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https://nvidia-my.sharepoint.com/personal/bgibson_nvidia_com/Documents/Work_Projects/Jetson_Orin_NX/Documents/Checklists/Layout/"/>
    </mc:Choice>
  </mc:AlternateContent>
  <xr:revisionPtr revIDLastSave="0" documentId="8_{CF51BA69-EE19-4786-9F6D-5C47E5CF05DD}" xr6:coauthVersionLast="47" xr6:coauthVersionMax="47" xr10:uidLastSave="{00000000-0000-0000-0000-000000000000}"/>
  <bookViews>
    <workbookView xWindow="-108" yWindow="-108" windowWidth="23256" windowHeight="12576" tabRatio="850" xr2:uid="{00000000-000D-0000-FFFF-FFFF00000000}"/>
  </bookViews>
  <sheets>
    <sheet name="Status" sheetId="3" r:id="rId1"/>
    <sheet name="General" sheetId="4" r:id="rId2"/>
    <sheet name="USB_PCIe" sheetId="5" r:id="rId3"/>
    <sheet name="Display" sheetId="12" r:id="rId4"/>
    <sheet name="Camera_Audio_Ethernet" sheetId="11" r:id="rId5"/>
    <sheet name="I2C_SPI_UART_CAN" sheetId="15" r:id="rId6"/>
    <sheet name="Revision_History" sheetId="2" r:id="rId7"/>
  </sheets>
  <definedNames>
    <definedName name="_xlnm.Print_Area" localSheetId="4">Camera_Audio_Ethernet!$A$1:$C$20</definedName>
    <definedName name="_xlnm.Print_Area" localSheetId="3">Display!$A$1:$C$98</definedName>
    <definedName name="_xlnm.Print_Area" localSheetId="1">General!$A$1:$C$21</definedName>
    <definedName name="_xlnm.Print_Area" localSheetId="5">I2C_SPI_UART_CAN!$A$1:$C$41</definedName>
    <definedName name="_xlnm.Print_Area" localSheetId="6">Revision_History!$B$1:$G$12</definedName>
    <definedName name="_xlnm.Print_Area" localSheetId="0">Status!$A$1:$F$17</definedName>
    <definedName name="_xlnm.Print_Area" localSheetId="2">USB_PCIe!$A$1:$C$121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1" l="1"/>
  <c r="E3" i="11"/>
  <c r="E3" i="5" l="1"/>
  <c r="E3" i="15" l="1"/>
  <c r="F6" i="3" s="1"/>
  <c r="E6" i="15"/>
  <c r="F9" i="3" s="1"/>
  <c r="E6" i="3"/>
  <c r="E9" i="3"/>
  <c r="E6" i="12"/>
  <c r="D9" i="3" s="1"/>
  <c r="E3" i="12"/>
  <c r="E4" i="12" s="1"/>
  <c r="D7" i="3" s="1"/>
  <c r="E4" i="5"/>
  <c r="E5" i="5" s="1"/>
  <c r="C8" i="3" s="1"/>
  <c r="E6" i="5"/>
  <c r="C9" i="3" s="1"/>
  <c r="E6" i="4"/>
  <c r="B9" i="3" s="1"/>
  <c r="E3" i="4"/>
  <c r="B6" i="3" s="1"/>
  <c r="D6" i="3" l="1"/>
  <c r="C6" i="3"/>
  <c r="C7" i="3"/>
  <c r="E4" i="15"/>
  <c r="E4" i="11"/>
  <c r="E5" i="12"/>
  <c r="D8" i="3" s="1"/>
  <c r="E4" i="4"/>
  <c r="E5" i="4" l="1"/>
  <c r="B8" i="3" s="1"/>
  <c r="B7" i="3"/>
  <c r="E5" i="11"/>
  <c r="E8" i="3" s="1"/>
  <c r="E7" i="3"/>
  <c r="E5" i="15"/>
  <c r="F8" i="3" s="1"/>
  <c r="F7" i="3"/>
</calcChain>
</file>

<file path=xl/sharedStrings.xml><?xml version="1.0" encoding="utf-8"?>
<sst xmlns="http://schemas.openxmlformats.org/spreadsheetml/2006/main" count="978" uniqueCount="277">
  <si>
    <t>Check Item</t>
  </si>
  <si>
    <t>Audio</t>
  </si>
  <si>
    <t>Check</t>
  </si>
  <si>
    <t>Priority</t>
  </si>
  <si>
    <t>1 - Normal</t>
  </si>
  <si>
    <t>Catagory</t>
  </si>
  <si>
    <t>Docs</t>
  </si>
  <si>
    <t>I2C</t>
  </si>
  <si>
    <t>SPI</t>
  </si>
  <si>
    <t>Display HDMI</t>
  </si>
  <si>
    <t>General</t>
  </si>
  <si>
    <t>I2S</t>
  </si>
  <si>
    <t>Trace Impedance is 50Ω ±15%</t>
  </si>
  <si>
    <t>Trace Impedance is 50Ω single ended &amp; 90Ω differential ±15%</t>
  </si>
  <si>
    <t>Trace Spacing is &gt; 4x dielectric (Microstrip) or &gt;3x dielectric (Stripline)</t>
  </si>
  <si>
    <t>Routing has GND or PWR reference plane</t>
  </si>
  <si>
    <t>Routing has GND reference plane</t>
  </si>
  <si>
    <t>Audio I2S</t>
  </si>
  <si>
    <t>Trace Impedance is 50-60Ω ±15%</t>
  </si>
  <si>
    <t>Trace Spacing is &gt; 1x dielectric</t>
  </si>
  <si>
    <t>Documentation</t>
  </si>
  <si>
    <t>USB 2.0 PHYs</t>
  </si>
  <si>
    <t>USB 2.0 PHY</t>
  </si>
  <si>
    <t>Via proximity (Signal to reference) is &lt;3.8mm (24ps) and maximum of 4 signal vias per single GND return via</t>
  </si>
  <si>
    <t>Pair-to-Pair (inter-pair) spacing is &gt; 4x dielectric (Microstrip) or &gt;3x dielectric (Stripline)</t>
  </si>
  <si>
    <t>Trace Spacing is &gt; 2x dielectric (Microstrip or Stripline)</t>
  </si>
  <si>
    <t>Display</t>
  </si>
  <si>
    <t>Max PCB breakout delay is 75ps</t>
  </si>
  <si>
    <t>Max via stub is &lt; 0.4mm</t>
  </si>
  <si>
    <t>Comments</t>
  </si>
  <si>
    <t>Keep critical USB related traces such as USBx_DP/DN &amp; USB_REXT away from other signal traces or unrelated power traces/areas or power supply components</t>
  </si>
  <si>
    <t>Revision</t>
  </si>
  <si>
    <t>Date</t>
  </si>
  <si>
    <t>Section</t>
  </si>
  <si>
    <t>Subsection</t>
  </si>
  <si>
    <t>Description of change(s)</t>
  </si>
  <si>
    <t>PEX</t>
  </si>
  <si>
    <t>Trace spacing to plane &amp; capacitor pad is &gt; 4x dielectric (Microstrip) or &gt;3x dielectric (Stripline)</t>
  </si>
  <si>
    <t>Max differential pair uncoupled length 6.29mm (41.9ps)</t>
  </si>
  <si>
    <t>Serpentine routing is not performed for intra-pair skew compensation in the breakout region</t>
  </si>
  <si>
    <t xml:space="preserve">TX &amp; RX routed on different layers, or if on same layer, not interleaved (strong recommendation). </t>
  </si>
  <si>
    <t>Min Inter-pair spacing TX-RX is 4.85x (breakout) / 3x (main route)</t>
  </si>
  <si>
    <t>Via</t>
  </si>
  <si>
    <t>Trace Spacing for TX/RX Non-interleaving</t>
  </si>
  <si>
    <t>Trace Spacing for TX/RX Interleaving</t>
  </si>
  <si>
    <t>Impedance</t>
  </si>
  <si>
    <t>Trace Length/Skew</t>
  </si>
  <si>
    <t>Y-pattern via topology recommended (see DG)</t>
  </si>
  <si>
    <t>GND vias are placed as symmetrically as possible to data pair vias. Up to 4 signal vias (2 diff pairs) can share a single GND return via</t>
  </si>
  <si>
    <t>Serpentine</t>
  </si>
  <si>
    <t>Additional Component Placement Order</t>
  </si>
  <si>
    <t>AC Cap</t>
  </si>
  <si>
    <t>ESD</t>
  </si>
  <si>
    <t>Min bend angle is 135 deg</t>
  </si>
  <si>
    <t>Dimensions meet DG requirements</t>
  </si>
  <si>
    <t>Location of cap (max length to adjacent discontinuity) is within 8mm</t>
  </si>
  <si>
    <t>Footprint - pad is on the net &amp; not a trace stub</t>
  </si>
  <si>
    <t>Common-Mode Choke</t>
  </si>
  <si>
    <t>Min Sdd21 @ 2.5GHz / Max Scc21 @ 2.5GHz is 2.22 / 19.2 dB</t>
  </si>
  <si>
    <t>Common-mode impedance @ 100MHz Min/Max is 65/90Ω</t>
  </si>
  <si>
    <t>Max Rdc is 0.3Ω</t>
  </si>
  <si>
    <t>Differential TDR impedance is 90Ω @TR-200ps (10%-90%)</t>
  </si>
  <si>
    <t>Location of choke (max length to adjacent discontinuity such as connector, via or component pad) is within 8mm</t>
  </si>
  <si>
    <t>FPC</t>
  </si>
  <si>
    <t>The FPC routing is included for PCB trace calculations (max length, etc.)</t>
  </si>
  <si>
    <t>Characteristic Impedance is same as PCB</t>
  </si>
  <si>
    <t>Loss chracteristic is strongly recommend to be same as PCB or better</t>
  </si>
  <si>
    <t>Connector</t>
  </si>
  <si>
    <t>GND plane under signal pad should be voided. Size of void should be the same size as the pad.</t>
  </si>
  <si>
    <t>Connector used must be USB-IF certified</t>
  </si>
  <si>
    <t>Misc</t>
  </si>
  <si>
    <t>Spacing</t>
  </si>
  <si>
    <t>Length/Width/Skew</t>
  </si>
  <si>
    <t>GND vias placed as symmetrically as possible to data pair vias. GND via distance should be placed less than 1x the diff pair via pitch</t>
  </si>
  <si>
    <t>Maximum number of vias is 4 if all Plated-through-hole.  If Micro-vias, no limit as long as total channel loss meets spec.</t>
  </si>
  <si>
    <t>Max PCB breakout length is 41.9ps</t>
  </si>
  <si>
    <t>Cap should have GND/PWR voiding (required if AC cap is 0603 or larger)</t>
  </si>
  <si>
    <t>Routing over voids or antipads not allowed</t>
  </si>
  <si>
    <t>Length matching is done before Via transitions to different layers or any discontinuity to minimize common mode conversion.</t>
  </si>
  <si>
    <t>Keep critical PCIe traces away from other signal traces or unrelated power traces/areas or power supply components</t>
  </si>
  <si>
    <t>eDP / DP</t>
  </si>
  <si>
    <t>HDMI</t>
  </si>
  <si>
    <t>Trace spacing (Main Link to AUX): 3x (Stripline), 5x (Microstrip)</t>
  </si>
  <si>
    <t>Pull-down Resistor (RPD), choke/FET</t>
  </si>
  <si>
    <t>Minimum Impedance Dip is 97Ω @200ps or 92Ω @35ps</t>
  </si>
  <si>
    <t>Recommended Via Dimension is:  Drill/Pad = 200/400uM, Antipad = 840uM &amp; Via pitch = 880uM</t>
  </si>
  <si>
    <t>Location of cap is before pull-down resistor</t>
  </si>
  <si>
    <t>Layer of placement:  Same layer as AC cap.  The FET &amp; choke can be placed on the opposite layer thru a PTH via</t>
  </si>
  <si>
    <t>Max Junction capacitance is 0.35pf</t>
  </si>
  <si>
    <t>Location is after all components - before connector</t>
  </si>
  <si>
    <t>Plane is voided directly under pads, 5.7mils larger than pad size</t>
  </si>
  <si>
    <t>Pad is on the net &amp; not a trace stub</t>
  </si>
  <si>
    <t>GND/PWR void under/above resistor (recommendation)</t>
  </si>
  <si>
    <t>Placement:  PTH design - Cap placed on bottom layer if main route above core or top layer if below core.  Micro-via design is not restricted.</t>
  </si>
  <si>
    <t>Keep critical traces away from other signal traces or unrelated power traces/areas or power supply components</t>
  </si>
  <si>
    <t>Standard Mode:  Max trace delay is 3400ps</t>
  </si>
  <si>
    <t>Trace spacing to unrelated high speed signals is &gt;4x dielectric (Microstrip) or &gt;3x dielectric (Stripline)</t>
  </si>
  <si>
    <t>Differential Impedance:  100Ω Differential ±15% is target.  95Ω to support DP-HDMI co-layout. 85Ω for eDP/DP only (better trace loss char.)</t>
  </si>
  <si>
    <t>Trace Spacing, Length &amp; Length Matching</t>
  </si>
  <si>
    <t>GND (or PWR) is voided under/above the cap.  Void size = SMT area + 1x dielectric height keepout distance.</t>
  </si>
  <si>
    <t>Common-Mode Choke (not added unless EMI issue seen)</t>
  </si>
  <si>
    <t>GND/PWR void under/above the device is needed.  Void size = SMT area + 1x dielectric height keepout distance.</t>
  </si>
  <si>
    <t>Trace spacing to plane &amp; capacitor pad is &gt; 4x dielectric (Stripline required)</t>
  </si>
  <si>
    <t>Trace spacing to unrelated high speed signals is &gt;4x dielectric (Stripline required)</t>
  </si>
  <si>
    <t>Miscellaneous</t>
  </si>
  <si>
    <t>GND fill rule:  Unwanted GND fill that is either floating or act like antenna is removed</t>
  </si>
  <si>
    <t>Electrical Spec.</t>
  </si>
  <si>
    <t>Resonance Dip Frequency is &gt; 8GHz for GEN1 and &gt; 20GHz for GEN2</t>
  </si>
  <si>
    <t>Trace Impedance is 85Ω differential,  43Ω single-ended ±15%</t>
  </si>
  <si>
    <t>Max PCB breakout length is 11mm for GEN1 &amp; 3mm for GEN2</t>
  </si>
  <si>
    <t>Max length in breakout area is 11mm, and main route is Max length - breakout length.</t>
  </si>
  <si>
    <t>Electrical Specifiation</t>
  </si>
  <si>
    <t>Resonance Dip Frequency is &gt; 12GHz</t>
  </si>
  <si>
    <t>Trace spacing (Main Link to DDC): 3x (Stripline), 5x (Microstrip)</t>
  </si>
  <si>
    <t>Display Common</t>
  </si>
  <si>
    <t>Common</t>
  </si>
  <si>
    <t>CSI Common</t>
  </si>
  <si>
    <t>CAN</t>
  </si>
  <si>
    <t>Max intra-pair skew (between USBx_DP &amp; USBx_DN) is 7.5ps - PCB delays only</t>
  </si>
  <si>
    <t>Max Intra-pair (within pair) skew 1ps - PCB delays only</t>
  </si>
  <si>
    <t>Max Inter-pair (pair to pair) skew is 150ps - Include package pin delays and PCB trace delays</t>
  </si>
  <si>
    <t>Max inter-pair (pair-to-pair) skew is 150ps - Include package pin delays and PCB trace delays</t>
  </si>
  <si>
    <t>ESD - Optional.  Designs should include ESD footprint as stuffing option</t>
  </si>
  <si>
    <t>Max trace delay is &lt;3600ps - Include package &amp; PCB trace delays</t>
  </si>
  <si>
    <t>Provide complete layout file (BRD file for Allegro whenever possible)</t>
  </si>
  <si>
    <t>Provide trace length report</t>
  </si>
  <si>
    <t>Provide ODB++ layout database file</t>
  </si>
  <si>
    <t>1.  Check column has dropdown menu including Yes (meets requirement) No (does not meet requirement or is different) &amp; Not Appl (Not applicable to design).  Select item from menu.</t>
  </si>
  <si>
    <t xml:space="preserve">2.  Check column cells highlighted in ORANGE (not completed) or RED ("No" is indicated).  If no, describe in Comments column why is requirement not met and if changes will be made to design. </t>
  </si>
  <si>
    <t>Open</t>
  </si>
  <si>
    <t>Completed</t>
  </si>
  <si>
    <t>Percentage Completed</t>
  </si>
  <si>
    <t>Design Differences</t>
  </si>
  <si>
    <t>Notes (Apply to each Checklist page)</t>
  </si>
  <si>
    <r>
      <t xml:space="preserve">3.  Priority is </t>
    </r>
    <r>
      <rPr>
        <sz val="12"/>
        <color rgb="FFFF0000"/>
        <rFont val="Calibri"/>
        <family val="2"/>
        <scheme val="minor"/>
      </rPr>
      <t>0 - High</t>
    </r>
    <r>
      <rPr>
        <sz val="12"/>
        <rFont val="Calibri"/>
        <family val="2"/>
        <scheme val="minor"/>
      </rPr>
      <t xml:space="preserve"> if the item is new &amp; critical, or needs to be highlighted because it has a history of being overlooked</t>
    </r>
  </si>
  <si>
    <t>Critical Issues Found</t>
  </si>
  <si>
    <t>List critical issues that are found while going through checklist</t>
  </si>
  <si>
    <t>Design Checklist (General)</t>
  </si>
  <si>
    <t>Total</t>
  </si>
  <si>
    <t>Design Checklist</t>
  </si>
  <si>
    <t>x</t>
  </si>
  <si>
    <t>Layout Deviations</t>
  </si>
  <si>
    <t>Camera</t>
  </si>
  <si>
    <r>
      <t xml:space="preserve">Time-domain Reflectometer Dip is </t>
    </r>
    <r>
      <rPr>
        <sz val="11"/>
        <rFont val="Calibri"/>
        <family val="2"/>
      </rPr>
      <t>≥ 75Ω @ Tr = 200ps (10%-90%) for GEN1 and ≥ 75Ω @ Tr = 61ps (10%-90%) for GEN2</t>
    </r>
  </si>
  <si>
    <t>Max within pair (intra-pair) matching between subsequent discontinuities is 0.15mm (1ps)</t>
  </si>
  <si>
    <t>Note: Not required for Serializers/FPDLink Bridge ICs that accept TMDS levels such as the MAX96759 GMSL2 Serializer</t>
  </si>
  <si>
    <t>Note: Not required when driving Serializers/FPDLink Bridge ICs directly</t>
  </si>
  <si>
    <t>Pair-to-Pair (inter-pair) spacing is &gt; 4x dielectric (Stripline required).  Route TX &amp; RX on separate layers.</t>
  </si>
  <si>
    <t>USB 3.2 Links</t>
  </si>
  <si>
    <t>Max Junction capacitance (IO to GND) is 0.8pF for GEN1 or 0.35pf for GEN2</t>
  </si>
  <si>
    <t>Common-mode impedance @ 100MHz Min/Max is 65/90Ω for GEN1 or 5/35Ω for GEN2</t>
  </si>
  <si>
    <t>Max within pair (intra-pair) skew is 0.15mm (1ps) - PCB delays only</t>
  </si>
  <si>
    <t>FEXT is &lt; -60dB @ DC, &lt; -40dB @ 3GHz &amp; &lt; -40dB at 6GHz</t>
  </si>
  <si>
    <t>HDMI:  Trace Impedance is 100Ω Differential ±10%.  If 100Ω is not achievable, 95Ω for breakout &amp;main route is option.  95Ω is suitable for direct connect to serializer. Single ended Impedance is 45-55Ω ±10%</t>
  </si>
  <si>
    <t>Trace loss characteristic is &lt; 1.1 dB/in @ 6GHz, &lt; 0.8 dB/in @3.0GHz, or &lt; 0.4 dB/in. @1.5GHz.</t>
  </si>
  <si>
    <t>Trace spacing (Pair-Pair): HDMI 1.4b/2.0 is 3x Stripline, 5x Microstrip or HDMI 2.1 is 4x Stripline, 7x Microstrip</t>
  </si>
  <si>
    <t>Max intra-pair (within pair) skew is 0.15mm (1ps).</t>
  </si>
  <si>
    <t xml:space="preserve">Ground transition via: When signals switch reference layers, add one or two ground stitching vias. It is preferred to be symmetrical to signal vias and GND via distance should be placed less than 1x the diff pair via pitch. </t>
  </si>
  <si>
    <t>Recommended PTH via dimension for impedance control: Pad size &lt; 0.5mm, Drill size &lt; 0.3mm, Antipad size &gt; 0.8mm, Via pitch &lt;= 0.8mm</t>
  </si>
  <si>
    <r>
      <t>Series Resistor (R</t>
    </r>
    <r>
      <rPr>
        <b/>
        <vertAlign val="subscript"/>
        <sz val="11"/>
        <rFont val="Calibri"/>
        <family val="2"/>
        <scheme val="minor"/>
      </rPr>
      <t>S</t>
    </r>
    <r>
      <rPr>
        <b/>
        <sz val="11"/>
        <rFont val="Calibri"/>
        <family val="2"/>
        <scheme val="minor"/>
      </rPr>
      <t>) - Required to meet HDMI 2.0 Compliance.  Not required for HDMI 2.1 compliance.</t>
    </r>
  </si>
  <si>
    <t>UART</t>
  </si>
  <si>
    <t>Trace Impedance is 40-60Ω ±10%</t>
  </si>
  <si>
    <t>USB 3.2</t>
  </si>
  <si>
    <t>Trace loss characteristic is &lt;0.6 dB/in @2.5GHz for GEN1 &amp; &lt;1.0 dB/in @5GHz for GEN2</t>
  </si>
  <si>
    <t>PEX (PCIe) Up to GEN 4</t>
  </si>
  <si>
    <t>GEN4 only: Fiber-weave effect: Spread-glass (denser weave) PCB material is used instead of regular-glass (sparse weave) to minimize intra-pair skew</t>
  </si>
  <si>
    <t>GEN4 only: Fiber-weave effect:- Zig-zag routing is used instead of straight to minimize skew.  This is mandatory for PCIE gen4 designs</t>
  </si>
  <si>
    <t>Resonance Dip Frequency is &gt; 8GHz up to HBR2, &gt;12GHz for HBR3</t>
  </si>
  <si>
    <t>TRD Dip is &gt;-85ohm @ Tr-200ps</t>
  </si>
  <si>
    <t>FEXT is &lt;= -40dB @ DC, -30dB @ 2.7GHz, -30dB @ 5.4GHz</t>
  </si>
  <si>
    <t>Specification</t>
  </si>
  <si>
    <t>Trace loss characteristic is &lt;= 0.64dB/in (HBR2), &lt;0.9dB/in (HBR3) @2.7GHz. (based on EM370(5) dielectric material. length constraint must be re-defined if loss characteristic is changed)</t>
  </si>
  <si>
    <t>Max distance from AC cap to connector: No requirement (RBR/HBR), 0.5" (HBR2/HBR3)</t>
  </si>
  <si>
    <r>
      <t xml:space="preserve">Time-domain Reflectometer Dip is </t>
    </r>
    <r>
      <rPr>
        <sz val="11"/>
        <rFont val="Calibri"/>
        <family val="2"/>
      </rPr>
      <t>≥ 85Ω @ Tr = 200ps (10%-90%), or if dip is 75-85Ω, width should be &lt; 250ps</t>
    </r>
  </si>
  <si>
    <t>Trace Impedance is 85Ω differential, 50Ω single-ended, ±15%</t>
  </si>
  <si>
    <t>Trace spacing (Pair-Pair): 3x (Stripline), 4x (Microstrip - HBR/RBR), 5x (Microstrip - HBR2)</t>
  </si>
  <si>
    <r>
      <t>Location of ESD device is after pull-down resistor/CMC &amp; before R</t>
    </r>
    <r>
      <rPr>
        <vertAlign val="subscript"/>
        <sz val="11"/>
        <rFont val="Calibri"/>
        <family val="2"/>
        <scheme val="minor"/>
      </rPr>
      <t>S</t>
    </r>
    <r>
      <rPr>
        <sz val="11"/>
        <rFont val="Calibri"/>
        <family val="2"/>
        <scheme val="minor"/>
      </rPr>
      <t>/Connector</t>
    </r>
  </si>
  <si>
    <t>Trace Impedance is 50Ω ±20%</t>
  </si>
  <si>
    <t>1.0</t>
  </si>
  <si>
    <t xml:space="preserve">Insertion Loss values below include only PCB without add-on components (ESD, CMC, MUX) </t>
  </si>
  <si>
    <t>Keep critical USB 3.2 traces away from other signal traces or unrelated power traces/areas or power supply components</t>
  </si>
  <si>
    <t>Display eDP / DP</t>
  </si>
  <si>
    <t>Location of ESD device (max length to adjacent discontinuity) is within 8mm.  Recommended to be as close as possible to connector.</t>
  </si>
  <si>
    <t>Initial Release</t>
  </si>
  <si>
    <t>I2C_SPI_UART_CAN</t>
  </si>
  <si>
    <t>Camera - CSI (D-PHY mode)</t>
  </si>
  <si>
    <t>USB_PCIe</t>
  </si>
  <si>
    <t>USB/PCIe</t>
  </si>
  <si>
    <t>I2C, SPI, UART, CAN</t>
  </si>
  <si>
    <r>
      <t xml:space="preserve">Insertion Loss for Host GEN1 is </t>
    </r>
    <r>
      <rPr>
        <sz val="11"/>
        <rFont val="Calibri"/>
        <family val="2"/>
      </rPr>
      <t>≥ -3.8db @ 2.5GHz for Type C</t>
    </r>
  </si>
  <si>
    <r>
      <t xml:space="preserve">Insertion Loss for Host GEN1 is </t>
    </r>
    <r>
      <rPr>
        <sz val="11"/>
        <rFont val="Calibri"/>
        <family val="2"/>
      </rPr>
      <t>≥ -7.3db @ 2.5GHz for Type A</t>
    </r>
  </si>
  <si>
    <r>
      <t xml:space="preserve">Insertion Loss for GEN2 is </t>
    </r>
    <r>
      <rPr>
        <sz val="11"/>
        <rFont val="Calibri"/>
        <family val="2"/>
      </rPr>
      <t>≥ -4.5db @ 5GHz for host or device and all connector types</t>
    </r>
  </si>
  <si>
    <r>
      <t xml:space="preserve">Insertion Loss for Device GEN1 is </t>
    </r>
    <r>
      <rPr>
        <sz val="11"/>
        <rFont val="Calibri"/>
        <family val="2"/>
      </rPr>
      <t>≥ -3.8db @ 2.5GHz for Type C</t>
    </r>
  </si>
  <si>
    <r>
      <t xml:space="preserve">Insertion Loss for Device GEN1 is </t>
    </r>
    <r>
      <rPr>
        <sz val="11"/>
        <rFont val="Calibri"/>
        <family val="2"/>
      </rPr>
      <t>≥ -2.5db @ 2.5GHz for Micro-AB</t>
    </r>
  </si>
  <si>
    <t>Near End Crosstalk is ≤ -45dB from DC to 5GHz for TS-NEXT on RX</t>
  </si>
  <si>
    <t>If routing in the same layer, TX &amp; RX groups are routed separately keeping distance between nearest TX/RX trace and RX to other signals 9x RX-RX separation</t>
  </si>
  <si>
    <t>For delays/lengths, PCB material loss is checked against assumptions in design guide and adjusted if loss is different.</t>
  </si>
  <si>
    <t>GEN 3 (Routing to M.2 Conn.): Max trace Insertion loss (IL)/delay/length is -7.6dB / 1437ps / 224mm</t>
  </si>
  <si>
    <t>GEN 3 (Direct to device): Max trace Insertion loss (IL)/delay/length is -15.8dB / 2987ps / 467mm</t>
  </si>
  <si>
    <t>GEN 4 (Direct to device): Max trace Insertion loss (IL)/delay/length is -20.51dB / 2208ps / 345mm</t>
  </si>
  <si>
    <t>GEN 4 (Routing to M.2 Conn.): Max trace Insertion loss (IL)/delay/length is -11.01dB / 1185ps / 185mm</t>
  </si>
  <si>
    <t>Cap should have GND/PWR voiding directly under the pad, 0.1mm larger than the pad</t>
  </si>
  <si>
    <t>GND/PWR are voided for all layers under the connector pad (0.15mm larger than the pad)</t>
  </si>
  <si>
    <t>Critical traces are kept away from other signal traces or unrelated power traces/areas or power supply components</t>
  </si>
  <si>
    <t>Voiding: No requirement (RBR/HBR), plane voided directly under pads, 0.1mm larger than pad size (HBR2/HBR3)</t>
  </si>
  <si>
    <t>Voiding: No requirement (RBR/HBR), plane voided directly under pads, 1.5mm larger than pad size (HBR2/HBR3)</t>
  </si>
  <si>
    <r>
      <t xml:space="preserve">Insertion Loss is </t>
    </r>
    <r>
      <rPr>
        <sz val="11"/>
        <rFont val="Calibri"/>
        <family val="2"/>
      </rPr>
      <t>≤ 1.7db @ 1GHz, ≤ 2.0db @ 1.5GHz, ≤ 3db @ 3GHz, ≤ 4.3db @ 6GHz</t>
    </r>
  </si>
  <si>
    <t>Max Total Length/Delay (HDMI 2.0/1.4b) is 88.5mm/525ps (Microstrip) or 101mm/700ps (Stripline) - PCB delays only</t>
  </si>
  <si>
    <t>Max Total Length/Delay (HDMI 2.1) is 63.5mm (375ps - Microstrip) or 76mm (535ps - Stripline) - PCB delays only</t>
  </si>
  <si>
    <t>The break-in trace to the connector pin via should be routed on the BOTTOM in order to avoid via stub effect. Equal spacing (0.8mm) between adjacent signal vias. The x-axis distance between signal and GND via should be &gt; 0.6mm</t>
  </si>
  <si>
    <t>Location: Must be after AC cap</t>
  </si>
  <si>
    <t>GND/PWR void under/above the cap is needed.  Void size = 1mm x 2mm for 1 pair.</t>
  </si>
  <si>
    <t>Trace Impedance is 45-50Ω Single Ended, 90-100 Diff, ±15%</t>
  </si>
  <si>
    <t>Max PCB breakout delay is 48ps</t>
  </si>
  <si>
    <t>Min trace spacing is 2x dielectric height</t>
  </si>
  <si>
    <t>CSI D-PHY</t>
  </si>
  <si>
    <t>Max Intra-pair Skew is 1ps</t>
  </si>
  <si>
    <t>Max Trace Delay Skew between DQ and CLK is 40ps for 1Gbps, 26.7ps for 1.5Gbps, and 16ps for 2.5Gbps</t>
  </si>
  <si>
    <t>Max total trace delay skew between SCLK &amp; SDATA_OUT/IN is 250ps</t>
  </si>
  <si>
    <t xml:space="preserve">Max PCB Via dist. from module connector:  (RBR/HBR) No requirment, (HBR2/HBR3) 7.63mm (0.3in) </t>
  </si>
  <si>
    <t>Fast Mode and Fast Mode Plus modes:  Max trace delay is 1700ps</t>
  </si>
  <si>
    <t>If PWR, add 2x 0201 0.1uF and 2x 0402 4.7uF decoupling capacitors between PWR and GND for return current</t>
  </si>
  <si>
    <t>Max PCB breakout length (delay) is 6.5mm (40ps)</t>
  </si>
  <si>
    <t>Trace Impedance is 45-50Ω ±15%</t>
  </si>
  <si>
    <t>Trace Spacing is &gt; 3x dielectric (Microstrip) or &gt; 2x dielectric (Stripline)</t>
  </si>
  <si>
    <t>Max trace length (delay) for MOSI/MISO/SCK/CS is:  109mm (685ps)</t>
  </si>
  <si>
    <t>Max total trace delay skew between SCK &amp; MOSI/MISO/CS is 16mm (100ps)</t>
  </si>
  <si>
    <t>Max trace delay is:  355mm (2268ps)</t>
  </si>
  <si>
    <t>Max total trace delay skew between RXD to TXD is 38mm (240ps)</t>
  </si>
  <si>
    <t>Max trace length (delay) is:  307mm (1933ps)</t>
  </si>
  <si>
    <t>Max total trace length (delay) skew from RX to TX is 8mm (50ps)</t>
  </si>
  <si>
    <t>Max loading is 400pf</t>
  </si>
  <si>
    <t>Max loading per pin is 10pf</t>
  </si>
  <si>
    <t>Choke between RPD &amp; FET. Max trace length = 4mm</t>
  </si>
  <si>
    <t>Ethernet (MDI)</t>
  </si>
  <si>
    <t>Ethernet - MDI</t>
  </si>
  <si>
    <t>Trace Impedance is 100Ω differential (90Ω if 100Ω cannot be achieved), 50Ω single-ended ±15%</t>
  </si>
  <si>
    <t>Minimum Trace Spacing (pair to pair) is 0.763mm</t>
  </si>
  <si>
    <t>Max PCB trace length (delay) is 109mm (690ps)</t>
  </si>
  <si>
    <t xml:space="preserve">Max intra-pair (within pair) skew is 0.15mm (1ps) </t>
  </si>
  <si>
    <t xml:space="preserve">Max inter-pair (pair to pair) skew is 0.22mm (1.5ps) </t>
  </si>
  <si>
    <t xml:space="preserve">Max trace length (delay) is 152mm (900ps) </t>
  </si>
  <si>
    <t>Within pair (intra-pair) skew is 0.15mm (1ps)</t>
  </si>
  <si>
    <t>Max GEN2 host/device trace length (delay) is 114mm (765ps) - no ESD/CMC/MUX.</t>
  </si>
  <si>
    <t>Max GEN1 Device trace length (delay) is 107mm (714ps) - no/ESD/CMC/MUX.</t>
  </si>
  <si>
    <t xml:space="preserve">Max GEN1 Host trace length (delay) is 160mm (1071ps) - no/ESD/CMC/MUX. </t>
  </si>
  <si>
    <t>Max differential pair uncoupled length (delay) 6.29mm (41.9ps)</t>
  </si>
  <si>
    <t>GEN 3 (Routing to 2nd Orin module): Max trace Insertion loss (IL)/delay/length is -10.5dB / 1985ps / 310mm</t>
  </si>
  <si>
    <t>GEN 4 (Routing to 2nd Orin module): Max trace Insertion loss (IL)/delay/length is -14.74dB / 1587ps / 248mm</t>
  </si>
  <si>
    <t>Max via stub is 0 mm (not allowed).  Micro-vias or back-drilled vias used.</t>
  </si>
  <si>
    <t>Maximum number of layer transitions is 4</t>
  </si>
  <si>
    <t>Length reduction if ESD added: GEN1 - 10mm, GEN2 - 12.5mm</t>
  </si>
  <si>
    <t>Length reduction if CMC added: GEN1/GEN2 - 30.5mm</t>
  </si>
  <si>
    <t>Length reduction if MUX added: GEN1 - 43mm, GEN2 - 30.5mm</t>
  </si>
  <si>
    <t>If additional connector is between the Orin module and the display connector or other device on the PCB, routing on both sides of that connector should be included for max length and the max length may have to be reduced.</t>
  </si>
  <si>
    <t>Max trace length (delay) from the Orin module TX to connector (RBR/HBR): 215mm (1137.5ps) (stripline), 215mm (975ps) (microstrip) - PCB delays only</t>
  </si>
  <si>
    <t>Max trace length (delay) from the Orin module TX to connector (Up to HBR2): 184mm (1260ps) (stripline), 178mm (1050ps) (microstrip) - PCB delays only</t>
  </si>
  <si>
    <t>Max trace length (delay) from the Orin module TX to connector (HBR3): 162mm (1120ps) (stripline), 155mm (900ps) (microstrip) - PCB delays only</t>
  </si>
  <si>
    <t xml:space="preserve">Note: Always refer to the Jetson Orin NX Series and Jetson Orin Nano Product Series Design Guide for the latest guidelines </t>
  </si>
  <si>
    <t>If additional connector is between the Orin module and the end PCIe device, routing on both sides of that connector should be included for max length and the max length may have to be reduced.</t>
  </si>
  <si>
    <t xml:space="preserve">If additional connector is between the Orin module and the USB connector or other device on the PCB, routing on both sides of that connector should be included for max length and the max length may have to be reduced. </t>
  </si>
  <si>
    <t>Orin module  ̶  AC capacitor on TX  ̶  common mode choke (if required)  ̶  ESD  ̶  Connector</t>
  </si>
  <si>
    <t>If additional connector is between the Orin module and the USB connector or other device on the PCB, routing on both sides of that connector should be included for max length and the max length may have to be reduced.</t>
  </si>
  <si>
    <t>Insertion Loss is &gt;= -0.7dB @ 0.7GHz (PBR), -1.2dB @ 1.35GHz (HBR), -4.5dB @ 2.7GHz (HBR2), -5.5dB @ 4.05GHz (HBR3)</t>
  </si>
  <si>
    <t>Located within 1mm of main trace</t>
  </si>
  <si>
    <t>Distance from AC cap to RPD stubbing point ~0mm</t>
  </si>
  <si>
    <t>Trace at Component Region</t>
  </si>
  <si>
    <t>Impedance is 100Ω</t>
  </si>
  <si>
    <t>Trace entering pad has one 45deg angle</t>
  </si>
  <si>
    <t>Via proximity (Signal to reference) is &lt;0.65mm (3.8ps)</t>
  </si>
  <si>
    <t>Intra-pair trace spacing is 0.15mm (can be adjusted to meet differential impedance)</t>
  </si>
  <si>
    <t>Max Insertion Loss is 3.0dB for 1Gbps, 2.9dB for 1.5Gbps, and 1.92dB for 2.5Gbps</t>
  </si>
  <si>
    <t>Max trace length (delay) is 421mm (MS-2487ps, SL-2526) for 1Gbps, 319mm (MS-1885ps, SL-1913) for 1.5Gbps, and 150mm (MS-886ps, MS-900ps) for 2.5Gbps</t>
  </si>
  <si>
    <t>USB, PCIe</t>
  </si>
  <si>
    <t>Camera_Audio</t>
  </si>
  <si>
    <t>Camera_Audio_Ethernet</t>
  </si>
  <si>
    <t>4/5/23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</si>
</sst>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theme="1"/>
      <name val="Calibri"/>
      <family val="2"/>
      <scheme val="minor"/>
    </font>
    <font>
      <sz val="12"/>
      <name val="Calibri"/>
      <family val="2"/>
      <scheme val="minor"/>
    </font>
    <font>
      <sz val="11"/>
      <name val="Calibri"/>
      <family val="2"/>
      <scheme val="minor"/>
    </font>
    <font>
      <b/>
      <sz val="24"/>
      <name val="Calibri"/>
      <family val="2"/>
      <scheme val="minor"/>
    </font>
    <font>
      <b/>
      <sz val="18"/>
      <name val="Calibri"/>
      <family val="2"/>
      <scheme val="minor"/>
    </font>
    <font>
      <b/>
      <sz val="11"/>
      <name val="Calibri"/>
      <family val="2"/>
      <scheme val="minor"/>
    </font>
    <font>
      <b/>
      <sz val="12"/>
      <name val="Calibri"/>
      <family val="2"/>
      <scheme val="minor"/>
    </font>
    <font>
      <b/>
      <sz val="16"/>
      <name val="Calibri"/>
      <family val="2"/>
      <scheme val="minor"/>
    </font>
    <font>
      <b/>
      <sz val="18"/>
      <name val="Calibri"/>
      <family val="2"/>
    </font>
    <font>
      <b/>
      <sz val="20"/>
      <name val="Calibri"/>
      <family val="2"/>
      <scheme val="minor"/>
    </font>
    <font>
      <sz val="11"/>
      <color rgb="FFFF0000"/>
      <name val="Calibri"/>
      <family val="2"/>
      <scheme val="minor"/>
    </font>
    <font>
      <sz val="11"/>
      <color theme="1"/>
      <name val="Calibri"/>
      <family val="2"/>
      <charset val="134"/>
      <scheme val="minor"/>
    </font>
    <font>
      <b/>
      <vertAlign val="subscript"/>
      <sz val="11"/>
      <name val="Calibri"/>
      <family val="2"/>
      <scheme val="minor"/>
    </font>
    <font>
      <vertAlign val="subscript"/>
      <sz val="11"/>
      <name val="Calibri"/>
      <family val="2"/>
      <scheme val="minor"/>
    </font>
    <font>
      <sz val="11"/>
      <name val="Calibri"/>
      <family val="2"/>
    </font>
    <font>
      <b/>
      <sz val="16"/>
      <color rgb="FFC00000"/>
      <name val="Calibri"/>
      <family val="2"/>
      <scheme val="minor"/>
    </font>
    <font>
      <sz val="16"/>
      <name val="Calibri"/>
      <family val="2"/>
      <scheme val="minor"/>
    </font>
    <font>
      <sz val="20"/>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2"/>
      <color rgb="FFCC000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b/>
      <sz val="24"/>
      <color theme="1"/>
      <name val="Calibri"/>
      <family val="2"/>
      <scheme val="minor"/>
    </font>
    <font>
      <b/>
      <sz val="18"/>
      <color theme="1"/>
      <name val="Calibri"/>
      <family val="2"/>
      <scheme val="minor"/>
    </font>
    <font>
      <b/>
      <sz val="18"/>
      <color theme="1"/>
      <name val="Calibri"/>
      <family val="2"/>
    </font>
    <font>
      <b/>
      <sz val="20"/>
      <color theme="0" tint="-0.14999847407452621"/>
      <name val="Calibri"/>
      <family val="2"/>
      <scheme val="minor"/>
    </font>
    <font>
      <b/>
      <sz val="16"/>
      <color theme="0" tint="-0.14999847407452621"/>
      <name val="Calibri"/>
      <family val="2"/>
      <scheme val="minor"/>
    </font>
    <font>
      <b/>
      <sz val="12"/>
      <color theme="0" tint="-0.1499984740745262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DDDDD"/>
        <bgColor indexed="64"/>
      </patternFill>
    </fill>
    <fill>
      <patternFill patternType="solid">
        <fgColor rgb="FFFFCC99"/>
        <bgColor indexed="64"/>
      </patternFill>
    </fill>
    <fill>
      <patternFill patternType="solid">
        <fgColor rgb="FFFF7C8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s>
  <cellStyleXfs count="2">
    <xf numFmtId="0" fontId="0" fillId="0" borderId="0"/>
    <xf numFmtId="0" fontId="11" fillId="0" borderId="0">
      <alignment vertical="center"/>
    </xf>
  </cellStyleXfs>
  <cellXfs count="108">
    <xf numFmtId="0" fontId="0" fillId="0" borderId="0" xfId="0"/>
    <xf numFmtId="0" fontId="2" fillId="0" borderId="1" xfId="0" applyFont="1" applyBorder="1" applyAlignment="1">
      <alignment wrapText="1"/>
    </xf>
    <xf numFmtId="49" fontId="2" fillId="0" borderId="1" xfId="0" applyNumberFormat="1" applyFont="1" applyBorder="1" applyAlignment="1">
      <alignment wrapText="1"/>
    </xf>
    <xf numFmtId="0" fontId="3" fillId="0" borderId="0" xfId="0" applyFont="1"/>
    <xf numFmtId="0" fontId="2" fillId="0" borderId="0" xfId="0" applyFont="1" applyAlignment="1" applyProtection="1">
      <alignment horizontal="center"/>
      <protection locked="0"/>
    </xf>
    <xf numFmtId="0" fontId="5" fillId="0" borderId="0" xfId="0" applyFont="1"/>
    <xf numFmtId="0" fontId="6" fillId="0" borderId="0" xfId="0" applyFont="1"/>
    <xf numFmtId="0" fontId="2" fillId="0" borderId="0" xfId="0" applyFont="1" applyAlignment="1">
      <alignment wrapText="1"/>
    </xf>
    <xf numFmtId="0" fontId="2" fillId="0" borderId="1" xfId="0" applyFont="1" applyBorder="1" applyAlignment="1">
      <alignment horizontal="left" wrapText="1"/>
    </xf>
    <xf numFmtId="0" fontId="9" fillId="3" borderId="1" xfId="0" applyFont="1" applyFill="1" applyBorder="1" applyAlignment="1">
      <alignment wrapText="1"/>
    </xf>
    <xf numFmtId="0" fontId="7" fillId="3" borderId="1" xfId="0" applyFont="1" applyFill="1" applyBorder="1" applyAlignment="1">
      <alignment wrapText="1"/>
    </xf>
    <xf numFmtId="0" fontId="7" fillId="3" borderId="1" xfId="0" applyFont="1" applyFill="1" applyBorder="1"/>
    <xf numFmtId="0" fontId="9" fillId="2" borderId="1" xfId="0" applyFont="1" applyFill="1" applyBorder="1"/>
    <xf numFmtId="0" fontId="1" fillId="0" borderId="0" xfId="0" applyFont="1"/>
    <xf numFmtId="0" fontId="1" fillId="0" borderId="0" xfId="0" applyFont="1" applyAlignment="1">
      <alignment horizontal="left"/>
    </xf>
    <xf numFmtId="0" fontId="2" fillId="0" borderId="1" xfId="0" applyFont="1" applyBorder="1" applyAlignment="1" applyProtection="1">
      <alignment horizontal="center"/>
      <protection locked="0"/>
    </xf>
    <xf numFmtId="0" fontId="5" fillId="0" borderId="1" xfId="0" applyFont="1" applyBorder="1"/>
    <xf numFmtId="0" fontId="2" fillId="0" borderId="1" xfId="0" applyFont="1" applyBorder="1" applyAlignment="1">
      <alignment vertical="center" wrapText="1"/>
    </xf>
    <xf numFmtId="0" fontId="4" fillId="0" borderId="4" xfId="0" applyFont="1" applyBorder="1"/>
    <xf numFmtId="0" fontId="4" fillId="0" borderId="2" xfId="0" applyFont="1" applyBorder="1"/>
    <xf numFmtId="0" fontId="8" fillId="0" borderId="2" xfId="0" applyFont="1" applyBorder="1" applyAlignment="1">
      <alignment vertical="center" wrapText="1"/>
    </xf>
    <xf numFmtId="0" fontId="4" fillId="0" borderId="2" xfId="0" applyFont="1" applyBorder="1" applyAlignment="1" applyProtection="1">
      <alignment horizontal="center"/>
      <protection locked="0"/>
    </xf>
    <xf numFmtId="0" fontId="7" fillId="0" borderId="3" xfId="0" applyFont="1" applyBorder="1"/>
    <xf numFmtId="0" fontId="5" fillId="0" borderId="3" xfId="0" applyFont="1" applyBorder="1"/>
    <xf numFmtId="0" fontId="9" fillId="2" borderId="3" xfId="0" applyFont="1" applyFill="1" applyBorder="1"/>
    <xf numFmtId="0" fontId="5" fillId="0" borderId="3" xfId="0" applyFont="1" applyBorder="1" applyAlignment="1">
      <alignment vertical="center"/>
    </xf>
    <xf numFmtId="0" fontId="0" fillId="0" borderId="0" xfId="0" applyAlignment="1">
      <alignment horizontal="center"/>
    </xf>
    <xf numFmtId="49" fontId="0" fillId="0" borderId="0" xfId="0" applyNumberFormat="1" applyAlignment="1">
      <alignment horizontal="center"/>
    </xf>
    <xf numFmtId="49" fontId="0" fillId="0" borderId="0" xfId="0" applyNumberFormat="1" applyAlignment="1">
      <alignment horizontal="left" wrapText="1"/>
    </xf>
    <xf numFmtId="0" fontId="5" fillId="2" borderId="1" xfId="0" applyFont="1" applyFill="1" applyBorder="1" applyAlignment="1">
      <alignment wrapText="1"/>
    </xf>
    <xf numFmtId="0" fontId="5" fillId="2" borderId="1" xfId="0" applyFont="1" applyFill="1" applyBorder="1" applyAlignment="1">
      <alignment vertical="center" wrapText="1"/>
    </xf>
    <xf numFmtId="0" fontId="5" fillId="2" borderId="1" xfId="0" applyFont="1" applyFill="1" applyBorder="1" applyAlignment="1">
      <alignment horizontal="left" wrapText="1"/>
    </xf>
    <xf numFmtId="0" fontId="15" fillId="0" borderId="3" xfId="0" applyFont="1" applyBorder="1"/>
    <xf numFmtId="0" fontId="2" fillId="0" borderId="0" xfId="0" applyFont="1" applyAlignment="1" applyProtection="1">
      <alignment horizontal="left" vertical="top"/>
      <protection locked="0"/>
    </xf>
    <xf numFmtId="0" fontId="4" fillId="0" borderId="5" xfId="0" applyFont="1" applyBorder="1" applyAlignment="1" applyProtection="1">
      <alignment horizontal="left" vertical="top"/>
      <protection locked="0"/>
    </xf>
    <xf numFmtId="0" fontId="16" fillId="0" borderId="6" xfId="0" applyFont="1" applyBorder="1" applyAlignment="1" applyProtection="1">
      <alignment horizontal="left" vertical="top"/>
      <protection locked="0"/>
    </xf>
    <xf numFmtId="0" fontId="2" fillId="0" borderId="6" xfId="0" applyFont="1" applyBorder="1" applyAlignment="1" applyProtection="1">
      <alignment horizontal="left" vertical="top"/>
      <protection locked="0"/>
    </xf>
    <xf numFmtId="0" fontId="17" fillId="0" borderId="6" xfId="0" applyFont="1" applyBorder="1" applyAlignment="1" applyProtection="1">
      <alignment horizontal="left" vertical="top"/>
      <protection locked="0"/>
    </xf>
    <xf numFmtId="0" fontId="1" fillId="0" borderId="6" xfId="0" applyFont="1" applyBorder="1" applyAlignment="1" applyProtection="1">
      <alignment horizontal="left" vertical="top"/>
      <protection locked="0"/>
    </xf>
    <xf numFmtId="0" fontId="20" fillId="0" borderId="0" xfId="0" applyFont="1"/>
    <xf numFmtId="49" fontId="20" fillId="0" borderId="0" xfId="0" applyNumberFormat="1" applyFont="1" applyAlignment="1">
      <alignment horizontal="center"/>
    </xf>
    <xf numFmtId="0" fontId="0" fillId="0" borderId="4" xfId="0" applyBorder="1"/>
    <xf numFmtId="0" fontId="2" fillId="0" borderId="2" xfId="0" applyFont="1" applyBorder="1" applyAlignment="1">
      <alignment horizontal="center" wrapText="1"/>
    </xf>
    <xf numFmtId="0" fontId="1" fillId="0" borderId="3" xfId="0" applyFont="1" applyBorder="1"/>
    <xf numFmtId="0" fontId="0" fillId="0" borderId="1" xfId="0" applyBorder="1" applyAlignment="1">
      <alignment horizontal="center"/>
    </xf>
    <xf numFmtId="9" fontId="0" fillId="0" borderId="1" xfId="0" applyNumberFormat="1" applyBorder="1" applyAlignment="1">
      <alignment horizontal="center"/>
    </xf>
    <xf numFmtId="0" fontId="1" fillId="0" borderId="7" xfId="0" applyFont="1" applyBorder="1"/>
    <xf numFmtId="0" fontId="0" fillId="0" borderId="8" xfId="0" applyBorder="1" applyAlignment="1">
      <alignment horizontal="center"/>
    </xf>
    <xf numFmtId="0" fontId="21" fillId="0" borderId="0" xfId="0" applyFont="1"/>
    <xf numFmtId="0" fontId="22" fillId="0" borderId="0" xfId="0" applyFont="1"/>
    <xf numFmtId="0" fontId="24" fillId="0" borderId="0" xfId="0" applyFont="1"/>
    <xf numFmtId="49" fontId="0" fillId="0" borderId="0" xfId="0" applyNumberFormat="1"/>
    <xf numFmtId="49" fontId="25" fillId="0" borderId="0" xfId="0" applyNumberFormat="1" applyFont="1"/>
    <xf numFmtId="49" fontId="26" fillId="0" borderId="0" xfId="0" applyNumberFormat="1" applyFont="1" applyAlignment="1">
      <alignment horizontal="left"/>
    </xf>
    <xf numFmtId="49" fontId="26" fillId="0" borderId="0" xfId="0" applyNumberFormat="1" applyFont="1" applyAlignment="1">
      <alignment horizontal="center"/>
    </xf>
    <xf numFmtId="49" fontId="26" fillId="0" borderId="0" xfId="0" applyNumberFormat="1" applyFont="1"/>
    <xf numFmtId="49" fontId="27" fillId="0" borderId="0" xfId="0" applyNumberFormat="1" applyFont="1"/>
    <xf numFmtId="49" fontId="23" fillId="0" borderId="0" xfId="0" applyNumberFormat="1" applyFont="1" applyAlignment="1">
      <alignment horizontal="center"/>
    </xf>
    <xf numFmtId="0" fontId="28" fillId="0" borderId="0" xfId="0" applyFont="1"/>
    <xf numFmtId="0" fontId="0" fillId="0" borderId="0" xfId="0" applyAlignment="1">
      <alignment wrapText="1"/>
    </xf>
    <xf numFmtId="49" fontId="0" fillId="0" borderId="0" xfId="0" applyNumberFormat="1" applyAlignment="1">
      <alignment horizontal="center" wrapText="1"/>
    </xf>
    <xf numFmtId="0" fontId="0" fillId="0" borderId="0" xfId="0" applyAlignment="1" applyProtection="1">
      <alignment horizontal="center"/>
      <protection locked="0"/>
    </xf>
    <xf numFmtId="0" fontId="0" fillId="0" borderId="0" xfId="0" applyAlignment="1" applyProtection="1">
      <alignment wrapText="1"/>
      <protection locked="0"/>
    </xf>
    <xf numFmtId="0" fontId="1" fillId="0" borderId="0" xfId="0" applyFont="1" applyAlignment="1">
      <alignment horizontal="center"/>
    </xf>
    <xf numFmtId="0" fontId="1" fillId="4" borderId="0" xfId="0" applyFont="1" applyFill="1" applyAlignment="1">
      <alignment horizontal="center"/>
    </xf>
    <xf numFmtId="164" fontId="1" fillId="0" borderId="0" xfId="0" applyNumberFormat="1" applyFont="1" applyAlignment="1">
      <alignment horizontal="center"/>
    </xf>
    <xf numFmtId="0" fontId="1" fillId="5" borderId="0" xfId="0" applyFont="1" applyFill="1" applyAlignment="1">
      <alignment horizontal="center"/>
    </xf>
    <xf numFmtId="0" fontId="29" fillId="0" borderId="9" xfId="0" applyFont="1" applyBorder="1"/>
    <xf numFmtId="0" fontId="29" fillId="0" borderId="10" xfId="0" applyFont="1" applyBorder="1"/>
    <xf numFmtId="0" fontId="30" fillId="0" borderId="10" xfId="0" applyFont="1" applyBorder="1" applyAlignment="1">
      <alignment vertical="center" wrapText="1"/>
    </xf>
    <xf numFmtId="49" fontId="30" fillId="0" borderId="10" xfId="0" applyNumberFormat="1" applyFont="1" applyBorder="1" applyAlignment="1">
      <alignment vertical="center" wrapText="1"/>
    </xf>
    <xf numFmtId="0" fontId="29" fillId="0" borderId="10" xfId="0" applyFont="1" applyBorder="1" applyAlignment="1" applyProtection="1">
      <alignment horizontal="center"/>
      <protection locked="0"/>
    </xf>
    <xf numFmtId="49" fontId="30" fillId="0" borderId="11" xfId="0" applyNumberFormat="1" applyFont="1" applyBorder="1" applyAlignment="1">
      <alignment horizontal="center" vertical="center" wrapText="1"/>
    </xf>
    <xf numFmtId="0" fontId="28" fillId="2" borderId="12" xfId="0" applyFont="1" applyFill="1" applyBorder="1"/>
    <xf numFmtId="0" fontId="28" fillId="2" borderId="13" xfId="0" applyFont="1" applyFill="1" applyBorder="1"/>
    <xf numFmtId="0" fontId="28" fillId="2" borderId="13" xfId="0" applyFont="1" applyFill="1" applyBorder="1" applyAlignment="1">
      <alignment wrapText="1"/>
    </xf>
    <xf numFmtId="49" fontId="28" fillId="2" borderId="14" xfId="0" applyNumberFormat="1" applyFont="1" applyFill="1" applyBorder="1"/>
    <xf numFmtId="0" fontId="31" fillId="2" borderId="15" xfId="0" applyFont="1" applyFill="1" applyBorder="1" applyAlignment="1" applyProtection="1">
      <alignment horizontal="center"/>
      <protection locked="0"/>
    </xf>
    <xf numFmtId="49" fontId="28" fillId="2" borderId="16" xfId="0" applyNumberFormat="1" applyFont="1" applyFill="1" applyBorder="1"/>
    <xf numFmtId="0" fontId="20" fillId="0" borderId="3" xfId="0" applyFont="1" applyBorder="1"/>
    <xf numFmtId="0" fontId="18" fillId="0" borderId="17" xfId="0" applyFont="1" applyBorder="1"/>
    <xf numFmtId="0" fontId="20" fillId="2" borderId="18" xfId="0" applyFont="1" applyFill="1" applyBorder="1" applyAlignment="1">
      <alignment wrapText="1"/>
    </xf>
    <xf numFmtId="49" fontId="20" fillId="2" borderId="18" xfId="0" applyNumberFormat="1" applyFont="1" applyFill="1" applyBorder="1"/>
    <xf numFmtId="0" fontId="32" fillId="2" borderId="1" xfId="0" applyFont="1" applyFill="1" applyBorder="1" applyAlignment="1" applyProtection="1">
      <alignment horizontal="center"/>
      <protection locked="0"/>
    </xf>
    <xf numFmtId="49" fontId="20" fillId="2" borderId="6" xfId="0" applyNumberFormat="1" applyFont="1" applyFill="1" applyBorder="1"/>
    <xf numFmtId="0" fontId="18" fillId="0" borderId="3" xfId="0" applyFont="1" applyBorder="1"/>
    <xf numFmtId="49" fontId="0" fillId="0" borderId="18" xfId="0" applyNumberFormat="1" applyBorder="1" applyAlignment="1">
      <alignment wrapText="1"/>
    </xf>
    <xf numFmtId="0" fontId="0" fillId="0" borderId="1" xfId="0" applyBorder="1" applyAlignment="1" applyProtection="1">
      <alignment horizontal="center"/>
      <protection locked="0"/>
    </xf>
    <xf numFmtId="49" fontId="0" fillId="0" borderId="6" xfId="0" applyNumberFormat="1" applyBorder="1" applyAlignment="1">
      <alignment wrapText="1"/>
    </xf>
    <xf numFmtId="49" fontId="0" fillId="0" borderId="19" xfId="0" applyNumberFormat="1" applyBorder="1" applyAlignment="1">
      <alignment wrapText="1"/>
    </xf>
    <xf numFmtId="0" fontId="0" fillId="0" borderId="20" xfId="0" applyBorder="1" applyAlignment="1" applyProtection="1">
      <alignment horizontal="center"/>
      <protection locked="0"/>
    </xf>
    <xf numFmtId="49" fontId="0" fillId="0" borderId="21" xfId="0" applyNumberFormat="1" applyBorder="1" applyAlignment="1">
      <alignment wrapText="1"/>
    </xf>
    <xf numFmtId="0" fontId="18" fillId="0" borderId="0" xfId="0" applyFont="1"/>
    <xf numFmtId="49" fontId="19" fillId="0" borderId="0" xfId="0" applyNumberFormat="1" applyFont="1" applyAlignment="1">
      <alignment horizontal="center" wrapText="1"/>
    </xf>
    <xf numFmtId="0" fontId="20" fillId="2" borderId="22" xfId="0" applyFont="1" applyFill="1" applyBorder="1" applyAlignment="1">
      <alignment wrapText="1"/>
    </xf>
    <xf numFmtId="0" fontId="0" fillId="0" borderId="3" xfId="0" applyBorder="1" applyAlignment="1">
      <alignment wrapText="1"/>
    </xf>
    <xf numFmtId="0" fontId="33" fillId="2" borderId="1" xfId="0" applyFont="1" applyFill="1" applyBorder="1" applyAlignment="1" applyProtection="1">
      <alignment horizontal="center"/>
      <protection locked="0"/>
    </xf>
    <xf numFmtId="0" fontId="26" fillId="0" borderId="0" xfId="0" applyFont="1" applyAlignment="1">
      <alignment horizontal="right"/>
    </xf>
    <xf numFmtId="0" fontId="22" fillId="0" borderId="0" xfId="0" applyFont="1" applyAlignment="1">
      <alignment horizontal="left"/>
    </xf>
    <xf numFmtId="49" fontId="10" fillId="0" borderId="0" xfId="0" applyNumberFormat="1" applyFont="1" applyAlignment="1">
      <alignment horizontal="center"/>
    </xf>
    <xf numFmtId="49" fontId="0" fillId="0" borderId="0" xfId="0" applyNumberFormat="1" applyAlignment="1">
      <alignment horizontal="left"/>
    </xf>
    <xf numFmtId="49" fontId="2" fillId="0" borderId="0" xfId="0" applyNumberFormat="1" applyFont="1" applyAlignment="1">
      <alignment horizontal="left" wrapText="1"/>
    </xf>
    <xf numFmtId="49" fontId="0" fillId="0" borderId="18" xfId="0" applyNumberFormat="1" applyBorder="1" applyAlignment="1">
      <alignment horizontal="left" wrapText="1"/>
    </xf>
    <xf numFmtId="49" fontId="0" fillId="0" borderId="17" xfId="0" applyNumberFormat="1" applyBorder="1" applyAlignment="1">
      <alignment horizontal="left" wrapText="1"/>
    </xf>
    <xf numFmtId="49" fontId="0" fillId="0" borderId="26" xfId="0" applyNumberFormat="1" applyBorder="1" applyAlignment="1">
      <alignment horizontal="left" wrapText="1"/>
    </xf>
    <xf numFmtId="49" fontId="20" fillId="2" borderId="23" xfId="0" applyNumberFormat="1" applyFont="1" applyFill="1" applyBorder="1" applyAlignment="1">
      <alignment horizontal="left"/>
    </xf>
    <xf numFmtId="49" fontId="20" fillId="2" borderId="24" xfId="0" applyNumberFormat="1" applyFont="1" applyFill="1" applyBorder="1" applyAlignment="1">
      <alignment horizontal="left"/>
    </xf>
    <xf numFmtId="49" fontId="20" fillId="2" borderId="25" xfId="0" applyNumberFormat="1" applyFont="1" applyFill="1" applyBorder="1" applyAlignment="1">
      <alignment horizontal="left"/>
    </xf>
  </cellXfs>
  <cellStyles count="2">
    <cellStyle name="Normal" xfId="0" builtinId="0"/>
    <cellStyle name="Normal 2" xfId="1" xr:uid="{00000000-0005-0000-0000-000001000000}"/>
  </cellStyles>
  <dxfs count="44">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7C80"/>
        </patternFill>
      </fill>
    </dxf>
    <dxf>
      <fill>
        <patternFill>
          <bgColor rgb="FFFFCC99"/>
        </patternFill>
      </fill>
    </dxf>
    <dxf>
      <fill>
        <patternFill>
          <bgColor rgb="FFFFCC99"/>
        </patternFill>
      </fill>
    </dxf>
    <dxf>
      <fill>
        <patternFill>
          <bgColor rgb="FFFF7C80"/>
        </patternFill>
      </fill>
    </dxf>
  </dxfs>
  <tableStyles count="0" defaultTableStyle="TableStyleMedium2" defaultPivotStyle="PivotStyleLight16"/>
  <colors>
    <mruColors>
      <color rgb="FFFFFF99"/>
      <color rgb="FFCCFFCC"/>
      <color rgb="FFFFCC99"/>
      <color rgb="FF3366FF"/>
      <color rgb="FFCCECFF"/>
      <color rgb="FFFF7C80"/>
      <color rgb="FFDDDDDD"/>
      <color rgb="FFCC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AF090-2180-467E-AA14-B4E137198BBC}">
  <sheetPr>
    <pageSetUpPr fitToPage="1"/>
  </sheetPr>
  <dimension ref="A1:G34"/>
  <sheetViews>
    <sheetView tabSelected="1" workbookViewId="0">
      <selection activeCell="A21" sqref="A21"/>
    </sheetView>
  </sheetViews>
  <sheetFormatPr defaultRowHeight="14.4"/>
  <cols>
    <col min="1" max="1" width="40.6640625" customWidth="1"/>
    <col min="2" max="6" width="25.6640625" style="26" customWidth="1"/>
    <col min="7" max="7" width="20.6640625" customWidth="1"/>
  </cols>
  <sheetData>
    <row r="1" spans="1:7" ht="21">
      <c r="A1" s="39" t="s">
        <v>31</v>
      </c>
      <c r="B1" s="40" t="s">
        <v>178</v>
      </c>
    </row>
    <row r="3" spans="1:7" ht="18">
      <c r="A3" s="97"/>
      <c r="B3" s="98" t="s">
        <v>258</v>
      </c>
    </row>
    <row r="4" spans="1:7" ht="15" thickBot="1"/>
    <row r="5" spans="1:7">
      <c r="A5" s="41"/>
      <c r="B5" s="42" t="s">
        <v>10</v>
      </c>
      <c r="C5" s="42" t="s">
        <v>273</v>
      </c>
      <c r="D5" s="42" t="s">
        <v>26</v>
      </c>
      <c r="E5" s="42" t="s">
        <v>275</v>
      </c>
      <c r="F5" s="42" t="s">
        <v>188</v>
      </c>
    </row>
    <row r="6" spans="1:7" ht="15.6">
      <c r="A6" s="43" t="s">
        <v>129</v>
      </c>
      <c r="B6" s="44">
        <f>General!E3</f>
        <v>3</v>
      </c>
      <c r="C6" s="44">
        <f>USB_PCIe!E3</f>
        <v>89</v>
      </c>
      <c r="D6" s="44">
        <f>Display!E3</f>
        <v>69</v>
      </c>
      <c r="E6" s="44">
        <f>Camera_Audio_Ethernet!E3</f>
        <v>24</v>
      </c>
      <c r="F6" s="44">
        <f>I2C_SPI_UART_CAN!E3</f>
        <v>30</v>
      </c>
    </row>
    <row r="7" spans="1:7" ht="15.6">
      <c r="A7" s="43" t="s">
        <v>130</v>
      </c>
      <c r="B7" s="44">
        <f>General!E4</f>
        <v>0</v>
      </c>
      <c r="C7" s="44">
        <f>USB_PCIe!E4</f>
        <v>0</v>
      </c>
      <c r="D7" s="44">
        <f>Display!E4</f>
        <v>0</v>
      </c>
      <c r="E7" s="44">
        <f>Camera_Audio_Ethernet!E4</f>
        <v>0</v>
      </c>
      <c r="F7" s="44">
        <f>I2C_SPI_UART_CAN!E4</f>
        <v>0</v>
      </c>
    </row>
    <row r="8" spans="1:7" ht="15.6">
      <c r="A8" s="43" t="s">
        <v>131</v>
      </c>
      <c r="B8" s="45">
        <f>General!E5</f>
        <v>0</v>
      </c>
      <c r="C8" s="45">
        <f>USB_PCIe!E5</f>
        <v>0</v>
      </c>
      <c r="D8" s="45">
        <f>Display!E5</f>
        <v>0</v>
      </c>
      <c r="E8" s="45">
        <f>Camera_Audio_Ethernet!E5</f>
        <v>0</v>
      </c>
      <c r="F8" s="45">
        <f>I2C_SPI_UART_CAN!E5</f>
        <v>0</v>
      </c>
    </row>
    <row r="9" spans="1:7" ht="16.2" thickBot="1">
      <c r="A9" s="46" t="s">
        <v>132</v>
      </c>
      <c r="B9" s="47">
        <f>General!E6</f>
        <v>0</v>
      </c>
      <c r="C9" s="47">
        <f>USB_PCIe!E6</f>
        <v>0</v>
      </c>
      <c r="D9" s="47">
        <f>Display!E6</f>
        <v>0</v>
      </c>
      <c r="E9" s="47">
        <f>Camera_Audio_Ethernet!E6</f>
        <v>0</v>
      </c>
      <c r="F9" s="47">
        <f>I2C_SPI_UART_CAN!E6</f>
        <v>0</v>
      </c>
    </row>
    <row r="11" spans="1:7" ht="15.6">
      <c r="A11" s="48" t="s">
        <v>133</v>
      </c>
      <c r="B11" s="49" t="s">
        <v>127</v>
      </c>
    </row>
    <row r="12" spans="1:7" ht="15.6">
      <c r="A12" s="48"/>
      <c r="B12" s="14" t="s">
        <v>128</v>
      </c>
    </row>
    <row r="13" spans="1:7" ht="15.6">
      <c r="A13" s="48"/>
      <c r="B13" s="13" t="s">
        <v>134</v>
      </c>
    </row>
    <row r="14" spans="1:7" ht="15.6">
      <c r="A14" s="50"/>
      <c r="B14" s="27"/>
      <c r="C14" s="27"/>
      <c r="D14" s="27"/>
      <c r="E14" s="27"/>
      <c r="F14" s="27"/>
      <c r="G14" s="51"/>
    </row>
    <row r="15" spans="1:7">
      <c r="A15" s="51"/>
      <c r="B15" s="27"/>
      <c r="C15" s="27"/>
      <c r="D15" s="27"/>
      <c r="E15" s="27"/>
      <c r="F15" s="27"/>
      <c r="G15" s="51"/>
    </row>
    <row r="16" spans="1:7" ht="18">
      <c r="A16" s="52" t="s">
        <v>135</v>
      </c>
      <c r="B16" s="53" t="s">
        <v>136</v>
      </c>
      <c r="C16" s="27"/>
      <c r="D16" s="27"/>
      <c r="E16" s="27"/>
      <c r="F16" s="27"/>
      <c r="G16" s="51"/>
    </row>
    <row r="17" spans="1:7" ht="18">
      <c r="A17" s="53"/>
      <c r="B17" s="54"/>
      <c r="C17" s="54"/>
      <c r="D17" s="54"/>
      <c r="E17" s="54"/>
      <c r="F17" s="54"/>
      <c r="G17" s="55"/>
    </row>
    <row r="18" spans="1:7" ht="18">
      <c r="A18" s="55"/>
      <c r="B18" s="54"/>
      <c r="C18" s="54"/>
      <c r="D18" s="54"/>
      <c r="E18" s="54"/>
      <c r="F18" s="54"/>
      <c r="G18" s="55"/>
    </row>
    <row r="19" spans="1:7" ht="18">
      <c r="A19" s="55"/>
      <c r="B19" s="54"/>
      <c r="C19" s="54"/>
      <c r="D19" s="54"/>
      <c r="E19" s="54"/>
      <c r="F19" s="54"/>
      <c r="G19" s="55"/>
    </row>
    <row r="20" spans="1:7" ht="18">
      <c r="A20" s="56"/>
      <c r="B20" s="54"/>
      <c r="C20" s="54"/>
      <c r="D20" s="54"/>
      <c r="E20" s="54"/>
      <c r="F20" s="54"/>
      <c r="G20" s="55"/>
    </row>
    <row r="21" spans="1:7" ht="18">
      <c r="A21" s="56"/>
      <c r="B21" s="57"/>
      <c r="C21" s="54"/>
      <c r="D21" s="54"/>
      <c r="E21" s="54"/>
      <c r="F21" s="54"/>
      <c r="G21" s="55"/>
    </row>
    <row r="22" spans="1:7" ht="15.6">
      <c r="A22" s="51"/>
      <c r="B22" s="57"/>
      <c r="C22" s="57"/>
      <c r="D22" s="57"/>
      <c r="E22" s="57"/>
      <c r="F22" s="57"/>
      <c r="G22" s="51"/>
    </row>
    <row r="23" spans="1:7" ht="18">
      <c r="A23" s="52"/>
      <c r="B23" s="57"/>
      <c r="C23" s="57"/>
      <c r="D23" s="57"/>
      <c r="E23" s="57"/>
      <c r="F23" s="57"/>
      <c r="G23" s="51"/>
    </row>
    <row r="24" spans="1:7" ht="15.6">
      <c r="A24" s="51"/>
      <c r="B24" s="57"/>
      <c r="C24" s="57"/>
      <c r="D24" s="57"/>
      <c r="E24" s="57"/>
      <c r="F24" s="57"/>
      <c r="G24" s="51"/>
    </row>
    <row r="25" spans="1:7" ht="15.6">
      <c r="A25" s="51"/>
      <c r="B25" s="57"/>
      <c r="C25" s="57"/>
      <c r="D25" s="57"/>
      <c r="E25" s="57"/>
      <c r="F25" s="57"/>
      <c r="G25" s="51"/>
    </row>
    <row r="26" spans="1:7" ht="18">
      <c r="A26" s="52"/>
      <c r="B26" s="57"/>
      <c r="C26" s="57"/>
      <c r="D26" s="57"/>
      <c r="E26" s="57"/>
      <c r="F26" s="57"/>
      <c r="G26" s="51"/>
    </row>
    <row r="27" spans="1:7" ht="15.6">
      <c r="A27" s="51"/>
      <c r="B27" s="57"/>
      <c r="C27" s="57"/>
      <c r="D27" s="57"/>
      <c r="E27" s="57"/>
      <c r="F27" s="57"/>
      <c r="G27" s="51"/>
    </row>
    <row r="28" spans="1:7" ht="15.6">
      <c r="B28" s="57"/>
      <c r="C28" s="57"/>
      <c r="D28" s="57"/>
      <c r="E28" s="57"/>
      <c r="F28" s="57"/>
    </row>
    <row r="29" spans="1:7" ht="15.6">
      <c r="B29" s="57"/>
      <c r="C29" s="57"/>
      <c r="D29" s="57"/>
      <c r="E29" s="57"/>
      <c r="F29" s="57"/>
    </row>
    <row r="30" spans="1:7" ht="15.6">
      <c r="B30" s="57"/>
      <c r="C30" s="57"/>
      <c r="D30" s="57"/>
      <c r="E30" s="57"/>
      <c r="F30" s="57"/>
    </row>
    <row r="31" spans="1:7" ht="15.6">
      <c r="B31" s="57"/>
      <c r="C31" s="57"/>
      <c r="D31" s="57"/>
      <c r="E31" s="57"/>
      <c r="F31" s="57"/>
    </row>
    <row r="32" spans="1:7" ht="15.6">
      <c r="B32" s="57"/>
      <c r="C32" s="57"/>
      <c r="D32" s="57"/>
      <c r="E32" s="57"/>
      <c r="F32" s="57"/>
    </row>
    <row r="33" spans="2:6" ht="15.6">
      <c r="B33" s="57"/>
      <c r="C33" s="57"/>
      <c r="D33" s="57"/>
      <c r="E33" s="57"/>
      <c r="F33" s="57"/>
    </row>
    <row r="34" spans="2:6" ht="15.6">
      <c r="C34" s="57"/>
      <c r="D34" s="57"/>
      <c r="E34" s="57"/>
      <c r="F34" s="57"/>
    </row>
  </sheetData>
  <pageMargins left="0.25" right="0.25" top="0.75" bottom="0.75" header="0.3" footer="0.3"/>
  <pageSetup paperSize="124" fitToHeight="0"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C6E8-F9BD-4DF8-A049-F7A8C1EECB3F}">
  <dimension ref="A1:F67"/>
  <sheetViews>
    <sheetView workbookViewId="0">
      <selection activeCell="B17" sqref="B17"/>
    </sheetView>
  </sheetViews>
  <sheetFormatPr defaultRowHeight="14.4"/>
  <cols>
    <col min="1" max="1" width="12.6640625" style="92" customWidth="1"/>
    <col min="2" max="2" width="18.6640625" style="92" customWidth="1"/>
    <col min="3" max="3" width="140.33203125" style="59" customWidth="1"/>
    <col min="4" max="4" width="30.6640625" style="60" customWidth="1"/>
    <col min="5" max="5" width="12.6640625" style="61" customWidth="1"/>
    <col min="6" max="6" width="39.44140625" style="62" customWidth="1"/>
  </cols>
  <sheetData>
    <row r="1" spans="1:6" ht="31.2">
      <c r="A1" s="3" t="s">
        <v>137</v>
      </c>
      <c r="B1" s="58"/>
    </row>
    <row r="2" spans="1:6" ht="15.6">
      <c r="A2" s="50"/>
      <c r="B2" s="50"/>
      <c r="C2" s="13"/>
      <c r="D2" s="13" t="s">
        <v>138</v>
      </c>
      <c r="E2" s="63">
        <v>3</v>
      </c>
      <c r="F2" s="13"/>
    </row>
    <row r="3" spans="1:6" ht="15.6">
      <c r="A3" s="50"/>
      <c r="B3" s="50"/>
      <c r="C3" s="13"/>
      <c r="D3" s="13" t="s">
        <v>129</v>
      </c>
      <c r="E3" s="64">
        <f>COUNTBLANK(E7:E12)</f>
        <v>3</v>
      </c>
      <c r="F3" s="13"/>
    </row>
    <row r="4" spans="1:6" ht="15.6">
      <c r="A4" s="50"/>
      <c r="B4" s="50"/>
      <c r="C4" s="13"/>
      <c r="D4" s="13" t="s">
        <v>130</v>
      </c>
      <c r="E4" s="63">
        <f>E2-E3</f>
        <v>0</v>
      </c>
      <c r="F4" s="13"/>
    </row>
    <row r="5" spans="1:6" ht="15.6">
      <c r="A5" s="50"/>
      <c r="B5" s="50"/>
      <c r="C5" s="13"/>
      <c r="D5" s="13" t="s">
        <v>131</v>
      </c>
      <c r="E5" s="65">
        <f>IF(E3=0,"100%",E4/E2)</f>
        <v>0</v>
      </c>
      <c r="F5" s="13"/>
    </row>
    <row r="6" spans="1:6" ht="16.2" thickBot="1">
      <c r="A6" s="50"/>
      <c r="B6" s="50"/>
      <c r="C6" s="13"/>
      <c r="D6" s="13" t="s">
        <v>132</v>
      </c>
      <c r="E6" s="66">
        <f>COUNTIF(E8:E67,"no")</f>
        <v>0</v>
      </c>
      <c r="F6" s="13"/>
    </row>
    <row r="7" spans="1:6" ht="24" thickBot="1">
      <c r="A7" s="67" t="s">
        <v>3</v>
      </c>
      <c r="B7" s="68" t="s">
        <v>5</v>
      </c>
      <c r="C7" s="69" t="s">
        <v>0</v>
      </c>
      <c r="D7" s="70"/>
      <c r="E7" s="71" t="s">
        <v>2</v>
      </c>
      <c r="F7" s="72" t="s">
        <v>29</v>
      </c>
    </row>
    <row r="8" spans="1:6" ht="31.2">
      <c r="A8" s="73" t="s">
        <v>139</v>
      </c>
      <c r="B8" s="74"/>
      <c r="C8" s="75"/>
      <c r="D8" s="76"/>
      <c r="E8" s="77" t="s">
        <v>140</v>
      </c>
      <c r="F8" s="78"/>
    </row>
    <row r="9" spans="1:6" ht="21">
      <c r="A9" s="79"/>
      <c r="B9" s="80" t="s">
        <v>6</v>
      </c>
      <c r="C9" s="81" t="s">
        <v>20</v>
      </c>
      <c r="D9" s="82"/>
      <c r="E9" s="83" t="s">
        <v>140</v>
      </c>
      <c r="F9" s="84"/>
    </row>
    <row r="10" spans="1:6">
      <c r="A10" s="85" t="s">
        <v>4</v>
      </c>
      <c r="B10" s="80" t="s">
        <v>6</v>
      </c>
      <c r="C10" s="1" t="s">
        <v>124</v>
      </c>
      <c r="D10" s="86"/>
      <c r="E10" s="87"/>
      <c r="F10" s="88"/>
    </row>
    <row r="11" spans="1:6">
      <c r="A11" s="85" t="s">
        <v>4</v>
      </c>
      <c r="B11" s="80" t="s">
        <v>6</v>
      </c>
      <c r="C11" s="1" t="s">
        <v>125</v>
      </c>
      <c r="D11" s="86"/>
      <c r="E11" s="87"/>
      <c r="F11" s="88"/>
    </row>
    <row r="12" spans="1:6">
      <c r="A12" s="85" t="s">
        <v>4</v>
      </c>
      <c r="B12" s="80" t="s">
        <v>6</v>
      </c>
      <c r="C12" s="1" t="s">
        <v>126</v>
      </c>
      <c r="D12" s="89"/>
      <c r="E12" s="90"/>
      <c r="F12" s="91"/>
    </row>
    <row r="13" spans="1:6">
      <c r="E13" s="93" t="s">
        <v>140</v>
      </c>
    </row>
    <row r="14" spans="1:6" ht="15" thickBot="1">
      <c r="E14" s="93" t="s">
        <v>140</v>
      </c>
    </row>
    <row r="15" spans="1:6" ht="21">
      <c r="A15" s="39"/>
      <c r="C15" s="94" t="s">
        <v>141</v>
      </c>
      <c r="D15" s="105" t="s">
        <v>29</v>
      </c>
      <c r="E15" s="106"/>
      <c r="F15" s="107"/>
    </row>
    <row r="16" spans="1:6">
      <c r="C16" s="95"/>
      <c r="D16" s="102"/>
      <c r="E16" s="103"/>
      <c r="F16" s="104"/>
    </row>
    <row r="17" spans="3:6">
      <c r="C17" s="95"/>
      <c r="D17" s="102"/>
      <c r="E17" s="103"/>
      <c r="F17" s="104"/>
    </row>
    <row r="18" spans="3:6">
      <c r="C18" s="95"/>
      <c r="D18" s="102"/>
      <c r="E18" s="103"/>
      <c r="F18" s="104"/>
    </row>
    <row r="19" spans="3:6">
      <c r="C19" s="95"/>
      <c r="D19" s="102"/>
      <c r="E19" s="103"/>
      <c r="F19" s="104"/>
    </row>
    <row r="20" spans="3:6">
      <c r="C20" s="95"/>
      <c r="D20" s="102"/>
      <c r="E20" s="103"/>
      <c r="F20" s="104"/>
    </row>
    <row r="21" spans="3:6">
      <c r="C21" s="95"/>
      <c r="D21" s="102"/>
      <c r="E21" s="103"/>
      <c r="F21" s="104"/>
    </row>
    <row r="22" spans="3:6">
      <c r="E22" s="93" t="s">
        <v>140</v>
      </c>
    </row>
    <row r="23" spans="3:6">
      <c r="E23" s="93" t="s">
        <v>140</v>
      </c>
    </row>
    <row r="24" spans="3:6">
      <c r="E24" s="93" t="s">
        <v>140</v>
      </c>
    </row>
    <row r="25" spans="3:6">
      <c r="E25" s="93" t="s">
        <v>140</v>
      </c>
    </row>
    <row r="26" spans="3:6">
      <c r="E26" s="93" t="s">
        <v>140</v>
      </c>
    </row>
    <row r="27" spans="3:6">
      <c r="E27" s="93" t="s">
        <v>140</v>
      </c>
    </row>
    <row r="28" spans="3:6">
      <c r="E28" s="93" t="s">
        <v>140</v>
      </c>
    </row>
    <row r="29" spans="3:6">
      <c r="E29" s="93" t="s">
        <v>140</v>
      </c>
    </row>
    <row r="30" spans="3:6">
      <c r="E30" s="93" t="s">
        <v>140</v>
      </c>
    </row>
    <row r="31" spans="3:6">
      <c r="E31" s="93" t="s">
        <v>140</v>
      </c>
    </row>
    <row r="32" spans="3:6">
      <c r="E32" s="93" t="s">
        <v>140</v>
      </c>
    </row>
    <row r="33" spans="5:5">
      <c r="E33" s="93" t="s">
        <v>140</v>
      </c>
    </row>
    <row r="34" spans="5:5">
      <c r="E34" s="93" t="s">
        <v>140</v>
      </c>
    </row>
    <row r="35" spans="5:5">
      <c r="E35" s="93" t="s">
        <v>140</v>
      </c>
    </row>
    <row r="36" spans="5:5">
      <c r="E36" s="93" t="s">
        <v>140</v>
      </c>
    </row>
    <row r="37" spans="5:5">
      <c r="E37" s="93" t="s">
        <v>140</v>
      </c>
    </row>
    <row r="38" spans="5:5">
      <c r="E38" s="93" t="s">
        <v>140</v>
      </c>
    </row>
    <row r="39" spans="5:5">
      <c r="E39" s="93" t="s">
        <v>140</v>
      </c>
    </row>
    <row r="40" spans="5:5">
      <c r="E40" s="93" t="s">
        <v>140</v>
      </c>
    </row>
    <row r="41" spans="5:5">
      <c r="E41" s="93" t="s">
        <v>140</v>
      </c>
    </row>
    <row r="42" spans="5:5">
      <c r="E42" s="93" t="s">
        <v>140</v>
      </c>
    </row>
    <row r="43" spans="5:5">
      <c r="E43" s="93" t="s">
        <v>140</v>
      </c>
    </row>
    <row r="44" spans="5:5">
      <c r="E44" s="93" t="s">
        <v>140</v>
      </c>
    </row>
    <row r="45" spans="5:5">
      <c r="E45" s="93" t="s">
        <v>140</v>
      </c>
    </row>
    <row r="46" spans="5:5">
      <c r="E46" s="93" t="s">
        <v>140</v>
      </c>
    </row>
    <row r="47" spans="5:5">
      <c r="E47" s="93" t="s">
        <v>140</v>
      </c>
    </row>
    <row r="48" spans="5:5">
      <c r="E48" s="93" t="s">
        <v>140</v>
      </c>
    </row>
    <row r="49" spans="5:5">
      <c r="E49" s="93" t="s">
        <v>140</v>
      </c>
    </row>
    <row r="50" spans="5:5">
      <c r="E50" s="93" t="s">
        <v>140</v>
      </c>
    </row>
    <row r="51" spans="5:5">
      <c r="E51" s="93" t="s">
        <v>140</v>
      </c>
    </row>
    <row r="52" spans="5:5">
      <c r="E52" s="93" t="s">
        <v>140</v>
      </c>
    </row>
    <row r="53" spans="5:5">
      <c r="E53" s="93" t="s">
        <v>140</v>
      </c>
    </row>
    <row r="54" spans="5:5">
      <c r="E54" s="93" t="s">
        <v>140</v>
      </c>
    </row>
    <row r="55" spans="5:5">
      <c r="E55" s="93" t="s">
        <v>140</v>
      </c>
    </row>
    <row r="56" spans="5:5">
      <c r="E56" s="93" t="s">
        <v>140</v>
      </c>
    </row>
    <row r="57" spans="5:5">
      <c r="E57" s="93" t="s">
        <v>140</v>
      </c>
    </row>
    <row r="58" spans="5:5">
      <c r="E58" s="93" t="s">
        <v>140</v>
      </c>
    </row>
    <row r="59" spans="5:5">
      <c r="E59" s="93" t="s">
        <v>140</v>
      </c>
    </row>
    <row r="60" spans="5:5">
      <c r="E60" s="93" t="s">
        <v>140</v>
      </c>
    </row>
    <row r="61" spans="5:5">
      <c r="E61" s="93" t="s">
        <v>140</v>
      </c>
    </row>
    <row r="62" spans="5:5">
      <c r="E62" s="93" t="s">
        <v>140</v>
      </c>
    </row>
    <row r="63" spans="5:5">
      <c r="E63" s="93" t="s">
        <v>140</v>
      </c>
    </row>
    <row r="64" spans="5:5">
      <c r="E64" s="93" t="s">
        <v>140</v>
      </c>
    </row>
    <row r="65" spans="5:5">
      <c r="E65" s="93" t="s">
        <v>140</v>
      </c>
    </row>
    <row r="66" spans="5:5">
      <c r="E66" s="93" t="s">
        <v>140</v>
      </c>
    </row>
    <row r="67" spans="5:5">
      <c r="E67" s="93" t="s">
        <v>140</v>
      </c>
    </row>
  </sheetData>
  <mergeCells count="7">
    <mergeCell ref="D21:F21"/>
    <mergeCell ref="D15:F15"/>
    <mergeCell ref="D16:F16"/>
    <mergeCell ref="D17:F17"/>
    <mergeCell ref="D18:F18"/>
    <mergeCell ref="D19:F19"/>
    <mergeCell ref="D20:F20"/>
  </mergeCells>
  <conditionalFormatting sqref="E10:E12">
    <cfRule type="expression" dxfId="43" priority="3">
      <formula>($E10="No")</formula>
    </cfRule>
    <cfRule type="expression" dxfId="42" priority="4">
      <formula>($E10="")</formula>
    </cfRule>
  </conditionalFormatting>
  <dataValidations disablePrompts="1" count="1">
    <dataValidation type="list" allowBlank="1" showInputMessage="1" showErrorMessage="1" sqref="E10:E12" xr:uid="{0BB5462E-2533-435F-B315-2922F510CA25}">
      <formula1>"Yes, No, Not Appl"</formula1>
    </dataValidation>
  </dataValidations>
  <pageMargins left="0.7" right="0.7" top="0.75" bottom="0.75" header="0.3" footer="0.3"/>
  <pageSetup paperSize="3"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26FD-757B-48C3-AD1C-06DEA6386EF2}">
  <dimension ref="A1:F121"/>
  <sheetViews>
    <sheetView workbookViewId="0">
      <selection activeCell="C30" sqref="C30"/>
    </sheetView>
  </sheetViews>
  <sheetFormatPr defaultRowHeight="14.4"/>
  <cols>
    <col min="1" max="1" width="12.6640625" style="5" customWidth="1"/>
    <col min="2" max="2" width="20.6640625" style="5" customWidth="1"/>
    <col min="3" max="3" width="145.5546875" style="7" customWidth="1"/>
    <col min="4" max="4" width="30.6640625" style="7" customWidth="1"/>
    <col min="5" max="5" width="12.6640625" style="4" customWidth="1"/>
    <col min="6" max="6" width="40.6640625" style="33" customWidth="1"/>
  </cols>
  <sheetData>
    <row r="1" spans="1:6" ht="31.2">
      <c r="A1" s="3" t="s">
        <v>186</v>
      </c>
      <c r="B1" s="3"/>
    </row>
    <row r="2" spans="1:6" ht="15.6">
      <c r="A2" s="6"/>
      <c r="C2" s="13"/>
      <c r="D2" s="13" t="s">
        <v>138</v>
      </c>
      <c r="E2" s="63">
        <v>89</v>
      </c>
    </row>
    <row r="3" spans="1:6" ht="15.6">
      <c r="A3" s="6"/>
      <c r="B3" s="6"/>
      <c r="C3" s="14"/>
      <c r="D3" s="13" t="s">
        <v>129</v>
      </c>
      <c r="E3" s="64">
        <f>COUNTBLANK(E7:E121)</f>
        <v>89</v>
      </c>
    </row>
    <row r="4" spans="1:6" ht="15.6">
      <c r="A4" s="6"/>
      <c r="B4" s="6"/>
      <c r="C4" s="14"/>
      <c r="D4" s="13" t="s">
        <v>130</v>
      </c>
      <c r="E4" s="63">
        <f>E2-E3</f>
        <v>0</v>
      </c>
    </row>
    <row r="5" spans="1:6" ht="15.6">
      <c r="A5" s="6"/>
      <c r="B5" s="6"/>
      <c r="C5" s="13"/>
      <c r="D5" s="13" t="s">
        <v>131</v>
      </c>
      <c r="E5" s="65">
        <f>IF(E3=0,"100%",E4/E2)</f>
        <v>0</v>
      </c>
    </row>
    <row r="6" spans="1:6" ht="16.2" thickBot="1">
      <c r="D6" s="13" t="s">
        <v>132</v>
      </c>
      <c r="E6" s="66">
        <f>COUNTIF(E8:E71,"no")</f>
        <v>0</v>
      </c>
    </row>
    <row r="7" spans="1:6" ht="23.4">
      <c r="A7" s="18" t="s">
        <v>3</v>
      </c>
      <c r="B7" s="19" t="s">
        <v>5</v>
      </c>
      <c r="C7" s="20" t="s">
        <v>0</v>
      </c>
      <c r="D7" s="20"/>
      <c r="E7" s="21" t="s">
        <v>2</v>
      </c>
      <c r="F7" s="34" t="s">
        <v>29</v>
      </c>
    </row>
    <row r="8" spans="1:6" ht="25.8">
      <c r="A8" s="24" t="s">
        <v>187</v>
      </c>
      <c r="B8" s="12"/>
      <c r="C8" s="9"/>
      <c r="D8" s="9"/>
      <c r="E8" s="96" t="s">
        <v>140</v>
      </c>
      <c r="F8" s="37"/>
    </row>
    <row r="9" spans="1:6" ht="21">
      <c r="A9" s="22"/>
      <c r="B9" s="16" t="s">
        <v>22</v>
      </c>
      <c r="C9" s="10" t="s">
        <v>21</v>
      </c>
      <c r="D9" s="10"/>
      <c r="E9" s="96" t="s">
        <v>140</v>
      </c>
      <c r="F9" s="35"/>
    </row>
    <row r="10" spans="1:6">
      <c r="A10" s="23" t="s">
        <v>4</v>
      </c>
      <c r="B10" s="16" t="s">
        <v>22</v>
      </c>
      <c r="C10" s="1" t="s">
        <v>16</v>
      </c>
      <c r="D10" s="1"/>
      <c r="E10" s="15"/>
      <c r="F10" s="36"/>
    </row>
    <row r="11" spans="1:6">
      <c r="A11" s="23" t="s">
        <v>4</v>
      </c>
      <c r="B11" s="16" t="s">
        <v>22</v>
      </c>
      <c r="C11" s="1" t="s">
        <v>23</v>
      </c>
      <c r="D11" s="1"/>
      <c r="E11" s="15"/>
      <c r="F11" s="36"/>
    </row>
    <row r="12" spans="1:6">
      <c r="A12" s="23" t="s">
        <v>4</v>
      </c>
      <c r="B12" s="16" t="s">
        <v>22</v>
      </c>
      <c r="C12" s="1" t="s">
        <v>13</v>
      </c>
      <c r="D12" s="1"/>
      <c r="E12" s="15"/>
      <c r="F12" s="36"/>
    </row>
    <row r="13" spans="1:6">
      <c r="A13" s="23" t="s">
        <v>4</v>
      </c>
      <c r="B13" s="16" t="s">
        <v>22</v>
      </c>
      <c r="C13" s="1" t="s">
        <v>241</v>
      </c>
      <c r="D13" s="1"/>
      <c r="E13" s="15"/>
      <c r="F13" s="36"/>
    </row>
    <row r="14" spans="1:6">
      <c r="A14" s="23" t="s">
        <v>4</v>
      </c>
      <c r="B14" s="16" t="s">
        <v>22</v>
      </c>
      <c r="C14" s="1" t="s">
        <v>118</v>
      </c>
      <c r="D14" s="1"/>
      <c r="E14" s="15"/>
      <c r="F14" s="36"/>
    </row>
    <row r="15" spans="1:6">
      <c r="A15" s="23" t="s">
        <v>4</v>
      </c>
      <c r="B15" s="16" t="s">
        <v>22</v>
      </c>
      <c r="C15" s="1" t="s">
        <v>30</v>
      </c>
      <c r="D15" s="1"/>
      <c r="E15" s="15"/>
      <c r="F15" s="36"/>
    </row>
    <row r="16" spans="1:6" ht="28.8">
      <c r="A16" s="23" t="s">
        <v>4</v>
      </c>
      <c r="B16" s="16" t="s">
        <v>22</v>
      </c>
      <c r="C16" s="1" t="s">
        <v>260</v>
      </c>
      <c r="D16" s="1"/>
      <c r="E16" s="15"/>
      <c r="F16" s="36"/>
    </row>
    <row r="17" spans="1:6" ht="21">
      <c r="A17" s="22"/>
      <c r="B17" s="16" t="s">
        <v>162</v>
      </c>
      <c r="C17" s="10" t="s">
        <v>148</v>
      </c>
      <c r="D17" s="10"/>
      <c r="E17" s="96" t="s">
        <v>140</v>
      </c>
      <c r="F17" s="35"/>
    </row>
    <row r="18" spans="1:6" ht="21">
      <c r="A18" s="25" t="s">
        <v>4</v>
      </c>
      <c r="B18" s="16" t="s">
        <v>162</v>
      </c>
      <c r="C18" s="29" t="s">
        <v>106</v>
      </c>
      <c r="D18" s="29"/>
      <c r="E18" s="96" t="s">
        <v>140</v>
      </c>
      <c r="F18" s="35"/>
    </row>
    <row r="19" spans="1:6">
      <c r="A19" s="25" t="s">
        <v>4</v>
      </c>
      <c r="B19" s="16" t="s">
        <v>162</v>
      </c>
      <c r="C19" s="17" t="s">
        <v>179</v>
      </c>
      <c r="D19" s="17"/>
      <c r="E19" s="15"/>
      <c r="F19" s="36"/>
    </row>
    <row r="20" spans="1:6">
      <c r="A20" s="25" t="s">
        <v>4</v>
      </c>
      <c r="B20" s="16" t="s">
        <v>162</v>
      </c>
      <c r="C20" s="17" t="s">
        <v>189</v>
      </c>
      <c r="D20" s="17"/>
      <c r="E20" s="15"/>
      <c r="F20" s="36"/>
    </row>
    <row r="21" spans="1:6">
      <c r="A21" s="25" t="s">
        <v>4</v>
      </c>
      <c r="B21" s="16" t="s">
        <v>162</v>
      </c>
      <c r="C21" s="17" t="s">
        <v>190</v>
      </c>
      <c r="D21" s="17"/>
      <c r="E21" s="15"/>
      <c r="F21" s="36"/>
    </row>
    <row r="22" spans="1:6">
      <c r="A22" s="25" t="s">
        <v>4</v>
      </c>
      <c r="B22" s="16" t="s">
        <v>162</v>
      </c>
      <c r="C22" s="17" t="s">
        <v>191</v>
      </c>
      <c r="D22" s="17"/>
      <c r="E22" s="15"/>
      <c r="F22" s="36"/>
    </row>
    <row r="23" spans="1:6">
      <c r="A23" s="25" t="s">
        <v>4</v>
      </c>
      <c r="B23" s="16" t="s">
        <v>162</v>
      </c>
      <c r="C23" s="17" t="s">
        <v>192</v>
      </c>
      <c r="D23" s="17"/>
      <c r="E23" s="15"/>
      <c r="F23" s="36"/>
    </row>
    <row r="24" spans="1:6">
      <c r="A24" s="25" t="s">
        <v>4</v>
      </c>
      <c r="B24" s="16" t="s">
        <v>162</v>
      </c>
      <c r="C24" s="17" t="s">
        <v>193</v>
      </c>
      <c r="D24" s="17"/>
      <c r="E24" s="15"/>
      <c r="F24" s="36"/>
    </row>
    <row r="25" spans="1:6">
      <c r="A25" s="25" t="s">
        <v>4</v>
      </c>
      <c r="B25" s="16" t="s">
        <v>162</v>
      </c>
      <c r="C25" s="17" t="s">
        <v>107</v>
      </c>
      <c r="D25" s="17"/>
      <c r="E25" s="15"/>
      <c r="F25" s="36"/>
    </row>
    <row r="26" spans="1:6">
      <c r="A26" s="25" t="s">
        <v>4</v>
      </c>
      <c r="B26" s="16" t="s">
        <v>162</v>
      </c>
      <c r="C26" s="17" t="s">
        <v>143</v>
      </c>
      <c r="D26" s="17"/>
      <c r="E26" s="15"/>
      <c r="F26" s="36"/>
    </row>
    <row r="27" spans="1:6">
      <c r="A27" s="25" t="s">
        <v>4</v>
      </c>
      <c r="B27" s="16" t="s">
        <v>162</v>
      </c>
      <c r="C27" s="17" t="s">
        <v>194</v>
      </c>
      <c r="D27" s="17"/>
      <c r="E27" s="15"/>
      <c r="F27" s="36"/>
    </row>
    <row r="28" spans="1:6" ht="15.6">
      <c r="A28" s="23" t="s">
        <v>4</v>
      </c>
      <c r="B28" s="16" t="s">
        <v>162</v>
      </c>
      <c r="C28" s="29" t="s">
        <v>45</v>
      </c>
      <c r="D28" s="29"/>
      <c r="E28" s="96" t="s">
        <v>140</v>
      </c>
      <c r="F28" s="36"/>
    </row>
    <row r="29" spans="1:6">
      <c r="A29" s="23" t="s">
        <v>4</v>
      </c>
      <c r="B29" s="16" t="s">
        <v>162</v>
      </c>
      <c r="C29" s="1" t="s">
        <v>16</v>
      </c>
      <c r="D29" s="1"/>
      <c r="E29" s="15"/>
      <c r="F29" s="36"/>
    </row>
    <row r="30" spans="1:6">
      <c r="A30" s="23" t="s">
        <v>4</v>
      </c>
      <c r="B30" s="16" t="s">
        <v>162</v>
      </c>
      <c r="C30" s="1" t="s">
        <v>108</v>
      </c>
      <c r="D30" s="1"/>
      <c r="E30" s="15"/>
      <c r="F30" s="36"/>
    </row>
    <row r="31" spans="1:6" ht="15.6">
      <c r="A31" s="23" t="s">
        <v>4</v>
      </c>
      <c r="B31" s="16" t="s">
        <v>162</v>
      </c>
      <c r="C31" s="29" t="s">
        <v>46</v>
      </c>
      <c r="D31" s="29"/>
      <c r="E31" s="96" t="s">
        <v>140</v>
      </c>
      <c r="F31" s="36"/>
    </row>
    <row r="32" spans="1:6">
      <c r="A32" s="23" t="s">
        <v>4</v>
      </c>
      <c r="B32" s="16" t="s">
        <v>162</v>
      </c>
      <c r="C32" s="1" t="s">
        <v>163</v>
      </c>
      <c r="D32" s="1"/>
      <c r="E32" s="15"/>
      <c r="F32" s="36"/>
    </row>
    <row r="33" spans="1:6">
      <c r="A33" s="23" t="s">
        <v>4</v>
      </c>
      <c r="B33" s="16" t="s">
        <v>162</v>
      </c>
      <c r="C33" s="1" t="s">
        <v>109</v>
      </c>
      <c r="D33" s="1"/>
      <c r="E33" s="15"/>
      <c r="F33" s="36"/>
    </row>
    <row r="34" spans="1:6">
      <c r="A34" s="23" t="s">
        <v>4</v>
      </c>
      <c r="B34" s="16" t="s">
        <v>162</v>
      </c>
      <c r="C34" s="1" t="s">
        <v>38</v>
      </c>
      <c r="D34" s="1"/>
      <c r="E34" s="15"/>
      <c r="F34" s="36"/>
    </row>
    <row r="35" spans="1:6">
      <c r="A35" s="23" t="s">
        <v>4</v>
      </c>
      <c r="B35" s="16" t="s">
        <v>162</v>
      </c>
      <c r="C35" s="1" t="s">
        <v>245</v>
      </c>
      <c r="D35" s="1"/>
      <c r="E35" s="15"/>
      <c r="F35" s="36"/>
    </row>
    <row r="36" spans="1:6">
      <c r="A36" s="23" t="s">
        <v>4</v>
      </c>
      <c r="B36" s="16" t="s">
        <v>162</v>
      </c>
      <c r="C36" s="1" t="s">
        <v>244</v>
      </c>
      <c r="D36" s="1"/>
      <c r="E36" s="15"/>
      <c r="F36" s="36"/>
    </row>
    <row r="37" spans="1:6">
      <c r="A37" s="23" t="s">
        <v>4</v>
      </c>
      <c r="B37" s="16" t="s">
        <v>162</v>
      </c>
      <c r="C37" s="1" t="s">
        <v>243</v>
      </c>
      <c r="D37" s="1"/>
      <c r="E37" s="15"/>
      <c r="F37" s="36"/>
    </row>
    <row r="38" spans="1:6">
      <c r="A38" s="23" t="s">
        <v>4</v>
      </c>
      <c r="B38" s="16" t="s">
        <v>162</v>
      </c>
      <c r="C38" s="1" t="s">
        <v>251</v>
      </c>
      <c r="D38" s="1"/>
      <c r="E38" s="15"/>
      <c r="F38" s="36"/>
    </row>
    <row r="39" spans="1:6">
      <c r="A39" s="23" t="s">
        <v>4</v>
      </c>
      <c r="B39" s="16" t="s">
        <v>162</v>
      </c>
      <c r="C39" s="1" t="s">
        <v>252</v>
      </c>
      <c r="D39" s="1"/>
      <c r="E39" s="15"/>
      <c r="F39" s="36"/>
    </row>
    <row r="40" spans="1:6">
      <c r="A40" s="23" t="s">
        <v>4</v>
      </c>
      <c r="B40" s="16" t="s">
        <v>162</v>
      </c>
      <c r="C40" s="1" t="s">
        <v>253</v>
      </c>
      <c r="D40" s="1"/>
      <c r="E40" s="15"/>
      <c r="F40" s="36"/>
    </row>
    <row r="41" spans="1:6">
      <c r="A41" s="23" t="s">
        <v>4</v>
      </c>
      <c r="B41" s="16" t="s">
        <v>162</v>
      </c>
      <c r="C41" s="1" t="s">
        <v>242</v>
      </c>
      <c r="D41" s="1"/>
      <c r="E41" s="15"/>
      <c r="F41" s="36"/>
    </row>
    <row r="42" spans="1:6" ht="15.6">
      <c r="A42" s="23" t="s">
        <v>4</v>
      </c>
      <c r="B42" s="16" t="s">
        <v>162</v>
      </c>
      <c r="C42" s="29" t="s">
        <v>44</v>
      </c>
      <c r="D42" s="29"/>
      <c r="E42" s="96" t="s">
        <v>140</v>
      </c>
      <c r="F42" s="36"/>
    </row>
    <row r="43" spans="1:6">
      <c r="A43" s="23" t="s">
        <v>4</v>
      </c>
      <c r="B43" s="16" t="s">
        <v>162</v>
      </c>
      <c r="C43" s="8" t="s">
        <v>24</v>
      </c>
      <c r="D43" s="8"/>
      <c r="E43" s="15"/>
      <c r="F43" s="36"/>
    </row>
    <row r="44" spans="1:6">
      <c r="A44" s="23" t="s">
        <v>4</v>
      </c>
      <c r="B44" s="16" t="s">
        <v>162</v>
      </c>
      <c r="C44" s="8" t="s">
        <v>37</v>
      </c>
      <c r="D44" s="8"/>
      <c r="E44" s="15"/>
      <c r="F44" s="36"/>
    </row>
    <row r="45" spans="1:6">
      <c r="A45" s="23" t="s">
        <v>4</v>
      </c>
      <c r="B45" s="16" t="s">
        <v>162</v>
      </c>
      <c r="C45" s="8" t="s">
        <v>96</v>
      </c>
      <c r="D45" s="8"/>
      <c r="E45" s="15"/>
      <c r="F45" s="36"/>
    </row>
    <row r="46" spans="1:6" ht="15.6">
      <c r="A46" s="23" t="s">
        <v>4</v>
      </c>
      <c r="B46" s="16" t="s">
        <v>162</v>
      </c>
      <c r="C46" s="29" t="s">
        <v>43</v>
      </c>
      <c r="D46" s="29"/>
      <c r="E46" s="96" t="s">
        <v>140</v>
      </c>
      <c r="F46" s="36"/>
    </row>
    <row r="47" spans="1:6">
      <c r="A47" s="23" t="s">
        <v>4</v>
      </c>
      <c r="B47" s="16" t="s">
        <v>162</v>
      </c>
      <c r="C47" s="1" t="s">
        <v>40</v>
      </c>
      <c r="D47" s="1"/>
      <c r="E47" s="15"/>
      <c r="F47" s="36"/>
    </row>
    <row r="48" spans="1:6">
      <c r="A48" s="23" t="s">
        <v>4</v>
      </c>
      <c r="B48" s="16" t="s">
        <v>162</v>
      </c>
      <c r="C48" s="1" t="s">
        <v>39</v>
      </c>
      <c r="D48" s="1"/>
      <c r="E48" s="15"/>
      <c r="F48" s="36"/>
    </row>
    <row r="49" spans="1:6">
      <c r="A49" s="23" t="s">
        <v>4</v>
      </c>
      <c r="B49" s="16" t="s">
        <v>162</v>
      </c>
      <c r="C49" s="1" t="s">
        <v>41</v>
      </c>
      <c r="D49" s="1"/>
      <c r="E49" s="15"/>
      <c r="F49" s="36"/>
    </row>
    <row r="50" spans="1:6">
      <c r="A50" s="23" t="s">
        <v>4</v>
      </c>
      <c r="B50" s="16" t="s">
        <v>162</v>
      </c>
      <c r="C50" s="1" t="s">
        <v>110</v>
      </c>
      <c r="D50" s="1"/>
      <c r="E50" s="15"/>
      <c r="F50" s="36"/>
    </row>
    <row r="51" spans="1:6" ht="15.6">
      <c r="A51" s="23" t="s">
        <v>4</v>
      </c>
      <c r="B51" s="16" t="s">
        <v>162</v>
      </c>
      <c r="C51" s="29" t="s">
        <v>42</v>
      </c>
      <c r="D51" s="29"/>
      <c r="E51" s="96" t="s">
        <v>140</v>
      </c>
      <c r="F51" s="36"/>
    </row>
    <row r="52" spans="1:6">
      <c r="A52" s="23" t="s">
        <v>4</v>
      </c>
      <c r="B52" s="16" t="s">
        <v>162</v>
      </c>
      <c r="C52" s="1" t="s">
        <v>47</v>
      </c>
      <c r="D52" s="1"/>
      <c r="E52" s="15"/>
      <c r="F52" s="36"/>
    </row>
    <row r="53" spans="1:6">
      <c r="A53" s="23" t="s">
        <v>4</v>
      </c>
      <c r="B53" s="16" t="s">
        <v>162</v>
      </c>
      <c r="C53" s="1" t="s">
        <v>48</v>
      </c>
      <c r="D53" s="1"/>
      <c r="E53" s="15"/>
      <c r="F53" s="36"/>
    </row>
    <row r="54" spans="1:6">
      <c r="A54" s="23" t="s">
        <v>4</v>
      </c>
      <c r="B54" s="16" t="s">
        <v>162</v>
      </c>
      <c r="C54" s="1" t="s">
        <v>74</v>
      </c>
      <c r="D54" s="1"/>
      <c r="E54" s="15"/>
      <c r="F54" s="36"/>
    </row>
    <row r="55" spans="1:6">
      <c r="A55" s="23" t="s">
        <v>4</v>
      </c>
      <c r="B55" s="16" t="s">
        <v>162</v>
      </c>
      <c r="C55" s="1" t="s">
        <v>28</v>
      </c>
      <c r="D55" s="1"/>
      <c r="E55" s="15"/>
      <c r="F55" s="36"/>
    </row>
    <row r="56" spans="1:6" ht="15.6">
      <c r="A56" s="23" t="s">
        <v>4</v>
      </c>
      <c r="B56" s="16" t="s">
        <v>162</v>
      </c>
      <c r="C56" s="29" t="s">
        <v>49</v>
      </c>
      <c r="D56" s="29"/>
      <c r="E56" s="96" t="s">
        <v>140</v>
      </c>
      <c r="F56" s="36"/>
    </row>
    <row r="57" spans="1:6">
      <c r="A57" s="23" t="s">
        <v>4</v>
      </c>
      <c r="B57" s="16" t="s">
        <v>162</v>
      </c>
      <c r="C57" s="1" t="s">
        <v>53</v>
      </c>
      <c r="D57" s="1"/>
      <c r="E57" s="15"/>
      <c r="F57" s="36"/>
    </row>
    <row r="58" spans="1:6">
      <c r="A58" s="23" t="s">
        <v>4</v>
      </c>
      <c r="B58" s="16" t="s">
        <v>162</v>
      </c>
      <c r="C58" s="1" t="s">
        <v>54</v>
      </c>
      <c r="D58" s="1"/>
      <c r="E58" s="15"/>
      <c r="F58" s="36"/>
    </row>
    <row r="59" spans="1:6" ht="15.6">
      <c r="A59" s="23" t="s">
        <v>4</v>
      </c>
      <c r="B59" s="16" t="s">
        <v>162</v>
      </c>
      <c r="C59" s="29" t="s">
        <v>50</v>
      </c>
      <c r="D59" s="29"/>
      <c r="E59" s="96" t="s">
        <v>140</v>
      </c>
      <c r="F59" s="36"/>
    </row>
    <row r="60" spans="1:6">
      <c r="A60" s="23" t="s">
        <v>4</v>
      </c>
      <c r="B60" s="16" t="s">
        <v>162</v>
      </c>
      <c r="C60" s="1" t="s">
        <v>261</v>
      </c>
      <c r="D60" s="1"/>
      <c r="E60" s="15"/>
      <c r="F60" s="36"/>
    </row>
    <row r="61" spans="1:6" ht="15.6">
      <c r="A61" s="23" t="s">
        <v>4</v>
      </c>
      <c r="B61" s="16" t="s">
        <v>162</v>
      </c>
      <c r="C61" s="29" t="s">
        <v>51</v>
      </c>
      <c r="D61" s="29"/>
      <c r="E61" s="96" t="s">
        <v>140</v>
      </c>
      <c r="F61" s="36"/>
    </row>
    <row r="62" spans="1:6">
      <c r="A62" s="23" t="s">
        <v>4</v>
      </c>
      <c r="B62" s="16" t="s">
        <v>162</v>
      </c>
      <c r="C62" s="1" t="s">
        <v>55</v>
      </c>
      <c r="D62" s="1"/>
      <c r="E62" s="15"/>
      <c r="F62" s="36"/>
    </row>
    <row r="63" spans="1:6">
      <c r="A63" s="23" t="s">
        <v>4</v>
      </c>
      <c r="B63" s="16" t="s">
        <v>162</v>
      </c>
      <c r="C63" s="1" t="s">
        <v>76</v>
      </c>
      <c r="D63" s="1"/>
      <c r="E63" s="15"/>
      <c r="F63" s="36"/>
    </row>
    <row r="64" spans="1:6" ht="15.6">
      <c r="A64" s="23" t="s">
        <v>4</v>
      </c>
      <c r="B64" s="16" t="s">
        <v>162</v>
      </c>
      <c r="C64" s="29" t="s">
        <v>52</v>
      </c>
      <c r="D64" s="29"/>
      <c r="E64" s="96" t="s">
        <v>140</v>
      </c>
      <c r="F64" s="36"/>
    </row>
    <row r="65" spans="1:6">
      <c r="A65" s="23" t="s">
        <v>4</v>
      </c>
      <c r="B65" s="16" t="s">
        <v>162</v>
      </c>
      <c r="C65" s="1" t="s">
        <v>149</v>
      </c>
      <c r="D65" s="1"/>
      <c r="E65" s="15"/>
      <c r="F65" s="36"/>
    </row>
    <row r="66" spans="1:6">
      <c r="A66" s="23" t="s">
        <v>4</v>
      </c>
      <c r="B66" s="16" t="s">
        <v>162</v>
      </c>
      <c r="C66" s="1" t="s">
        <v>56</v>
      </c>
      <c r="D66" s="1"/>
      <c r="E66" s="15"/>
      <c r="F66" s="36"/>
    </row>
    <row r="67" spans="1:6">
      <c r="A67" s="23" t="s">
        <v>4</v>
      </c>
      <c r="B67" s="16" t="s">
        <v>162</v>
      </c>
      <c r="C67" s="1" t="s">
        <v>182</v>
      </c>
      <c r="D67" s="1"/>
      <c r="E67" s="15"/>
      <c r="F67" s="36"/>
    </row>
    <row r="68" spans="1:6" ht="15.6">
      <c r="A68" s="23" t="s">
        <v>4</v>
      </c>
      <c r="B68" s="16" t="s">
        <v>162</v>
      </c>
      <c r="C68" s="29" t="s">
        <v>57</v>
      </c>
      <c r="D68" s="29"/>
      <c r="E68" s="96" t="s">
        <v>140</v>
      </c>
      <c r="F68" s="36"/>
    </row>
    <row r="69" spans="1:6">
      <c r="A69" s="23" t="s">
        <v>4</v>
      </c>
      <c r="B69" s="16" t="s">
        <v>162</v>
      </c>
      <c r="C69" s="1" t="s">
        <v>150</v>
      </c>
      <c r="D69" s="1"/>
      <c r="E69" s="15"/>
      <c r="F69" s="36"/>
    </row>
    <row r="70" spans="1:6">
      <c r="A70" s="23" t="s">
        <v>4</v>
      </c>
      <c r="B70" s="16" t="s">
        <v>162</v>
      </c>
      <c r="C70" s="1" t="s">
        <v>60</v>
      </c>
      <c r="D70" s="1"/>
      <c r="E70" s="15"/>
      <c r="F70" s="36"/>
    </row>
    <row r="71" spans="1:6">
      <c r="A71" s="23" t="s">
        <v>4</v>
      </c>
      <c r="B71" s="16" t="s">
        <v>162</v>
      </c>
      <c r="C71" s="1" t="s">
        <v>61</v>
      </c>
      <c r="D71" s="1"/>
      <c r="E71" s="15"/>
      <c r="F71" s="36"/>
    </row>
    <row r="72" spans="1:6">
      <c r="A72" s="23" t="s">
        <v>4</v>
      </c>
      <c r="B72" s="16" t="s">
        <v>162</v>
      </c>
      <c r="C72" s="1" t="s">
        <v>58</v>
      </c>
      <c r="D72" s="1"/>
      <c r="E72" s="15"/>
      <c r="F72" s="36"/>
    </row>
    <row r="73" spans="1:6">
      <c r="A73" s="23" t="s">
        <v>4</v>
      </c>
      <c r="B73" s="16" t="s">
        <v>162</v>
      </c>
      <c r="C73" s="1" t="s">
        <v>62</v>
      </c>
      <c r="D73" s="1"/>
      <c r="E73" s="15"/>
      <c r="F73" s="36"/>
    </row>
    <row r="74" spans="1:6" ht="15.6">
      <c r="A74" s="23" t="s">
        <v>4</v>
      </c>
      <c r="B74" s="16" t="s">
        <v>162</v>
      </c>
      <c r="C74" s="29" t="s">
        <v>63</v>
      </c>
      <c r="D74" s="29"/>
      <c r="E74" s="96" t="s">
        <v>140</v>
      </c>
      <c r="F74" s="36"/>
    </row>
    <row r="75" spans="1:6">
      <c r="A75" s="23" t="s">
        <v>4</v>
      </c>
      <c r="B75" s="16" t="s">
        <v>162</v>
      </c>
      <c r="C75" s="1" t="s">
        <v>64</v>
      </c>
      <c r="D75" s="1"/>
      <c r="E75" s="15"/>
      <c r="F75" s="36"/>
    </row>
    <row r="76" spans="1:6">
      <c r="A76" s="23" t="s">
        <v>4</v>
      </c>
      <c r="B76" s="16" t="s">
        <v>162</v>
      </c>
      <c r="C76" s="1" t="s">
        <v>65</v>
      </c>
      <c r="D76" s="1"/>
      <c r="E76" s="15"/>
      <c r="F76" s="36"/>
    </row>
    <row r="77" spans="1:6">
      <c r="A77" s="23" t="s">
        <v>4</v>
      </c>
      <c r="B77" s="16" t="s">
        <v>162</v>
      </c>
      <c r="C77" s="1" t="s">
        <v>66</v>
      </c>
      <c r="D77" s="1"/>
      <c r="E77" s="15"/>
      <c r="F77" s="36"/>
    </row>
    <row r="78" spans="1:6" ht="15.6">
      <c r="A78" s="23" t="s">
        <v>4</v>
      </c>
      <c r="B78" s="16" t="s">
        <v>162</v>
      </c>
      <c r="C78" s="29" t="s">
        <v>67</v>
      </c>
      <c r="D78" s="29"/>
      <c r="E78" s="96" t="s">
        <v>140</v>
      </c>
      <c r="F78" s="36"/>
    </row>
    <row r="79" spans="1:6">
      <c r="A79" s="23" t="s">
        <v>4</v>
      </c>
      <c r="B79" s="16" t="s">
        <v>162</v>
      </c>
      <c r="C79" s="1" t="s">
        <v>68</v>
      </c>
      <c r="D79" s="1"/>
      <c r="E79" s="15"/>
      <c r="F79" s="36"/>
    </row>
    <row r="80" spans="1:6">
      <c r="A80" s="23" t="s">
        <v>4</v>
      </c>
      <c r="B80" s="16" t="s">
        <v>162</v>
      </c>
      <c r="C80" s="1" t="s">
        <v>69</v>
      </c>
      <c r="D80" s="1"/>
      <c r="E80" s="15"/>
      <c r="F80" s="36"/>
    </row>
    <row r="81" spans="1:6" ht="15.6">
      <c r="A81" s="23" t="s">
        <v>4</v>
      </c>
      <c r="B81" s="16" t="s">
        <v>162</v>
      </c>
      <c r="C81" s="29" t="s">
        <v>70</v>
      </c>
      <c r="D81" s="29"/>
      <c r="E81" s="96" t="s">
        <v>140</v>
      </c>
      <c r="F81" s="36"/>
    </row>
    <row r="82" spans="1:6">
      <c r="A82" s="23" t="s">
        <v>4</v>
      </c>
      <c r="B82" s="16" t="s">
        <v>162</v>
      </c>
      <c r="C82" s="1" t="s">
        <v>180</v>
      </c>
      <c r="D82" s="1"/>
      <c r="E82" s="15"/>
      <c r="F82" s="36"/>
    </row>
    <row r="83" spans="1:6" ht="28.8">
      <c r="A83" s="23" t="s">
        <v>4</v>
      </c>
      <c r="B83" s="16" t="s">
        <v>162</v>
      </c>
      <c r="C83" s="1" t="s">
        <v>262</v>
      </c>
      <c r="D83" s="1"/>
      <c r="E83" s="15"/>
      <c r="F83" s="36"/>
    </row>
    <row r="84" spans="1:6" ht="21">
      <c r="A84" s="32"/>
      <c r="B84" s="16" t="s">
        <v>36</v>
      </c>
      <c r="C84" s="10" t="s">
        <v>164</v>
      </c>
      <c r="D84" s="10"/>
      <c r="E84" s="96" t="s">
        <v>140</v>
      </c>
      <c r="F84" s="35"/>
    </row>
    <row r="85" spans="1:6" ht="21">
      <c r="A85" s="23" t="s">
        <v>4</v>
      </c>
      <c r="B85" s="16" t="s">
        <v>36</v>
      </c>
      <c r="C85" s="30" t="s">
        <v>45</v>
      </c>
      <c r="D85" s="30"/>
      <c r="E85" s="96" t="s">
        <v>140</v>
      </c>
      <c r="F85" s="35"/>
    </row>
    <row r="86" spans="1:6">
      <c r="A86" s="23" t="s">
        <v>4</v>
      </c>
      <c r="B86" s="16" t="s">
        <v>36</v>
      </c>
      <c r="C86" s="1" t="s">
        <v>16</v>
      </c>
      <c r="D86" s="1"/>
      <c r="E86" s="15"/>
      <c r="F86" s="36"/>
    </row>
    <row r="87" spans="1:6">
      <c r="A87" s="23" t="s">
        <v>4</v>
      </c>
      <c r="B87" s="16" t="s">
        <v>36</v>
      </c>
      <c r="C87" s="1" t="s">
        <v>174</v>
      </c>
      <c r="D87" s="1"/>
      <c r="E87" s="15"/>
      <c r="F87" s="36"/>
    </row>
    <row r="88" spans="1:6">
      <c r="A88" s="23" t="s">
        <v>4</v>
      </c>
      <c r="B88" s="16" t="s">
        <v>36</v>
      </c>
      <c r="C88" s="1" t="s">
        <v>165</v>
      </c>
      <c r="D88" s="1"/>
      <c r="E88" s="15"/>
      <c r="F88" s="36"/>
    </row>
    <row r="89" spans="1:6">
      <c r="A89" s="23" t="s">
        <v>4</v>
      </c>
      <c r="B89" s="16" t="s">
        <v>36</v>
      </c>
      <c r="C89" s="1" t="s">
        <v>166</v>
      </c>
      <c r="D89" s="1"/>
      <c r="E89" s="15"/>
      <c r="F89" s="36"/>
    </row>
    <row r="90" spans="1:6" ht="15.6">
      <c r="A90" s="23" t="s">
        <v>4</v>
      </c>
      <c r="B90" s="16" t="s">
        <v>36</v>
      </c>
      <c r="C90" s="29" t="s">
        <v>71</v>
      </c>
      <c r="D90" s="29"/>
      <c r="E90" s="96" t="s">
        <v>140</v>
      </c>
      <c r="F90" s="36"/>
    </row>
    <row r="91" spans="1:6">
      <c r="A91" s="23" t="s">
        <v>4</v>
      </c>
      <c r="B91" s="16" t="s">
        <v>36</v>
      </c>
      <c r="C91" s="8" t="s">
        <v>147</v>
      </c>
      <c r="D91" s="8"/>
      <c r="E91" s="15"/>
      <c r="F91" s="36"/>
    </row>
    <row r="92" spans="1:6">
      <c r="A92" s="23" t="s">
        <v>4</v>
      </c>
      <c r="B92" s="16" t="s">
        <v>36</v>
      </c>
      <c r="C92" s="8" t="s">
        <v>195</v>
      </c>
      <c r="D92" s="8"/>
      <c r="E92" s="15"/>
      <c r="F92" s="36"/>
    </row>
    <row r="93" spans="1:6">
      <c r="A93" s="23" t="s">
        <v>4</v>
      </c>
      <c r="B93" s="16" t="s">
        <v>36</v>
      </c>
      <c r="C93" s="8" t="s">
        <v>102</v>
      </c>
      <c r="D93" s="8"/>
      <c r="E93" s="15"/>
      <c r="F93" s="36"/>
    </row>
    <row r="94" spans="1:6">
      <c r="A94" s="23" t="s">
        <v>4</v>
      </c>
      <c r="B94" s="16" t="s">
        <v>36</v>
      </c>
      <c r="C94" s="8" t="s">
        <v>103</v>
      </c>
      <c r="D94" s="8"/>
      <c r="E94" s="15"/>
      <c r="F94" s="36"/>
    </row>
    <row r="95" spans="1:6" ht="15.6">
      <c r="A95" s="23" t="s">
        <v>4</v>
      </c>
      <c r="B95" s="16" t="s">
        <v>36</v>
      </c>
      <c r="C95" s="31" t="s">
        <v>72</v>
      </c>
      <c r="D95" s="31"/>
      <c r="E95" s="96" t="s">
        <v>140</v>
      </c>
      <c r="F95" s="36"/>
    </row>
    <row r="96" spans="1:6">
      <c r="A96" s="23" t="s">
        <v>4</v>
      </c>
      <c r="B96" s="16" t="s">
        <v>36</v>
      </c>
      <c r="C96" s="1" t="s">
        <v>75</v>
      </c>
      <c r="D96" s="1"/>
      <c r="E96" s="15"/>
      <c r="F96" s="36"/>
    </row>
    <row r="97" spans="1:6">
      <c r="A97" s="23" t="s">
        <v>4</v>
      </c>
      <c r="B97" s="16" t="s">
        <v>36</v>
      </c>
      <c r="C97" s="1" t="s">
        <v>151</v>
      </c>
      <c r="D97" s="1"/>
      <c r="E97" s="15"/>
      <c r="F97" s="36"/>
    </row>
    <row r="98" spans="1:6">
      <c r="A98" s="23" t="s">
        <v>4</v>
      </c>
      <c r="B98" s="16" t="s">
        <v>36</v>
      </c>
      <c r="C98" s="1" t="s">
        <v>144</v>
      </c>
      <c r="D98" s="1"/>
      <c r="E98" s="15"/>
      <c r="F98" s="36"/>
    </row>
    <row r="99" spans="1:6">
      <c r="A99" s="23" t="s">
        <v>4</v>
      </c>
      <c r="B99" s="16" t="s">
        <v>36</v>
      </c>
      <c r="C99" s="1" t="s">
        <v>246</v>
      </c>
      <c r="D99" s="1"/>
      <c r="E99" s="15"/>
      <c r="F99" s="36"/>
    </row>
    <row r="100" spans="1:6">
      <c r="A100" s="23" t="s">
        <v>4</v>
      </c>
      <c r="B100" s="16" t="s">
        <v>36</v>
      </c>
      <c r="C100" s="1" t="s">
        <v>196</v>
      </c>
      <c r="D100" s="1"/>
      <c r="E100" s="15"/>
      <c r="F100" s="36"/>
    </row>
    <row r="101" spans="1:6">
      <c r="A101" s="23" t="s">
        <v>4</v>
      </c>
      <c r="B101" s="16" t="s">
        <v>36</v>
      </c>
      <c r="C101" s="1" t="s">
        <v>198</v>
      </c>
      <c r="D101" s="1"/>
      <c r="E101" s="15"/>
      <c r="F101" s="36"/>
    </row>
    <row r="102" spans="1:6">
      <c r="A102" s="23" t="s">
        <v>4</v>
      </c>
      <c r="B102" s="16" t="s">
        <v>36</v>
      </c>
      <c r="C102" s="1" t="s">
        <v>197</v>
      </c>
      <c r="D102" s="1"/>
      <c r="E102" s="15"/>
      <c r="F102" s="36"/>
    </row>
    <row r="103" spans="1:6">
      <c r="A103" s="23" t="s">
        <v>4</v>
      </c>
      <c r="B103" s="16" t="s">
        <v>36</v>
      </c>
      <c r="C103" s="1" t="s">
        <v>247</v>
      </c>
      <c r="D103" s="1"/>
      <c r="E103" s="15"/>
      <c r="F103" s="36"/>
    </row>
    <row r="104" spans="1:6">
      <c r="A104" s="23" t="s">
        <v>4</v>
      </c>
      <c r="B104" s="16" t="s">
        <v>36</v>
      </c>
      <c r="C104" s="1" t="s">
        <v>199</v>
      </c>
      <c r="D104" s="1"/>
      <c r="E104" s="15"/>
      <c r="F104" s="36"/>
    </row>
    <row r="105" spans="1:6">
      <c r="A105" s="23" t="s">
        <v>4</v>
      </c>
      <c r="B105" s="16" t="s">
        <v>36</v>
      </c>
      <c r="C105" s="1" t="s">
        <v>200</v>
      </c>
      <c r="D105" s="1"/>
      <c r="E105" s="15"/>
      <c r="F105" s="36"/>
    </row>
    <row r="106" spans="1:6">
      <c r="A106" s="23" t="s">
        <v>4</v>
      </c>
      <c r="B106" s="16" t="s">
        <v>36</v>
      </c>
      <c r="C106" s="1" t="s">
        <v>248</v>
      </c>
      <c r="D106" s="1"/>
      <c r="E106" s="15"/>
      <c r="F106" s="36"/>
    </row>
    <row r="107" spans="1:6" ht="15.6">
      <c r="A107" s="23" t="s">
        <v>4</v>
      </c>
      <c r="B107" s="16" t="s">
        <v>36</v>
      </c>
      <c r="C107" s="29" t="s">
        <v>42</v>
      </c>
      <c r="D107" s="29"/>
      <c r="E107" s="96" t="s">
        <v>140</v>
      </c>
      <c r="F107" s="36"/>
    </row>
    <row r="108" spans="1:6">
      <c r="A108" s="23" t="s">
        <v>4</v>
      </c>
      <c r="B108" s="16" t="s">
        <v>36</v>
      </c>
      <c r="C108" s="1" t="s">
        <v>73</v>
      </c>
      <c r="D108" s="1"/>
      <c r="E108" s="15"/>
      <c r="F108" s="36"/>
    </row>
    <row r="109" spans="1:6">
      <c r="A109" s="23" t="s">
        <v>4</v>
      </c>
      <c r="B109" s="16" t="s">
        <v>36</v>
      </c>
      <c r="C109" s="1" t="s">
        <v>250</v>
      </c>
      <c r="D109" s="1"/>
      <c r="E109" s="15"/>
      <c r="F109" s="36"/>
    </row>
    <row r="110" spans="1:6">
      <c r="A110" s="23" t="s">
        <v>4</v>
      </c>
      <c r="B110" s="16" t="s">
        <v>36</v>
      </c>
      <c r="C110" s="1" t="s">
        <v>249</v>
      </c>
      <c r="D110" s="1"/>
      <c r="E110" s="15"/>
      <c r="F110" s="36"/>
    </row>
    <row r="111" spans="1:6" ht="15.6">
      <c r="A111" s="23" t="s">
        <v>4</v>
      </c>
      <c r="B111" s="16" t="s">
        <v>36</v>
      </c>
      <c r="C111" s="29" t="s">
        <v>51</v>
      </c>
      <c r="D111" s="29"/>
      <c r="E111" s="96" t="s">
        <v>140</v>
      </c>
      <c r="F111" s="36"/>
    </row>
    <row r="112" spans="1:6">
      <c r="A112" s="23" t="s">
        <v>4</v>
      </c>
      <c r="B112" s="16" t="s">
        <v>36</v>
      </c>
      <c r="C112" s="1" t="s">
        <v>55</v>
      </c>
      <c r="D112" s="1"/>
      <c r="E112" s="15"/>
      <c r="F112" s="36"/>
    </row>
    <row r="113" spans="1:6">
      <c r="A113" s="23" t="s">
        <v>4</v>
      </c>
      <c r="B113" s="16" t="s">
        <v>36</v>
      </c>
      <c r="C113" s="1" t="s">
        <v>201</v>
      </c>
      <c r="D113" s="1"/>
      <c r="E113" s="15"/>
      <c r="F113" s="36"/>
    </row>
    <row r="114" spans="1:6" ht="15.6">
      <c r="A114" s="23" t="s">
        <v>4</v>
      </c>
      <c r="B114" s="16" t="s">
        <v>36</v>
      </c>
      <c r="C114" s="29" t="s">
        <v>67</v>
      </c>
      <c r="D114" s="29"/>
      <c r="E114" s="96" t="s">
        <v>140</v>
      </c>
      <c r="F114" s="36"/>
    </row>
    <row r="115" spans="1:6">
      <c r="A115" s="23" t="s">
        <v>4</v>
      </c>
      <c r="B115" s="16" t="s">
        <v>36</v>
      </c>
      <c r="C115" s="1" t="s">
        <v>202</v>
      </c>
      <c r="D115" s="1"/>
      <c r="E115" s="15"/>
      <c r="F115" s="36"/>
    </row>
    <row r="116" spans="1:6" ht="15.6">
      <c r="A116" s="23" t="s">
        <v>4</v>
      </c>
      <c r="B116" s="16" t="s">
        <v>36</v>
      </c>
      <c r="C116" s="29" t="s">
        <v>104</v>
      </c>
      <c r="D116" s="29"/>
      <c r="E116" s="96" t="s">
        <v>140</v>
      </c>
      <c r="F116" s="36"/>
    </row>
    <row r="117" spans="1:6">
      <c r="A117" s="23" t="s">
        <v>4</v>
      </c>
      <c r="B117" s="16" t="s">
        <v>36</v>
      </c>
      <c r="C117" s="1" t="s">
        <v>77</v>
      </c>
      <c r="D117" s="1"/>
      <c r="E117" s="15"/>
      <c r="F117" s="36"/>
    </row>
    <row r="118" spans="1:6">
      <c r="A118" s="23" t="s">
        <v>4</v>
      </c>
      <c r="B118" s="16" t="s">
        <v>36</v>
      </c>
      <c r="C118" s="1" t="s">
        <v>79</v>
      </c>
      <c r="D118" s="1"/>
      <c r="E118" s="15"/>
      <c r="F118" s="36"/>
    </row>
    <row r="119" spans="1:6">
      <c r="A119" s="23" t="s">
        <v>4</v>
      </c>
      <c r="B119" s="16" t="s">
        <v>36</v>
      </c>
      <c r="C119" s="1" t="s">
        <v>78</v>
      </c>
      <c r="D119" s="1"/>
      <c r="E119" s="15"/>
      <c r="F119" s="36"/>
    </row>
    <row r="120" spans="1:6" ht="28.8">
      <c r="A120" s="23" t="s">
        <v>4</v>
      </c>
      <c r="B120" s="16" t="s">
        <v>36</v>
      </c>
      <c r="C120" s="1" t="s">
        <v>259</v>
      </c>
      <c r="D120" s="1"/>
      <c r="E120" s="15"/>
      <c r="F120" s="36"/>
    </row>
    <row r="121" spans="1:6">
      <c r="A121" s="23" t="s">
        <v>4</v>
      </c>
      <c r="B121" s="16" t="s">
        <v>36</v>
      </c>
      <c r="C121" s="1" t="s">
        <v>105</v>
      </c>
      <c r="D121" s="1"/>
      <c r="E121" s="15"/>
      <c r="F121" s="36"/>
    </row>
  </sheetData>
  <conditionalFormatting sqref="E79:E80 E75:E77 E69:E73 E65:E67 E29 E43:E45 E57:E58 E89 E108:E110 E47:E50 E60 E19:E27 E32:E41 E87 E96:E106 E82:E83 E62:E63 E112:E113 E10:E16 E52:E55">
    <cfRule type="expression" dxfId="41" priority="113">
      <formula>($E10="")</formula>
    </cfRule>
    <cfRule type="expression" dxfId="40" priority="115">
      <formula>($E10="No")</formula>
    </cfRule>
  </conditionalFormatting>
  <conditionalFormatting sqref="E30">
    <cfRule type="expression" dxfId="39" priority="105">
      <formula>($E30="")</formula>
    </cfRule>
    <cfRule type="expression" dxfId="38" priority="106">
      <formula>($E30="No")</formula>
    </cfRule>
  </conditionalFormatting>
  <conditionalFormatting sqref="E88">
    <cfRule type="expression" dxfId="37" priority="57">
      <formula>($E88="")</formula>
    </cfRule>
    <cfRule type="expression" dxfId="36" priority="58">
      <formula>($E88="No")</formula>
    </cfRule>
  </conditionalFormatting>
  <conditionalFormatting sqref="E91:E94">
    <cfRule type="expression" dxfId="35" priority="55">
      <formula>($E91="")</formula>
    </cfRule>
    <cfRule type="expression" dxfId="34" priority="56">
      <formula>($E91="No")</formula>
    </cfRule>
  </conditionalFormatting>
  <conditionalFormatting sqref="E115">
    <cfRule type="expression" dxfId="33" priority="47">
      <formula>($E115="")</formula>
    </cfRule>
    <cfRule type="expression" dxfId="32" priority="48">
      <formula>($E115="No")</formula>
    </cfRule>
  </conditionalFormatting>
  <conditionalFormatting sqref="E117:E121">
    <cfRule type="expression" dxfId="31" priority="45">
      <formula>($E117="")</formula>
    </cfRule>
    <cfRule type="expression" dxfId="30" priority="46">
      <formula>($E117="No")</formula>
    </cfRule>
  </conditionalFormatting>
  <conditionalFormatting sqref="E86">
    <cfRule type="expression" dxfId="29" priority="5">
      <formula>($E86="")</formula>
    </cfRule>
    <cfRule type="expression" dxfId="28" priority="6">
      <formula>($E86="No")</formula>
    </cfRule>
  </conditionalFormatting>
  <dataValidations count="1">
    <dataValidation type="list" allowBlank="1" showInputMessage="1" showErrorMessage="1" sqref="E29:E30 E79:E80 E75:E77 E69:E73 E65:E67 E47:E50 E43:E45 E91:E94 E115 E117:E121 E57:E58 E60 E19:E27 E32:E41 E108:E110 E86:E89 E96:E106 E82:E83 E62:E63 E112:E113 E10:E16 E52:E55" xr:uid="{64526A96-E4F2-49C5-BC2C-143691078EAA}">
      <formula1>"Yes, No, Not Appl"</formula1>
    </dataValidation>
  </dataValidations>
  <pageMargins left="0.7" right="0.7" top="0.75" bottom="0.75" header="0.3" footer="0.3"/>
  <pageSetup paperSize="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FA0B-B077-470A-94C4-D4AC51944843}">
  <dimension ref="A1:F98"/>
  <sheetViews>
    <sheetView workbookViewId="0"/>
  </sheetViews>
  <sheetFormatPr defaultRowHeight="14.4"/>
  <cols>
    <col min="1" max="1" width="12.6640625" style="5" customWidth="1"/>
    <col min="2" max="2" width="20.6640625" style="5" customWidth="1"/>
    <col min="3" max="3" width="133.88671875" style="7" customWidth="1"/>
    <col min="4" max="4" width="30.6640625" style="7" customWidth="1"/>
    <col min="5" max="5" width="12.6640625" style="4" customWidth="1"/>
    <col min="6" max="6" width="40.6640625" style="33" customWidth="1"/>
  </cols>
  <sheetData>
    <row r="1" spans="1:6" ht="31.2">
      <c r="A1" s="3" t="s">
        <v>26</v>
      </c>
      <c r="B1" s="3"/>
    </row>
    <row r="2" spans="1:6" ht="15.6">
      <c r="A2" s="6"/>
      <c r="C2" s="13"/>
      <c r="D2" s="13" t="s">
        <v>138</v>
      </c>
      <c r="E2" s="63">
        <v>69</v>
      </c>
    </row>
    <row r="3" spans="1:6" ht="15.6">
      <c r="A3" s="6"/>
      <c r="B3" s="6"/>
      <c r="C3" s="14"/>
      <c r="D3" s="13" t="s">
        <v>129</v>
      </c>
      <c r="E3" s="64">
        <f>COUNTBLANK(E7:E98)</f>
        <v>69</v>
      </c>
    </row>
    <row r="4" spans="1:6" ht="15.6">
      <c r="A4" s="6"/>
      <c r="B4" s="6"/>
      <c r="C4" s="14"/>
      <c r="D4" s="13" t="s">
        <v>130</v>
      </c>
      <c r="E4" s="63">
        <f>E2-E3</f>
        <v>0</v>
      </c>
    </row>
    <row r="5" spans="1:6" ht="15.6">
      <c r="A5" s="6"/>
      <c r="B5" s="6"/>
      <c r="C5" s="13"/>
      <c r="D5" s="13" t="s">
        <v>131</v>
      </c>
      <c r="E5" s="65">
        <f>IF(E3=0,"100%",E4/E2)</f>
        <v>0</v>
      </c>
    </row>
    <row r="6" spans="1:6" ht="16.2" thickBot="1">
      <c r="D6" s="13" t="s">
        <v>132</v>
      </c>
      <c r="E6" s="66">
        <f>COUNTIF(E8:E98,"no")</f>
        <v>0</v>
      </c>
    </row>
    <row r="7" spans="1:6" ht="23.4">
      <c r="A7" s="18" t="s">
        <v>3</v>
      </c>
      <c r="B7" s="19" t="s">
        <v>5</v>
      </c>
      <c r="C7" s="20" t="s">
        <v>0</v>
      </c>
      <c r="D7" s="20"/>
      <c r="E7" s="21" t="s">
        <v>2</v>
      </c>
      <c r="F7" s="34" t="s">
        <v>29</v>
      </c>
    </row>
    <row r="8" spans="1:6" ht="25.8">
      <c r="A8" s="24" t="s">
        <v>26</v>
      </c>
      <c r="B8" s="12"/>
      <c r="C8" s="9"/>
      <c r="D8" s="9"/>
      <c r="E8" s="96" t="s">
        <v>140</v>
      </c>
      <c r="F8" s="37"/>
    </row>
    <row r="9" spans="1:6" ht="21">
      <c r="A9" s="22"/>
      <c r="B9" s="16" t="s">
        <v>114</v>
      </c>
      <c r="C9" s="11" t="s">
        <v>115</v>
      </c>
      <c r="D9" s="11"/>
      <c r="E9" s="96" t="s">
        <v>140</v>
      </c>
      <c r="F9" s="35"/>
    </row>
    <row r="10" spans="1:6" ht="15.6">
      <c r="A10" s="25" t="s">
        <v>4</v>
      </c>
      <c r="B10" s="16" t="s">
        <v>114</v>
      </c>
      <c r="C10" s="29" t="s">
        <v>42</v>
      </c>
      <c r="D10" s="29"/>
      <c r="E10" s="96" t="s">
        <v>140</v>
      </c>
      <c r="F10" s="38"/>
    </row>
    <row r="11" spans="1:6" ht="15.6">
      <c r="A11" s="25" t="s">
        <v>4</v>
      </c>
      <c r="B11" s="16" t="s">
        <v>114</v>
      </c>
      <c r="C11" s="1" t="s">
        <v>47</v>
      </c>
      <c r="D11" s="1"/>
      <c r="E11" s="15"/>
      <c r="F11" s="38"/>
    </row>
    <row r="12" spans="1:6" ht="15.6">
      <c r="A12" s="25" t="s">
        <v>4</v>
      </c>
      <c r="B12" s="16" t="s">
        <v>114</v>
      </c>
      <c r="C12" s="1" t="s">
        <v>48</v>
      </c>
      <c r="D12" s="1"/>
      <c r="E12" s="15"/>
      <c r="F12" s="38"/>
    </row>
    <row r="13" spans="1:6">
      <c r="A13" s="25" t="s">
        <v>4</v>
      </c>
      <c r="B13" s="16" t="s">
        <v>114</v>
      </c>
      <c r="C13" s="1" t="s">
        <v>84</v>
      </c>
      <c r="D13" s="1"/>
      <c r="E13" s="15"/>
      <c r="F13" s="36"/>
    </row>
    <row r="14" spans="1:6">
      <c r="A14" s="25" t="s">
        <v>4</v>
      </c>
      <c r="B14" s="16" t="s">
        <v>114</v>
      </c>
      <c r="C14" s="1" t="s">
        <v>85</v>
      </c>
      <c r="D14" s="1"/>
      <c r="E14" s="15"/>
      <c r="F14" s="36"/>
    </row>
    <row r="15" spans="1:6">
      <c r="A15" s="25" t="s">
        <v>4</v>
      </c>
      <c r="B15" s="16" t="s">
        <v>114</v>
      </c>
      <c r="C15" s="1" t="s">
        <v>158</v>
      </c>
      <c r="D15" s="1"/>
      <c r="E15" s="15"/>
      <c r="F15" s="36"/>
    </row>
    <row r="16" spans="1:6" ht="15.6">
      <c r="A16" s="25" t="s">
        <v>4</v>
      </c>
      <c r="B16" s="16" t="s">
        <v>114</v>
      </c>
      <c r="C16" s="1" t="s">
        <v>74</v>
      </c>
      <c r="D16" s="1"/>
      <c r="E16" s="15"/>
      <c r="F16" s="38"/>
    </row>
    <row r="17" spans="1:6" ht="15.6">
      <c r="A17" s="25" t="s">
        <v>4</v>
      </c>
      <c r="B17" s="16" t="s">
        <v>114</v>
      </c>
      <c r="C17" s="1" t="s">
        <v>28</v>
      </c>
      <c r="D17" s="1"/>
      <c r="E17" s="15"/>
      <c r="F17" s="38"/>
    </row>
    <row r="18" spans="1:6" ht="15.6">
      <c r="A18" s="25" t="s">
        <v>4</v>
      </c>
      <c r="B18" s="16" t="s">
        <v>114</v>
      </c>
      <c r="C18" s="29" t="s">
        <v>49</v>
      </c>
      <c r="D18" s="29"/>
      <c r="E18" s="96" t="s">
        <v>140</v>
      </c>
      <c r="F18" s="38"/>
    </row>
    <row r="19" spans="1:6" ht="15.6">
      <c r="A19" s="25" t="s">
        <v>4</v>
      </c>
      <c r="B19" s="16" t="s">
        <v>114</v>
      </c>
      <c r="C19" s="1" t="s">
        <v>53</v>
      </c>
      <c r="D19" s="1"/>
      <c r="E19" s="15"/>
      <c r="F19" s="38"/>
    </row>
    <row r="20" spans="1:6" ht="15.6">
      <c r="A20" s="25" t="s">
        <v>4</v>
      </c>
      <c r="B20" s="16" t="s">
        <v>114</v>
      </c>
      <c r="C20" s="1" t="s">
        <v>54</v>
      </c>
      <c r="D20" s="1"/>
      <c r="E20" s="15"/>
      <c r="F20" s="38"/>
    </row>
    <row r="21" spans="1:6" ht="15.6">
      <c r="A21" s="25" t="s">
        <v>4</v>
      </c>
      <c r="B21" s="16" t="s">
        <v>114</v>
      </c>
      <c r="C21" s="29" t="s">
        <v>70</v>
      </c>
      <c r="D21" s="29"/>
      <c r="E21" s="96" t="s">
        <v>140</v>
      </c>
      <c r="F21" s="38"/>
    </row>
    <row r="22" spans="1:6" ht="15.6">
      <c r="A22" s="25" t="s">
        <v>4</v>
      </c>
      <c r="B22" s="16" t="s">
        <v>114</v>
      </c>
      <c r="C22" s="1" t="s">
        <v>203</v>
      </c>
      <c r="D22" s="1"/>
      <c r="E22" s="15"/>
      <c r="F22" s="38"/>
    </row>
    <row r="23" spans="1:6" ht="28.8">
      <c r="A23" s="25" t="s">
        <v>4</v>
      </c>
      <c r="B23" s="16" t="s">
        <v>114</v>
      </c>
      <c r="C23" s="1" t="s">
        <v>254</v>
      </c>
      <c r="D23" s="1"/>
      <c r="E23" s="15"/>
      <c r="F23" s="38"/>
    </row>
    <row r="24" spans="1:6" ht="21">
      <c r="A24" s="32"/>
      <c r="B24" s="16" t="s">
        <v>181</v>
      </c>
      <c r="C24" s="11" t="s">
        <v>80</v>
      </c>
      <c r="D24" s="11"/>
      <c r="E24" s="96" t="s">
        <v>140</v>
      </c>
      <c r="F24" s="35"/>
    </row>
    <row r="25" spans="1:6" ht="15.6">
      <c r="A25" s="25" t="s">
        <v>4</v>
      </c>
      <c r="B25" s="16" t="s">
        <v>181</v>
      </c>
      <c r="C25" s="30" t="s">
        <v>170</v>
      </c>
      <c r="D25" s="30"/>
      <c r="E25" s="96" t="s">
        <v>140</v>
      </c>
      <c r="F25" s="38"/>
    </row>
    <row r="26" spans="1:6" ht="15.6">
      <c r="A26" s="25" t="s">
        <v>4</v>
      </c>
      <c r="B26" s="16" t="s">
        <v>181</v>
      </c>
      <c r="C26" s="1" t="s">
        <v>263</v>
      </c>
      <c r="D26" s="1"/>
      <c r="E26" s="15"/>
      <c r="F26" s="38"/>
    </row>
    <row r="27" spans="1:6" ht="15.6">
      <c r="A27" s="25" t="s">
        <v>4</v>
      </c>
      <c r="B27" s="16" t="s">
        <v>181</v>
      </c>
      <c r="C27" s="1" t="s">
        <v>167</v>
      </c>
      <c r="D27" s="1"/>
      <c r="E27" s="15"/>
      <c r="F27" s="38"/>
    </row>
    <row r="28" spans="1:6" ht="15.6">
      <c r="A28" s="25" t="s">
        <v>4</v>
      </c>
      <c r="B28" s="16" t="s">
        <v>181</v>
      </c>
      <c r="C28" s="1" t="s">
        <v>168</v>
      </c>
      <c r="D28" s="1"/>
      <c r="E28" s="15"/>
      <c r="F28" s="38"/>
    </row>
    <row r="29" spans="1:6" ht="15.6">
      <c r="A29" s="25" t="s">
        <v>4</v>
      </c>
      <c r="B29" s="16" t="s">
        <v>181</v>
      </c>
      <c r="C29" s="1" t="s">
        <v>169</v>
      </c>
      <c r="D29" s="1"/>
      <c r="E29" s="15"/>
      <c r="F29" s="38"/>
    </row>
    <row r="30" spans="1:6" ht="15.6">
      <c r="A30" s="25" t="s">
        <v>4</v>
      </c>
      <c r="B30" s="16" t="s">
        <v>181</v>
      </c>
      <c r="C30" s="30" t="s">
        <v>45</v>
      </c>
      <c r="D30" s="1"/>
      <c r="E30" s="15"/>
      <c r="F30" s="38"/>
    </row>
    <row r="31" spans="1:6" ht="15.6">
      <c r="A31" s="25" t="s">
        <v>4</v>
      </c>
      <c r="B31" s="16" t="s">
        <v>181</v>
      </c>
      <c r="C31" s="1" t="s">
        <v>16</v>
      </c>
      <c r="D31" s="1"/>
      <c r="E31" s="15"/>
      <c r="F31" s="38"/>
    </row>
    <row r="32" spans="1:6" ht="15.6">
      <c r="A32" s="25" t="s">
        <v>4</v>
      </c>
      <c r="B32" s="16" t="s">
        <v>181</v>
      </c>
      <c r="C32" s="1" t="s">
        <v>97</v>
      </c>
      <c r="D32" s="1"/>
      <c r="E32" s="15"/>
      <c r="F32" s="38"/>
    </row>
    <row r="33" spans="1:6" ht="15.6">
      <c r="A33" s="25" t="s">
        <v>4</v>
      </c>
      <c r="B33" s="16" t="s">
        <v>181</v>
      </c>
      <c r="C33" s="29" t="s">
        <v>98</v>
      </c>
      <c r="D33" s="29"/>
      <c r="E33" s="96" t="s">
        <v>140</v>
      </c>
      <c r="F33" s="38"/>
    </row>
    <row r="34" spans="1:6" ht="15.6">
      <c r="A34" s="25" t="s">
        <v>4</v>
      </c>
      <c r="B34" s="16" t="s">
        <v>181</v>
      </c>
      <c r="C34" s="8" t="s">
        <v>175</v>
      </c>
      <c r="D34" s="8"/>
      <c r="E34" s="15"/>
      <c r="F34" s="38"/>
    </row>
    <row r="35" spans="1:6" ht="15.6">
      <c r="A35" s="25" t="s">
        <v>4</v>
      </c>
      <c r="B35" s="16" t="s">
        <v>181</v>
      </c>
      <c r="C35" s="8" t="s">
        <v>82</v>
      </c>
      <c r="D35" s="8"/>
      <c r="E35" s="15"/>
      <c r="F35" s="38"/>
    </row>
    <row r="36" spans="1:6" ht="28.8">
      <c r="A36" s="25" t="s">
        <v>4</v>
      </c>
      <c r="B36" s="16" t="s">
        <v>181</v>
      </c>
      <c r="C36" s="1" t="s">
        <v>171</v>
      </c>
      <c r="D36" s="1"/>
      <c r="E36" s="15"/>
      <c r="F36" s="38"/>
    </row>
    <row r="37" spans="1:6" ht="15.6">
      <c r="A37" s="25" t="s">
        <v>4</v>
      </c>
      <c r="B37" s="16" t="s">
        <v>181</v>
      </c>
      <c r="C37" s="17" t="s">
        <v>219</v>
      </c>
      <c r="D37" s="17"/>
      <c r="E37" s="15"/>
      <c r="F37" s="38"/>
    </row>
    <row r="38" spans="1:6" ht="15.6">
      <c r="A38" s="25" t="s">
        <v>4</v>
      </c>
      <c r="B38" s="16" t="s">
        <v>181</v>
      </c>
      <c r="C38" s="17" t="s">
        <v>255</v>
      </c>
      <c r="D38" s="17"/>
      <c r="E38" s="15"/>
      <c r="F38" s="38"/>
    </row>
    <row r="39" spans="1:6" ht="15.6">
      <c r="A39" s="25" t="s">
        <v>4</v>
      </c>
      <c r="B39" s="16" t="s">
        <v>181</v>
      </c>
      <c r="C39" s="17" t="s">
        <v>256</v>
      </c>
      <c r="D39" s="17"/>
      <c r="E39" s="15"/>
      <c r="F39" s="38"/>
    </row>
    <row r="40" spans="1:6" ht="15.6">
      <c r="A40" s="25" t="s">
        <v>4</v>
      </c>
      <c r="B40" s="16" t="s">
        <v>181</v>
      </c>
      <c r="C40" s="17" t="s">
        <v>257</v>
      </c>
      <c r="D40" s="17"/>
      <c r="E40" s="15"/>
      <c r="F40" s="38"/>
    </row>
    <row r="41" spans="1:6">
      <c r="A41" s="23" t="s">
        <v>4</v>
      </c>
      <c r="B41" s="16" t="s">
        <v>181</v>
      </c>
      <c r="C41" s="1" t="s">
        <v>119</v>
      </c>
      <c r="D41" s="1"/>
      <c r="E41" s="15"/>
      <c r="F41" s="36"/>
    </row>
    <row r="42" spans="1:6">
      <c r="A42" s="23" t="s">
        <v>4</v>
      </c>
      <c r="B42" s="16" t="s">
        <v>181</v>
      </c>
      <c r="C42" s="1" t="s">
        <v>120</v>
      </c>
      <c r="D42" s="1"/>
      <c r="E42" s="15"/>
      <c r="F42" s="36"/>
    </row>
    <row r="43" spans="1:6" ht="15.6">
      <c r="A43" s="25" t="s">
        <v>4</v>
      </c>
      <c r="B43" s="16" t="s">
        <v>181</v>
      </c>
      <c r="C43" s="29" t="s">
        <v>51</v>
      </c>
      <c r="D43" s="29"/>
      <c r="E43" s="96" t="s">
        <v>140</v>
      </c>
      <c r="F43" s="38"/>
    </row>
    <row r="44" spans="1:6" ht="15.6">
      <c r="A44" s="25" t="s">
        <v>4</v>
      </c>
      <c r="B44" s="16" t="s">
        <v>181</v>
      </c>
      <c r="C44" s="1" t="s">
        <v>172</v>
      </c>
      <c r="D44" s="1"/>
      <c r="E44" s="15"/>
      <c r="F44" s="38"/>
    </row>
    <row r="45" spans="1:6" ht="15.6">
      <c r="A45" s="25" t="s">
        <v>4</v>
      </c>
      <c r="B45" s="16" t="s">
        <v>181</v>
      </c>
      <c r="C45" s="1" t="s">
        <v>204</v>
      </c>
      <c r="D45" s="1"/>
      <c r="E45" s="15"/>
      <c r="F45" s="38"/>
    </row>
    <row r="46" spans="1:6" ht="15.6">
      <c r="A46" s="25" t="s">
        <v>4</v>
      </c>
      <c r="B46" s="16" t="s">
        <v>181</v>
      </c>
      <c r="C46" s="30" t="s">
        <v>67</v>
      </c>
      <c r="D46" s="30"/>
      <c r="E46" s="96" t="s">
        <v>140</v>
      </c>
      <c r="F46" s="38"/>
    </row>
    <row r="47" spans="1:6" ht="15.6">
      <c r="A47" s="25" t="s">
        <v>4</v>
      </c>
      <c r="B47" s="16" t="s">
        <v>181</v>
      </c>
      <c r="C47" s="17" t="s">
        <v>205</v>
      </c>
      <c r="D47" s="17"/>
      <c r="E47" s="15"/>
      <c r="F47" s="38"/>
    </row>
    <row r="48" spans="1:6" ht="21">
      <c r="A48" s="22"/>
      <c r="B48" s="16" t="s">
        <v>9</v>
      </c>
      <c r="C48" s="11" t="s">
        <v>81</v>
      </c>
      <c r="D48" s="11"/>
      <c r="E48" s="96" t="s">
        <v>140</v>
      </c>
      <c r="F48" s="35"/>
    </row>
    <row r="49" spans="1:6" ht="21">
      <c r="A49" s="25" t="s">
        <v>4</v>
      </c>
      <c r="B49" s="16" t="s">
        <v>9</v>
      </c>
      <c r="C49" s="30" t="s">
        <v>111</v>
      </c>
      <c r="D49" s="30"/>
      <c r="E49" s="96" t="s">
        <v>140</v>
      </c>
      <c r="F49" s="35"/>
    </row>
    <row r="50" spans="1:6" ht="21">
      <c r="A50" s="25" t="s">
        <v>4</v>
      </c>
      <c r="B50" s="16" t="s">
        <v>9</v>
      </c>
      <c r="C50" s="17" t="s">
        <v>206</v>
      </c>
      <c r="D50" s="17"/>
      <c r="E50" s="15"/>
      <c r="F50" s="35"/>
    </row>
    <row r="51" spans="1:6" ht="21">
      <c r="A51" s="25" t="s">
        <v>4</v>
      </c>
      <c r="B51" s="16" t="s">
        <v>9</v>
      </c>
      <c r="C51" s="17" t="s">
        <v>112</v>
      </c>
      <c r="D51" s="17"/>
      <c r="E51" s="15"/>
      <c r="F51" s="35"/>
    </row>
    <row r="52" spans="1:6" ht="21">
      <c r="A52" s="25" t="s">
        <v>4</v>
      </c>
      <c r="B52" s="16" t="s">
        <v>9</v>
      </c>
      <c r="C52" s="17" t="s">
        <v>173</v>
      </c>
      <c r="D52" s="17"/>
      <c r="E52" s="15"/>
      <c r="F52" s="35"/>
    </row>
    <row r="53" spans="1:6" ht="21">
      <c r="A53" s="25" t="s">
        <v>4</v>
      </c>
      <c r="B53" s="16" t="s">
        <v>9</v>
      </c>
      <c r="C53" s="17" t="s">
        <v>152</v>
      </c>
      <c r="D53" s="17"/>
      <c r="E53" s="15"/>
      <c r="F53" s="35"/>
    </row>
    <row r="54" spans="1:6" ht="21">
      <c r="A54" s="25" t="s">
        <v>4</v>
      </c>
      <c r="B54" s="16" t="s">
        <v>9</v>
      </c>
      <c r="C54" s="30" t="s">
        <v>45</v>
      </c>
      <c r="D54" s="30"/>
      <c r="E54" s="96" t="s">
        <v>140</v>
      </c>
      <c r="F54" s="35"/>
    </row>
    <row r="55" spans="1:6">
      <c r="A55" s="23" t="s">
        <v>4</v>
      </c>
      <c r="B55" s="16" t="s">
        <v>9</v>
      </c>
      <c r="C55" s="1" t="s">
        <v>16</v>
      </c>
      <c r="D55" s="1"/>
      <c r="E55" s="15"/>
      <c r="F55" s="36"/>
    </row>
    <row r="56" spans="1:6" ht="28.8">
      <c r="A56" s="23" t="s">
        <v>4</v>
      </c>
      <c r="B56" s="16" t="s">
        <v>9</v>
      </c>
      <c r="C56" s="1" t="s">
        <v>153</v>
      </c>
      <c r="D56" s="1"/>
      <c r="E56" s="15"/>
      <c r="F56" s="36"/>
    </row>
    <row r="57" spans="1:6" ht="15.6">
      <c r="A57" s="25" t="s">
        <v>4</v>
      </c>
      <c r="B57" s="16" t="s">
        <v>9</v>
      </c>
      <c r="C57" s="29" t="s">
        <v>98</v>
      </c>
      <c r="D57" s="29"/>
      <c r="E57" s="96" t="s">
        <v>140</v>
      </c>
      <c r="F57" s="36"/>
    </row>
    <row r="58" spans="1:6">
      <c r="A58" s="25" t="s">
        <v>4</v>
      </c>
      <c r="B58" s="16" t="s">
        <v>9</v>
      </c>
      <c r="C58" s="1" t="s">
        <v>154</v>
      </c>
      <c r="D58" s="8"/>
      <c r="E58" s="15"/>
      <c r="F58" s="36"/>
    </row>
    <row r="59" spans="1:6">
      <c r="A59" s="25" t="s">
        <v>4</v>
      </c>
      <c r="B59" s="16" t="s">
        <v>9</v>
      </c>
      <c r="C59" s="8" t="s">
        <v>155</v>
      </c>
      <c r="D59" s="8"/>
      <c r="E59" s="15"/>
      <c r="F59" s="36"/>
    </row>
    <row r="60" spans="1:6">
      <c r="A60" s="25" t="s">
        <v>4</v>
      </c>
      <c r="B60" s="16" t="s">
        <v>9</v>
      </c>
      <c r="C60" s="8" t="s">
        <v>113</v>
      </c>
      <c r="D60" s="8"/>
      <c r="E60" s="15"/>
      <c r="F60" s="36"/>
    </row>
    <row r="61" spans="1:6">
      <c r="A61" s="25" t="s">
        <v>4</v>
      </c>
      <c r="B61" s="16" t="s">
        <v>9</v>
      </c>
      <c r="C61" s="1" t="s">
        <v>207</v>
      </c>
      <c r="D61" s="1"/>
      <c r="E61" s="15"/>
      <c r="F61" s="36"/>
    </row>
    <row r="62" spans="1:6">
      <c r="A62" s="25" t="s">
        <v>4</v>
      </c>
      <c r="B62" s="16" t="s">
        <v>9</v>
      </c>
      <c r="C62" s="1" t="s">
        <v>208</v>
      </c>
      <c r="D62" s="1"/>
      <c r="E62" s="15"/>
      <c r="F62" s="36"/>
    </row>
    <row r="63" spans="1:6">
      <c r="A63" s="25" t="s">
        <v>4</v>
      </c>
      <c r="B63" s="16" t="s">
        <v>9</v>
      </c>
      <c r="C63" s="1" t="s">
        <v>156</v>
      </c>
      <c r="D63" s="1"/>
      <c r="E63" s="15"/>
      <c r="F63" s="36"/>
    </row>
    <row r="64" spans="1:6">
      <c r="A64" s="25" t="s">
        <v>4</v>
      </c>
      <c r="B64" s="16" t="s">
        <v>9</v>
      </c>
      <c r="C64" s="1" t="s">
        <v>121</v>
      </c>
      <c r="D64" s="1"/>
      <c r="E64" s="15"/>
      <c r="F64" s="36"/>
    </row>
    <row r="65" spans="1:6" ht="28.8">
      <c r="A65" s="25" t="s">
        <v>4</v>
      </c>
      <c r="B65" s="16" t="s">
        <v>9</v>
      </c>
      <c r="C65" s="1" t="s">
        <v>157</v>
      </c>
      <c r="D65" s="1"/>
      <c r="E65" s="15"/>
      <c r="F65" s="36"/>
    </row>
    <row r="66" spans="1:6" ht="15.6">
      <c r="A66" s="25" t="s">
        <v>4</v>
      </c>
      <c r="B66" s="16" t="s">
        <v>9</v>
      </c>
      <c r="C66" s="29" t="s">
        <v>42</v>
      </c>
      <c r="D66" s="29"/>
      <c r="E66" s="96" t="s">
        <v>140</v>
      </c>
      <c r="F66" s="36"/>
    </row>
    <row r="67" spans="1:6" ht="28.8">
      <c r="A67" s="25" t="s">
        <v>4</v>
      </c>
      <c r="B67" s="16" t="s">
        <v>9</v>
      </c>
      <c r="C67" s="1" t="s">
        <v>209</v>
      </c>
      <c r="D67" s="1"/>
      <c r="E67" s="15"/>
      <c r="F67" s="36"/>
    </row>
    <row r="68" spans="1:6" ht="15.6">
      <c r="A68" s="25" t="s">
        <v>4</v>
      </c>
      <c r="B68" s="16" t="s">
        <v>9</v>
      </c>
      <c r="C68" s="29" t="s">
        <v>51</v>
      </c>
      <c r="D68" s="29"/>
      <c r="E68" s="96" t="s">
        <v>140</v>
      </c>
      <c r="F68" s="36"/>
    </row>
    <row r="69" spans="1:6">
      <c r="A69" s="25" t="s">
        <v>4</v>
      </c>
      <c r="B69" s="16" t="s">
        <v>9</v>
      </c>
      <c r="C69" s="1" t="s">
        <v>86</v>
      </c>
      <c r="D69" s="1"/>
      <c r="E69" s="15"/>
      <c r="F69" s="36"/>
    </row>
    <row r="70" spans="1:6">
      <c r="A70" s="25" t="s">
        <v>4</v>
      </c>
      <c r="B70" s="16" t="s">
        <v>9</v>
      </c>
      <c r="C70" s="1" t="s">
        <v>93</v>
      </c>
      <c r="D70" s="1"/>
      <c r="E70" s="15"/>
      <c r="F70" s="36"/>
    </row>
    <row r="71" spans="1:6">
      <c r="A71" s="25" t="s">
        <v>4</v>
      </c>
      <c r="B71" s="16" t="s">
        <v>9</v>
      </c>
      <c r="C71" s="1" t="s">
        <v>99</v>
      </c>
      <c r="D71" s="1"/>
      <c r="E71" s="15"/>
      <c r="F71" s="36"/>
    </row>
    <row r="72" spans="1:6" ht="15.6">
      <c r="A72" s="25" t="s">
        <v>4</v>
      </c>
      <c r="B72" s="16" t="s">
        <v>9</v>
      </c>
      <c r="C72" s="29" t="s">
        <v>83</v>
      </c>
      <c r="D72" s="29"/>
      <c r="E72" s="96" t="s">
        <v>140</v>
      </c>
      <c r="F72" s="36"/>
    </row>
    <row r="73" spans="1:6">
      <c r="A73" s="25" t="s">
        <v>4</v>
      </c>
      <c r="B73" s="16" t="s">
        <v>9</v>
      </c>
      <c r="C73" s="1" t="s">
        <v>145</v>
      </c>
      <c r="D73" s="1"/>
      <c r="E73" s="15"/>
      <c r="F73" s="36"/>
    </row>
    <row r="74" spans="1:6">
      <c r="A74" s="25" t="s">
        <v>4</v>
      </c>
      <c r="B74" s="16" t="s">
        <v>9</v>
      </c>
      <c r="C74" s="1" t="s">
        <v>210</v>
      </c>
      <c r="D74" s="1"/>
      <c r="E74" s="15"/>
      <c r="F74" s="36"/>
    </row>
    <row r="75" spans="1:6">
      <c r="A75" s="25" t="s">
        <v>4</v>
      </c>
      <c r="B75" s="16" t="s">
        <v>9</v>
      </c>
      <c r="C75" s="1" t="s">
        <v>264</v>
      </c>
      <c r="D75" s="1"/>
      <c r="E75" s="15"/>
      <c r="F75" s="36"/>
    </row>
    <row r="76" spans="1:6">
      <c r="A76" s="25" t="s">
        <v>4</v>
      </c>
      <c r="B76" s="16" t="s">
        <v>9</v>
      </c>
      <c r="C76" s="1" t="s">
        <v>265</v>
      </c>
      <c r="D76" s="1"/>
      <c r="E76" s="15"/>
      <c r="F76" s="36"/>
    </row>
    <row r="77" spans="1:6">
      <c r="A77" s="25" t="s">
        <v>4</v>
      </c>
      <c r="B77" s="16" t="s">
        <v>9</v>
      </c>
      <c r="C77" s="1" t="s">
        <v>87</v>
      </c>
      <c r="D77" s="1"/>
      <c r="E77" s="15"/>
      <c r="F77" s="36"/>
    </row>
    <row r="78" spans="1:6">
      <c r="A78" s="25" t="s">
        <v>4</v>
      </c>
      <c r="B78" s="16" t="s">
        <v>9</v>
      </c>
      <c r="C78" s="1" t="s">
        <v>233</v>
      </c>
      <c r="D78" s="1"/>
      <c r="E78" s="15"/>
      <c r="F78" s="36"/>
    </row>
    <row r="79" spans="1:6">
      <c r="A79" s="25" t="s">
        <v>4</v>
      </c>
      <c r="B79" s="16" t="s">
        <v>9</v>
      </c>
      <c r="C79" s="1" t="s">
        <v>92</v>
      </c>
      <c r="D79" s="1"/>
      <c r="E79" s="15"/>
      <c r="F79" s="36"/>
    </row>
    <row r="80" spans="1:6" ht="15.6">
      <c r="A80" s="25" t="s">
        <v>4</v>
      </c>
      <c r="B80" s="16" t="s">
        <v>9</v>
      </c>
      <c r="C80" s="29" t="s">
        <v>100</v>
      </c>
      <c r="D80" s="29"/>
      <c r="E80" s="96" t="s">
        <v>140</v>
      </c>
      <c r="F80" s="36"/>
    </row>
    <row r="81" spans="1:6">
      <c r="A81" s="25" t="s">
        <v>4</v>
      </c>
      <c r="B81" s="16" t="s">
        <v>9</v>
      </c>
      <c r="C81" s="1" t="s">
        <v>59</v>
      </c>
      <c r="D81" s="1"/>
      <c r="E81" s="15"/>
      <c r="F81" s="36"/>
    </row>
    <row r="82" spans="1:6">
      <c r="A82" s="25" t="s">
        <v>4</v>
      </c>
      <c r="B82" s="16" t="s">
        <v>9</v>
      </c>
      <c r="C82" s="1" t="s">
        <v>60</v>
      </c>
      <c r="D82" s="1"/>
      <c r="E82" s="15"/>
      <c r="F82" s="36"/>
    </row>
    <row r="83" spans="1:6">
      <c r="A83" s="25" t="s">
        <v>4</v>
      </c>
      <c r="B83" s="16" t="s">
        <v>9</v>
      </c>
      <c r="C83" s="1" t="s">
        <v>61</v>
      </c>
      <c r="D83" s="1"/>
      <c r="E83" s="15"/>
      <c r="F83" s="36"/>
    </row>
    <row r="84" spans="1:6">
      <c r="A84" s="23" t="s">
        <v>4</v>
      </c>
      <c r="B84" s="16" t="s">
        <v>9</v>
      </c>
      <c r="C84" s="1" t="s">
        <v>62</v>
      </c>
      <c r="D84" s="1"/>
      <c r="E84" s="15"/>
      <c r="F84" s="36"/>
    </row>
    <row r="85" spans="1:6" ht="15.6">
      <c r="A85" s="23" t="s">
        <v>4</v>
      </c>
      <c r="B85" s="16" t="s">
        <v>9</v>
      </c>
      <c r="C85" s="29" t="s">
        <v>122</v>
      </c>
      <c r="D85" s="29"/>
      <c r="E85" s="96" t="s">
        <v>140</v>
      </c>
      <c r="F85" s="36"/>
    </row>
    <row r="86" spans="1:6">
      <c r="A86" s="23" t="s">
        <v>4</v>
      </c>
      <c r="B86" s="16" t="s">
        <v>9</v>
      </c>
      <c r="C86" s="1" t="s">
        <v>146</v>
      </c>
      <c r="D86" s="1"/>
      <c r="E86" s="15"/>
      <c r="F86" s="36"/>
    </row>
    <row r="87" spans="1:6">
      <c r="A87" s="23" t="s">
        <v>4</v>
      </c>
      <c r="B87" s="16" t="s">
        <v>9</v>
      </c>
      <c r="C87" s="1" t="s">
        <v>88</v>
      </c>
      <c r="D87" s="1"/>
      <c r="E87" s="15"/>
      <c r="F87" s="36"/>
    </row>
    <row r="88" spans="1:6">
      <c r="A88" s="23" t="s">
        <v>4</v>
      </c>
      <c r="B88" s="16" t="s">
        <v>9</v>
      </c>
      <c r="C88" s="1" t="s">
        <v>91</v>
      </c>
      <c r="D88" s="1"/>
      <c r="E88" s="15"/>
      <c r="F88" s="36"/>
    </row>
    <row r="89" spans="1:6" ht="15.6">
      <c r="A89" s="23" t="s">
        <v>4</v>
      </c>
      <c r="B89" s="16" t="s">
        <v>9</v>
      </c>
      <c r="C89" s="1" t="s">
        <v>176</v>
      </c>
      <c r="D89" s="1"/>
      <c r="E89" s="15"/>
      <c r="F89" s="36"/>
    </row>
    <row r="90" spans="1:6">
      <c r="A90" s="23" t="s">
        <v>4</v>
      </c>
      <c r="B90" s="16" t="s">
        <v>9</v>
      </c>
      <c r="C90" s="1" t="s">
        <v>211</v>
      </c>
      <c r="D90" s="1"/>
      <c r="E90" s="15"/>
      <c r="F90" s="36"/>
    </row>
    <row r="91" spans="1:6" ht="16.2">
      <c r="A91" s="23" t="s">
        <v>4</v>
      </c>
      <c r="B91" s="16" t="s">
        <v>9</v>
      </c>
      <c r="C91" s="29" t="s">
        <v>159</v>
      </c>
      <c r="D91" s="29"/>
      <c r="E91" s="96" t="s">
        <v>140</v>
      </c>
      <c r="F91" s="36"/>
    </row>
    <row r="92" spans="1:6">
      <c r="A92" s="23" t="s">
        <v>4</v>
      </c>
      <c r="B92" s="16" t="s">
        <v>9</v>
      </c>
      <c r="C92" s="1" t="s">
        <v>89</v>
      </c>
      <c r="D92" s="1"/>
      <c r="E92" s="15"/>
      <c r="F92" s="36"/>
    </row>
    <row r="93" spans="1:6">
      <c r="A93" s="23" t="s">
        <v>4</v>
      </c>
      <c r="B93" s="16" t="s">
        <v>9</v>
      </c>
      <c r="C93" s="1" t="s">
        <v>101</v>
      </c>
      <c r="D93" s="1"/>
      <c r="E93" s="15"/>
      <c r="F93" s="36"/>
    </row>
    <row r="94" spans="1:6" ht="15.6">
      <c r="A94" s="23" t="s">
        <v>4</v>
      </c>
      <c r="B94" s="16" t="s">
        <v>9</v>
      </c>
      <c r="C94" s="29" t="s">
        <v>266</v>
      </c>
      <c r="D94" s="29"/>
      <c r="E94" s="96" t="s">
        <v>140</v>
      </c>
      <c r="F94" s="36"/>
    </row>
    <row r="95" spans="1:6">
      <c r="A95" s="23" t="s">
        <v>4</v>
      </c>
      <c r="B95" s="16" t="s">
        <v>9</v>
      </c>
      <c r="C95" s="1" t="s">
        <v>267</v>
      </c>
      <c r="D95" s="1"/>
      <c r="E95" s="15"/>
      <c r="F95" s="36"/>
    </row>
    <row r="96" spans="1:6">
      <c r="A96" s="23" t="s">
        <v>4</v>
      </c>
      <c r="B96" s="16" t="s">
        <v>9</v>
      </c>
      <c r="C96" s="1" t="s">
        <v>268</v>
      </c>
      <c r="D96" s="1"/>
      <c r="E96" s="15"/>
      <c r="F96" s="36"/>
    </row>
    <row r="97" spans="1:6" ht="15.6">
      <c r="A97" s="23" t="s">
        <v>4</v>
      </c>
      <c r="B97" s="16" t="s">
        <v>9</v>
      </c>
      <c r="C97" s="29" t="s">
        <v>67</v>
      </c>
      <c r="D97" s="29"/>
      <c r="E97" s="96" t="s">
        <v>140</v>
      </c>
      <c r="F97" s="36"/>
    </row>
    <row r="98" spans="1:6">
      <c r="A98" s="23" t="s">
        <v>4</v>
      </c>
      <c r="B98" s="16" t="s">
        <v>9</v>
      </c>
      <c r="C98" s="17" t="s">
        <v>90</v>
      </c>
      <c r="D98" s="17"/>
      <c r="E98" s="15"/>
      <c r="F98" s="36"/>
    </row>
  </sheetData>
  <conditionalFormatting sqref="E47 E55:E56 E98 E50:E53 E19:E20 E58:E65 E81:E84 E22:E23 E26:E32 E11:E17 E67 E44:E45 E69:E71 E73:E79 E92:E93 E34:E40 E95:E96">
    <cfRule type="expression" dxfId="27" priority="103">
      <formula>($E11="")</formula>
    </cfRule>
    <cfRule type="expression" dxfId="26" priority="105">
      <formula>($E11="No")</formula>
    </cfRule>
  </conditionalFormatting>
  <conditionalFormatting sqref="E41:E42">
    <cfRule type="expression" dxfId="25" priority="107">
      <formula>($E41="")</formula>
    </cfRule>
    <cfRule type="expression" dxfId="24" priority="108">
      <formula>($E41="No")</formula>
    </cfRule>
  </conditionalFormatting>
  <conditionalFormatting sqref="E86:E90">
    <cfRule type="expression" dxfId="23" priority="109">
      <formula>($E86="")</formula>
    </cfRule>
    <cfRule type="expression" dxfId="22" priority="110">
      <formula>($E86="No")</formula>
    </cfRule>
  </conditionalFormatting>
  <dataValidations count="1">
    <dataValidation type="list" allowBlank="1" showInputMessage="1" showErrorMessage="1" sqref="E50:E53 E55:E56 E86:E90 E81:E84 E98 E19:E20 E47 E58:E65 E22:E23 E26:E32 E67 E11:E17 E44:E45 E69:E71 E73:E79 E34:E42 E92:E93 E95:E96" xr:uid="{BD057C32-D581-4F8A-AE04-32601FC2A80A}">
      <formula1>"Yes, No, Not Appl"</formula1>
    </dataValidation>
  </dataValidations>
  <pageMargins left="0.7" right="0.7" top="0.75" bottom="0.75" header="0.3" footer="0.3"/>
  <pageSetup paperSize="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DE25-7A55-499B-B149-F328E6E1FCCF}">
  <dimension ref="A1:F36"/>
  <sheetViews>
    <sheetView topLeftCell="A4" zoomScaleNormal="100" workbookViewId="0">
      <selection activeCell="C37" sqref="C37"/>
    </sheetView>
  </sheetViews>
  <sheetFormatPr defaultRowHeight="14.4"/>
  <cols>
    <col min="1" max="1" width="12.6640625" style="5" customWidth="1"/>
    <col min="2" max="2" width="20.6640625" style="5" customWidth="1"/>
    <col min="3" max="3" width="143.109375" style="7" customWidth="1"/>
    <col min="4" max="4" width="30.6640625" style="7" customWidth="1"/>
    <col min="5" max="5" width="12.6640625" style="4" customWidth="1"/>
    <col min="6" max="6" width="40.6640625" style="33" customWidth="1"/>
  </cols>
  <sheetData>
    <row r="1" spans="1:6" ht="31.2">
      <c r="A1" s="3" t="s">
        <v>274</v>
      </c>
      <c r="B1" s="3"/>
    </row>
    <row r="2" spans="1:6" ht="15.6">
      <c r="A2" s="6"/>
      <c r="C2" s="13"/>
      <c r="D2" s="13" t="s">
        <v>138</v>
      </c>
      <c r="E2" s="63">
        <v>24</v>
      </c>
    </row>
    <row r="3" spans="1:6" ht="15.6">
      <c r="A3" s="6"/>
      <c r="B3" s="6"/>
      <c r="C3" s="14"/>
      <c r="D3" s="13" t="s">
        <v>129</v>
      </c>
      <c r="E3" s="64">
        <f>COUNTBLANK(E7:E36)</f>
        <v>24</v>
      </c>
    </row>
    <row r="4" spans="1:6" ht="15.6">
      <c r="A4" s="6"/>
      <c r="B4" s="6"/>
      <c r="C4" s="14"/>
      <c r="D4" s="13" t="s">
        <v>130</v>
      </c>
      <c r="E4" s="63">
        <f>E2-E3</f>
        <v>0</v>
      </c>
    </row>
    <row r="5" spans="1:6" ht="15.6">
      <c r="A5" s="6"/>
      <c r="B5" s="6"/>
      <c r="C5" s="13"/>
      <c r="D5" s="13" t="s">
        <v>131</v>
      </c>
      <c r="E5" s="65">
        <f>IF(E3=0,"100%",E4/E2)</f>
        <v>0</v>
      </c>
    </row>
    <row r="6" spans="1:6" ht="16.2" thickBot="1">
      <c r="D6" s="13" t="s">
        <v>132</v>
      </c>
      <c r="E6" s="66">
        <f>COUNTIF(E8:E36,"no")</f>
        <v>0</v>
      </c>
    </row>
    <row r="7" spans="1:6" ht="23.4">
      <c r="A7" s="18" t="s">
        <v>3</v>
      </c>
      <c r="B7" s="19" t="s">
        <v>5</v>
      </c>
      <c r="C7" s="20" t="s">
        <v>0</v>
      </c>
      <c r="D7" s="20"/>
      <c r="E7" s="21" t="s">
        <v>2</v>
      </c>
      <c r="F7" s="34" t="s">
        <v>29</v>
      </c>
    </row>
    <row r="8" spans="1:6" ht="25.8">
      <c r="A8" s="24" t="s">
        <v>142</v>
      </c>
      <c r="B8" s="12"/>
      <c r="C8" s="9"/>
      <c r="D8" s="9"/>
      <c r="E8" s="96" t="s">
        <v>140</v>
      </c>
      <c r="F8" s="37"/>
    </row>
    <row r="9" spans="1:6" ht="21">
      <c r="A9" s="22"/>
      <c r="B9" s="16"/>
      <c r="C9" s="10" t="s">
        <v>185</v>
      </c>
      <c r="D9" s="10"/>
      <c r="E9" s="96" t="s">
        <v>140</v>
      </c>
      <c r="F9" s="35"/>
    </row>
    <row r="10" spans="1:6">
      <c r="A10" s="25" t="s">
        <v>4</v>
      </c>
      <c r="B10" s="16" t="s">
        <v>116</v>
      </c>
      <c r="C10" s="1" t="s">
        <v>16</v>
      </c>
      <c r="D10" s="1"/>
      <c r="E10" s="15"/>
      <c r="F10" s="36"/>
    </row>
    <row r="11" spans="1:6">
      <c r="A11" s="25" t="s">
        <v>4</v>
      </c>
      <c r="B11" s="16" t="s">
        <v>215</v>
      </c>
      <c r="C11" s="1" t="s">
        <v>212</v>
      </c>
      <c r="D11" s="1"/>
      <c r="E11" s="15"/>
      <c r="F11" s="36"/>
    </row>
    <row r="12" spans="1:6">
      <c r="A12" s="25" t="s">
        <v>4</v>
      </c>
      <c r="B12" s="16" t="s">
        <v>215</v>
      </c>
      <c r="C12" s="1" t="s">
        <v>213</v>
      </c>
      <c r="D12" s="1"/>
      <c r="E12" s="15"/>
      <c r="F12" s="36"/>
    </row>
    <row r="13" spans="1:6">
      <c r="A13" s="25" t="s">
        <v>4</v>
      </c>
      <c r="B13" s="16" t="s">
        <v>215</v>
      </c>
      <c r="C13" s="1" t="s">
        <v>269</v>
      </c>
      <c r="D13" s="1"/>
      <c r="E13" s="15"/>
      <c r="F13" s="36"/>
    </row>
    <row r="14" spans="1:6">
      <c r="A14" s="25" t="s">
        <v>4</v>
      </c>
      <c r="B14" s="16" t="s">
        <v>215</v>
      </c>
      <c r="C14" s="1" t="s">
        <v>270</v>
      </c>
      <c r="D14" s="1"/>
      <c r="E14" s="15"/>
      <c r="F14" s="36"/>
    </row>
    <row r="15" spans="1:6">
      <c r="A15" s="25" t="s">
        <v>4</v>
      </c>
      <c r="B15" s="16" t="s">
        <v>215</v>
      </c>
      <c r="C15" s="1" t="s">
        <v>214</v>
      </c>
      <c r="D15" s="1"/>
      <c r="E15" s="15"/>
      <c r="F15" s="36"/>
    </row>
    <row r="16" spans="1:6">
      <c r="A16" s="25" t="s">
        <v>4</v>
      </c>
      <c r="B16" s="16" t="s">
        <v>215</v>
      </c>
      <c r="C16" s="1" t="s">
        <v>271</v>
      </c>
      <c r="D16" s="1"/>
      <c r="E16" s="15"/>
      <c r="F16" s="36"/>
    </row>
    <row r="17" spans="1:6">
      <c r="A17" s="25" t="s">
        <v>4</v>
      </c>
      <c r="B17" s="16" t="s">
        <v>215</v>
      </c>
      <c r="C17" s="1" t="s">
        <v>272</v>
      </c>
      <c r="D17" s="1"/>
      <c r="E17" s="15"/>
      <c r="F17" s="36"/>
    </row>
    <row r="18" spans="1:6">
      <c r="A18" s="25" t="s">
        <v>4</v>
      </c>
      <c r="B18" s="16" t="s">
        <v>215</v>
      </c>
      <c r="C18" s="1" t="s">
        <v>216</v>
      </c>
      <c r="D18" s="1"/>
      <c r="E18" s="15"/>
      <c r="F18" s="36"/>
    </row>
    <row r="19" spans="1:6">
      <c r="A19" s="25" t="s">
        <v>4</v>
      </c>
      <c r="B19" s="16" t="s">
        <v>215</v>
      </c>
      <c r="C19" s="1" t="s">
        <v>217</v>
      </c>
      <c r="D19" s="1"/>
      <c r="E19" s="15"/>
      <c r="F19" s="36"/>
    </row>
    <row r="20" spans="1:6" ht="15.6">
      <c r="A20" s="25" t="s">
        <v>4</v>
      </c>
      <c r="B20" s="16" t="s">
        <v>116</v>
      </c>
      <c r="C20" s="1" t="s">
        <v>203</v>
      </c>
      <c r="D20" s="1"/>
      <c r="E20" s="15"/>
      <c r="F20" s="38"/>
    </row>
    <row r="21" spans="1:6" ht="25.8">
      <c r="A21" s="24" t="s">
        <v>1</v>
      </c>
      <c r="B21" s="12"/>
      <c r="C21" s="9"/>
      <c r="D21" s="9"/>
      <c r="E21" s="96" t="s">
        <v>140</v>
      </c>
      <c r="F21" s="37"/>
    </row>
    <row r="22" spans="1:6" ht="21">
      <c r="A22" s="22"/>
      <c r="B22" s="16" t="s">
        <v>17</v>
      </c>
      <c r="C22" s="10" t="s">
        <v>11</v>
      </c>
      <c r="D22" s="10"/>
      <c r="E22" s="96" t="s">
        <v>140</v>
      </c>
      <c r="F22" s="35"/>
    </row>
    <row r="23" spans="1:6">
      <c r="A23" s="23" t="s">
        <v>4</v>
      </c>
      <c r="B23" s="16" t="s">
        <v>17</v>
      </c>
      <c r="C23" s="1" t="s">
        <v>16</v>
      </c>
      <c r="D23" s="1"/>
      <c r="E23" s="15"/>
      <c r="F23" s="36"/>
    </row>
    <row r="24" spans="1:6">
      <c r="A24" s="23" t="s">
        <v>4</v>
      </c>
      <c r="B24" s="16" t="s">
        <v>17</v>
      </c>
      <c r="C24" s="1" t="s">
        <v>23</v>
      </c>
      <c r="D24" s="1"/>
      <c r="E24" s="15"/>
      <c r="F24" s="36"/>
    </row>
    <row r="25" spans="1:6">
      <c r="A25" s="23" t="s">
        <v>4</v>
      </c>
      <c r="B25" s="16" t="s">
        <v>17</v>
      </c>
      <c r="C25" s="1" t="s">
        <v>177</v>
      </c>
      <c r="D25" s="1"/>
      <c r="E25" s="15"/>
      <c r="F25" s="36"/>
    </row>
    <row r="26" spans="1:6">
      <c r="A26" s="23" t="s">
        <v>4</v>
      </c>
      <c r="B26" s="16" t="s">
        <v>17</v>
      </c>
      <c r="C26" s="1" t="s">
        <v>25</v>
      </c>
      <c r="D26" s="1"/>
      <c r="E26" s="15"/>
      <c r="F26" s="36"/>
    </row>
    <row r="27" spans="1:6">
      <c r="A27" s="23" t="s">
        <v>4</v>
      </c>
      <c r="B27" s="16" t="s">
        <v>17</v>
      </c>
      <c r="C27" s="1" t="s">
        <v>123</v>
      </c>
      <c r="D27" s="1"/>
      <c r="E27" s="15"/>
      <c r="F27" s="36"/>
    </row>
    <row r="28" spans="1:6">
      <c r="A28" s="23" t="s">
        <v>4</v>
      </c>
      <c r="B28" s="16" t="s">
        <v>17</v>
      </c>
      <c r="C28" s="1" t="s">
        <v>218</v>
      </c>
      <c r="D28" s="1"/>
      <c r="E28" s="15"/>
      <c r="F28" s="36"/>
    </row>
    <row r="29" spans="1:6" ht="25.8">
      <c r="A29" s="24" t="s">
        <v>234</v>
      </c>
      <c r="B29" s="12"/>
      <c r="C29" s="9"/>
      <c r="D29" s="9"/>
      <c r="E29" s="96" t="s">
        <v>140</v>
      </c>
      <c r="F29" s="37"/>
    </row>
    <row r="30" spans="1:6">
      <c r="A30" s="23" t="s">
        <v>4</v>
      </c>
      <c r="B30" s="16" t="s">
        <v>235</v>
      </c>
      <c r="C30" s="2" t="s">
        <v>16</v>
      </c>
      <c r="D30" s="2"/>
      <c r="E30" s="15"/>
      <c r="F30" s="36"/>
    </row>
    <row r="31" spans="1:6">
      <c r="A31" s="23" t="s">
        <v>4</v>
      </c>
      <c r="B31" s="16" t="s">
        <v>235</v>
      </c>
      <c r="C31" s="2" t="s">
        <v>236</v>
      </c>
      <c r="D31" s="2"/>
      <c r="E31" s="15"/>
      <c r="F31" s="36"/>
    </row>
    <row r="32" spans="1:6">
      <c r="A32" s="23" t="s">
        <v>4</v>
      </c>
      <c r="B32" s="16" t="s">
        <v>235</v>
      </c>
      <c r="C32" s="2" t="s">
        <v>237</v>
      </c>
      <c r="D32" s="2"/>
      <c r="E32" s="15"/>
      <c r="F32" s="36"/>
    </row>
    <row r="33" spans="1:6">
      <c r="A33" s="23" t="s">
        <v>4</v>
      </c>
      <c r="B33" s="16" t="s">
        <v>235</v>
      </c>
      <c r="C33" s="2" t="s">
        <v>238</v>
      </c>
      <c r="D33" s="2"/>
      <c r="E33" s="15"/>
      <c r="F33" s="36"/>
    </row>
    <row r="34" spans="1:6">
      <c r="A34" s="23" t="s">
        <v>4</v>
      </c>
      <c r="B34" s="16" t="s">
        <v>235</v>
      </c>
      <c r="C34" s="2" t="s">
        <v>239</v>
      </c>
      <c r="D34" s="2"/>
      <c r="E34" s="15"/>
      <c r="F34" s="36"/>
    </row>
    <row r="35" spans="1:6">
      <c r="A35" s="23" t="s">
        <v>4</v>
      </c>
      <c r="B35" s="16" t="s">
        <v>235</v>
      </c>
      <c r="C35" s="2" t="s">
        <v>240</v>
      </c>
      <c r="D35" s="2"/>
      <c r="E35" s="15"/>
      <c r="F35" s="36"/>
    </row>
    <row r="36" spans="1:6">
      <c r="A36" s="23" t="s">
        <v>4</v>
      </c>
      <c r="B36" s="16" t="s">
        <v>235</v>
      </c>
      <c r="C36" s="2" t="s">
        <v>94</v>
      </c>
      <c r="D36" s="2"/>
      <c r="E36" s="15"/>
      <c r="F36" s="36"/>
    </row>
  </sheetData>
  <conditionalFormatting sqref="E10:E20">
    <cfRule type="expression" dxfId="21" priority="115">
      <formula>($E10="")</formula>
    </cfRule>
    <cfRule type="expression" dxfId="20" priority="117">
      <formula>($E10="No")</formula>
    </cfRule>
  </conditionalFormatting>
  <conditionalFormatting sqref="E23:E28">
    <cfRule type="expression" dxfId="19" priority="7">
      <formula>($E23="")</formula>
    </cfRule>
    <cfRule type="expression" dxfId="18" priority="8">
      <formula>($E23="No")</formula>
    </cfRule>
  </conditionalFormatting>
  <conditionalFormatting sqref="E30 E32:E35">
    <cfRule type="expression" dxfId="17" priority="5">
      <formula>($E30="")</formula>
    </cfRule>
    <cfRule type="expression" dxfId="16" priority="6">
      <formula>($E30="No")</formula>
    </cfRule>
  </conditionalFormatting>
  <conditionalFormatting sqref="E31">
    <cfRule type="expression" dxfId="15" priority="3">
      <formula>($E31="")</formula>
    </cfRule>
    <cfRule type="expression" dxfId="14" priority="4">
      <formula>($E31="No")</formula>
    </cfRule>
  </conditionalFormatting>
  <conditionalFormatting sqref="E36">
    <cfRule type="expression" dxfId="13" priority="1">
      <formula>($E36="")</formula>
    </cfRule>
    <cfRule type="expression" dxfId="12" priority="2">
      <formula>($E36="No")</formula>
    </cfRule>
  </conditionalFormatting>
  <dataValidations count="1">
    <dataValidation type="list" allowBlank="1" showInputMessage="1" showErrorMessage="1" sqref="E10:E20 E23:E28 E30:E36" xr:uid="{DFC5F5B6-442A-419C-BC0D-1642C7081981}">
      <formula1>"Yes, No, Not Appl"</formula1>
    </dataValidation>
  </dataValidations>
  <pageMargins left="0.7" right="0.7" top="0.75" bottom="0.75" header="0.3" footer="0.3"/>
  <pageSetup paperSize="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2716E-5B00-4A48-8C28-EDD1F2357D4B}">
  <dimension ref="A1:F41"/>
  <sheetViews>
    <sheetView workbookViewId="0"/>
  </sheetViews>
  <sheetFormatPr defaultRowHeight="14.4"/>
  <cols>
    <col min="1" max="1" width="12.6640625" style="5" customWidth="1"/>
    <col min="2" max="2" width="20.6640625" style="5" customWidth="1"/>
    <col min="3" max="3" width="130.6640625" style="7" customWidth="1"/>
    <col min="4" max="4" width="30.6640625" style="7" customWidth="1"/>
    <col min="5" max="5" width="12.6640625" style="4" customWidth="1"/>
    <col min="6" max="6" width="40.6640625" style="33" customWidth="1"/>
  </cols>
  <sheetData>
    <row r="1" spans="1:6" ht="31.2">
      <c r="A1" s="3" t="s">
        <v>184</v>
      </c>
      <c r="B1" s="3"/>
    </row>
    <row r="2" spans="1:6" ht="15.6">
      <c r="A2" s="6"/>
      <c r="C2" s="13"/>
      <c r="D2" s="13" t="s">
        <v>138</v>
      </c>
      <c r="E2" s="63">
        <v>30</v>
      </c>
    </row>
    <row r="3" spans="1:6" ht="15.6">
      <c r="A3" s="6"/>
      <c r="B3" s="6"/>
      <c r="C3" s="14"/>
      <c r="D3" s="13" t="s">
        <v>129</v>
      </c>
      <c r="E3" s="64">
        <f>COUNTBLANK(E7:E41)</f>
        <v>30</v>
      </c>
    </row>
    <row r="4" spans="1:6" ht="15.6">
      <c r="A4" s="6"/>
      <c r="B4" s="6"/>
      <c r="C4" s="14"/>
      <c r="D4" s="13" t="s">
        <v>130</v>
      </c>
      <c r="E4" s="63">
        <f>E2-E3</f>
        <v>0</v>
      </c>
    </row>
    <row r="5" spans="1:6" ht="15.6">
      <c r="A5" s="6"/>
      <c r="B5" s="6"/>
      <c r="C5" s="13"/>
      <c r="D5" s="13" t="s">
        <v>131</v>
      </c>
      <c r="E5" s="65">
        <f>IF(E3=0,"100%",E4/E2)</f>
        <v>0</v>
      </c>
    </row>
    <row r="6" spans="1:6" ht="16.2" thickBot="1">
      <c r="D6" s="13" t="s">
        <v>132</v>
      </c>
      <c r="E6" s="66">
        <f>COUNTIF(E8:E41,"no")</f>
        <v>0</v>
      </c>
    </row>
    <row r="7" spans="1:6" ht="23.4">
      <c r="A7" s="18" t="s">
        <v>3</v>
      </c>
      <c r="B7" s="19" t="s">
        <v>5</v>
      </c>
      <c r="C7" s="20" t="s">
        <v>0</v>
      </c>
      <c r="D7" s="20"/>
      <c r="E7" s="21" t="s">
        <v>2</v>
      </c>
      <c r="F7" s="34" t="s">
        <v>29</v>
      </c>
    </row>
    <row r="8" spans="1:6" ht="25.8">
      <c r="A8" s="24" t="s">
        <v>7</v>
      </c>
      <c r="B8" s="12"/>
      <c r="C8" s="9"/>
      <c r="D8" s="9"/>
      <c r="E8" s="96" t="s">
        <v>140</v>
      </c>
      <c r="F8" s="37"/>
    </row>
    <row r="9" spans="1:6">
      <c r="A9" s="23" t="s">
        <v>4</v>
      </c>
      <c r="B9" s="16" t="s">
        <v>7</v>
      </c>
      <c r="C9" s="1" t="s">
        <v>15</v>
      </c>
      <c r="D9" s="1"/>
      <c r="E9" s="15"/>
      <c r="F9" s="36"/>
    </row>
    <row r="10" spans="1:6">
      <c r="A10" s="23" t="s">
        <v>4</v>
      </c>
      <c r="B10" s="16" t="s">
        <v>7</v>
      </c>
      <c r="C10" s="1" t="s">
        <v>231</v>
      </c>
      <c r="D10" s="1"/>
      <c r="E10" s="15"/>
      <c r="F10" s="36"/>
    </row>
    <row r="11" spans="1:6">
      <c r="A11" s="23" t="s">
        <v>4</v>
      </c>
      <c r="B11" s="16" t="s">
        <v>7</v>
      </c>
      <c r="C11" s="1" t="s">
        <v>18</v>
      </c>
      <c r="D11" s="1"/>
      <c r="E11" s="15"/>
      <c r="F11" s="36"/>
    </row>
    <row r="12" spans="1:6">
      <c r="A12" s="23" t="s">
        <v>4</v>
      </c>
      <c r="B12" s="16" t="s">
        <v>7</v>
      </c>
      <c r="C12" s="1" t="s">
        <v>19</v>
      </c>
      <c r="D12" s="1"/>
      <c r="E12" s="15"/>
      <c r="F12" s="36"/>
    </row>
    <row r="13" spans="1:6">
      <c r="A13" s="23" t="s">
        <v>4</v>
      </c>
      <c r="B13" s="16" t="s">
        <v>7</v>
      </c>
      <c r="C13" s="1" t="s">
        <v>95</v>
      </c>
      <c r="D13" s="1"/>
      <c r="E13" s="15"/>
      <c r="F13" s="36"/>
    </row>
    <row r="14" spans="1:6">
      <c r="A14" s="23" t="s">
        <v>4</v>
      </c>
      <c r="B14" s="16" t="s">
        <v>7</v>
      </c>
      <c r="C14" s="1" t="s">
        <v>220</v>
      </c>
      <c r="D14" s="1"/>
      <c r="E14" s="15"/>
      <c r="F14" s="36"/>
    </row>
    <row r="15" spans="1:6" ht="25.8">
      <c r="A15" s="24" t="s">
        <v>8</v>
      </c>
      <c r="B15" s="12"/>
      <c r="C15" s="9"/>
      <c r="D15" s="9"/>
      <c r="E15" s="96" t="s">
        <v>140</v>
      </c>
      <c r="F15" s="37"/>
    </row>
    <row r="16" spans="1:6">
      <c r="A16" s="23" t="s">
        <v>4</v>
      </c>
      <c r="B16" s="16" t="s">
        <v>8</v>
      </c>
      <c r="C16" s="1" t="s">
        <v>15</v>
      </c>
      <c r="D16" s="1"/>
      <c r="E16" s="15"/>
      <c r="F16" s="36"/>
    </row>
    <row r="17" spans="1:6">
      <c r="A17" s="23" t="s">
        <v>4</v>
      </c>
      <c r="B17" s="16" t="s">
        <v>8</v>
      </c>
      <c r="C17" s="1" t="s">
        <v>232</v>
      </c>
      <c r="D17" s="1"/>
      <c r="E17" s="15"/>
      <c r="F17" s="36"/>
    </row>
    <row r="18" spans="1:6">
      <c r="A18" s="23" t="s">
        <v>4</v>
      </c>
      <c r="B18" s="16" t="s">
        <v>8</v>
      </c>
      <c r="C18" s="1" t="s">
        <v>221</v>
      </c>
      <c r="D18" s="1"/>
      <c r="E18" s="15"/>
      <c r="F18" s="36"/>
    </row>
    <row r="19" spans="1:6">
      <c r="A19" s="23" t="s">
        <v>4</v>
      </c>
      <c r="B19" s="16" t="s">
        <v>8</v>
      </c>
      <c r="C19" s="1" t="s">
        <v>222</v>
      </c>
      <c r="D19" s="1"/>
      <c r="E19" s="15"/>
      <c r="F19" s="36"/>
    </row>
    <row r="20" spans="1:6">
      <c r="A20" s="23" t="s">
        <v>4</v>
      </c>
      <c r="B20" s="16" t="s">
        <v>8</v>
      </c>
      <c r="C20" s="1" t="s">
        <v>23</v>
      </c>
      <c r="D20" s="1"/>
      <c r="E20" s="15"/>
      <c r="F20" s="36"/>
    </row>
    <row r="21" spans="1:6">
      <c r="A21" s="23" t="s">
        <v>4</v>
      </c>
      <c r="B21" s="16" t="s">
        <v>8</v>
      </c>
      <c r="C21" s="1" t="s">
        <v>223</v>
      </c>
      <c r="D21" s="1"/>
      <c r="E21" s="15"/>
      <c r="F21" s="36"/>
    </row>
    <row r="22" spans="1:6">
      <c r="A22" s="23" t="s">
        <v>4</v>
      </c>
      <c r="B22" s="16" t="s">
        <v>8</v>
      </c>
      <c r="C22" s="1" t="s">
        <v>224</v>
      </c>
      <c r="D22" s="1"/>
      <c r="E22" s="15"/>
      <c r="F22" s="36"/>
    </row>
    <row r="23" spans="1:6">
      <c r="A23" s="23" t="s">
        <v>4</v>
      </c>
      <c r="B23" s="16" t="s">
        <v>8</v>
      </c>
      <c r="C23" s="1" t="s">
        <v>225</v>
      </c>
      <c r="D23" s="1"/>
      <c r="E23" s="15"/>
      <c r="F23" s="36"/>
    </row>
    <row r="24" spans="1:6">
      <c r="A24" s="23" t="s">
        <v>4</v>
      </c>
      <c r="B24" s="16" t="s">
        <v>8</v>
      </c>
      <c r="C24" s="1" t="s">
        <v>226</v>
      </c>
      <c r="D24" s="1"/>
      <c r="E24" s="15"/>
      <c r="F24" s="36"/>
    </row>
    <row r="25" spans="1:6" ht="25.8">
      <c r="A25" s="24" t="s">
        <v>160</v>
      </c>
      <c r="B25" s="12"/>
      <c r="C25" s="9"/>
      <c r="D25" s="9"/>
      <c r="E25" s="96" t="s">
        <v>140</v>
      </c>
      <c r="F25" s="37"/>
    </row>
    <row r="26" spans="1:6" ht="21">
      <c r="A26" s="25" t="s">
        <v>4</v>
      </c>
      <c r="B26" s="16" t="s">
        <v>160</v>
      </c>
      <c r="C26" s="1" t="s">
        <v>16</v>
      </c>
      <c r="D26" s="17"/>
      <c r="E26" s="15"/>
      <c r="F26" s="35"/>
    </row>
    <row r="27" spans="1:6" ht="21">
      <c r="A27" s="23" t="s">
        <v>4</v>
      </c>
      <c r="B27" s="16" t="s">
        <v>160</v>
      </c>
      <c r="C27" s="1" t="s">
        <v>161</v>
      </c>
      <c r="D27" s="17"/>
      <c r="E27" s="15"/>
      <c r="F27" s="35"/>
    </row>
    <row r="28" spans="1:6">
      <c r="A28" s="23" t="s">
        <v>4</v>
      </c>
      <c r="B28" s="16" t="s">
        <v>160</v>
      </c>
      <c r="C28" s="1" t="s">
        <v>27</v>
      </c>
      <c r="D28" s="1"/>
      <c r="E28" s="15"/>
      <c r="F28" s="36"/>
    </row>
    <row r="29" spans="1:6">
      <c r="A29" s="25" t="s">
        <v>4</v>
      </c>
      <c r="B29" s="16" t="s">
        <v>160</v>
      </c>
      <c r="C29" s="1" t="s">
        <v>23</v>
      </c>
      <c r="D29" s="1"/>
      <c r="E29" s="15"/>
      <c r="F29" s="36"/>
    </row>
    <row r="30" spans="1:6">
      <c r="A30" s="25" t="s">
        <v>4</v>
      </c>
      <c r="B30" s="16" t="s">
        <v>160</v>
      </c>
      <c r="C30" s="1" t="s">
        <v>14</v>
      </c>
      <c r="D30" s="1"/>
      <c r="E30" s="15"/>
      <c r="F30" s="36"/>
    </row>
    <row r="31" spans="1:6">
      <c r="A31" s="25" t="s">
        <v>4</v>
      </c>
      <c r="B31" s="16" t="s">
        <v>160</v>
      </c>
      <c r="C31" s="1" t="s">
        <v>227</v>
      </c>
      <c r="D31" s="1"/>
      <c r="E31" s="15"/>
      <c r="F31" s="36"/>
    </row>
    <row r="32" spans="1:6">
      <c r="A32" s="25" t="s">
        <v>4</v>
      </c>
      <c r="B32" s="16" t="s">
        <v>160</v>
      </c>
      <c r="C32" s="1" t="s">
        <v>228</v>
      </c>
      <c r="D32" s="1"/>
      <c r="E32" s="15"/>
      <c r="F32" s="36"/>
    </row>
    <row r="33" spans="1:6" ht="25.8">
      <c r="A33" s="24" t="s">
        <v>117</v>
      </c>
      <c r="B33" s="12"/>
      <c r="C33" s="9"/>
      <c r="D33" s="9"/>
      <c r="E33" s="96" t="s">
        <v>140</v>
      </c>
      <c r="F33" s="37"/>
    </row>
    <row r="34" spans="1:6">
      <c r="A34" s="23" t="s">
        <v>4</v>
      </c>
      <c r="B34" s="16" t="s">
        <v>117</v>
      </c>
      <c r="C34" s="1" t="s">
        <v>15</v>
      </c>
      <c r="D34" s="1"/>
      <c r="E34" s="15"/>
      <c r="F34" s="36"/>
    </row>
    <row r="35" spans="1:6">
      <c r="A35" s="23" t="s">
        <v>4</v>
      </c>
      <c r="B35" s="16" t="s">
        <v>117</v>
      </c>
      <c r="C35" s="1" t="s">
        <v>221</v>
      </c>
      <c r="D35" s="1"/>
      <c r="E35" s="15"/>
      <c r="F35" s="36"/>
    </row>
    <row r="36" spans="1:6">
      <c r="A36" s="23" t="s">
        <v>4</v>
      </c>
      <c r="B36" s="16" t="s">
        <v>117</v>
      </c>
      <c r="C36" s="1" t="s">
        <v>27</v>
      </c>
      <c r="D36" s="1"/>
      <c r="E36" s="15"/>
      <c r="F36" s="36"/>
    </row>
    <row r="37" spans="1:6">
      <c r="A37" s="23" t="s">
        <v>4</v>
      </c>
      <c r="B37" s="16" t="s">
        <v>117</v>
      </c>
      <c r="C37" s="1" t="s">
        <v>23</v>
      </c>
      <c r="D37" s="1"/>
      <c r="E37" s="15"/>
      <c r="F37" s="36"/>
    </row>
    <row r="38" spans="1:6">
      <c r="A38" s="23" t="s">
        <v>4</v>
      </c>
      <c r="B38" s="16" t="s">
        <v>117</v>
      </c>
      <c r="C38" s="1" t="s">
        <v>12</v>
      </c>
      <c r="D38" s="1"/>
      <c r="E38" s="15"/>
      <c r="F38" s="36"/>
    </row>
    <row r="39" spans="1:6">
      <c r="A39" s="23" t="s">
        <v>4</v>
      </c>
      <c r="B39" s="16" t="s">
        <v>117</v>
      </c>
      <c r="C39" s="1" t="s">
        <v>224</v>
      </c>
      <c r="D39" s="1"/>
      <c r="E39" s="15"/>
      <c r="F39" s="36"/>
    </row>
    <row r="40" spans="1:6">
      <c r="A40" s="23" t="s">
        <v>4</v>
      </c>
      <c r="B40" s="16" t="s">
        <v>117</v>
      </c>
      <c r="C40" s="1" t="s">
        <v>229</v>
      </c>
      <c r="D40" s="1"/>
      <c r="E40" s="15"/>
      <c r="F40" s="36"/>
    </row>
    <row r="41" spans="1:6">
      <c r="A41" s="23" t="s">
        <v>4</v>
      </c>
      <c r="B41" s="16" t="s">
        <v>117</v>
      </c>
      <c r="C41" s="1" t="s">
        <v>230</v>
      </c>
      <c r="D41" s="1"/>
      <c r="E41" s="15"/>
      <c r="F41" s="36"/>
    </row>
  </sheetData>
  <conditionalFormatting sqref="E22 E24 E9:E14 E16:E20 E34:E37 E41 E26:E32">
    <cfRule type="expression" dxfId="11" priority="103">
      <formula>($E9="")</formula>
    </cfRule>
    <cfRule type="expression" dxfId="10" priority="105">
      <formula>($E9="No")</formula>
    </cfRule>
  </conditionalFormatting>
  <conditionalFormatting sqref="E21">
    <cfRule type="expression" dxfId="9" priority="87">
      <formula>($E21="")</formula>
    </cfRule>
    <cfRule type="expression" dxfId="8" priority="88">
      <formula>($E21="No")</formula>
    </cfRule>
  </conditionalFormatting>
  <conditionalFormatting sqref="E23">
    <cfRule type="expression" dxfId="7" priority="85">
      <formula>($E23="")</formula>
    </cfRule>
    <cfRule type="expression" dxfId="6" priority="86">
      <formula>($E23="No")</formula>
    </cfRule>
  </conditionalFormatting>
  <conditionalFormatting sqref="E39">
    <cfRule type="expression" dxfId="5" priority="21">
      <formula>($E39="")</formula>
    </cfRule>
    <cfRule type="expression" dxfId="4" priority="22">
      <formula>($E39="No")</formula>
    </cfRule>
  </conditionalFormatting>
  <conditionalFormatting sqref="E38">
    <cfRule type="expression" dxfId="3" priority="19">
      <formula>($E38="")</formula>
    </cfRule>
    <cfRule type="expression" dxfId="2" priority="20">
      <formula>($E38="No")</formula>
    </cfRule>
  </conditionalFormatting>
  <conditionalFormatting sqref="E40">
    <cfRule type="expression" dxfId="1" priority="17">
      <formula>($E40="")</formula>
    </cfRule>
    <cfRule type="expression" dxfId="0" priority="18">
      <formula>($E40="No")</formula>
    </cfRule>
  </conditionalFormatting>
  <dataValidations count="1">
    <dataValidation type="list" allowBlank="1" showInputMessage="1" showErrorMessage="1" sqref="E9:E14 E34:E41 E26:E32 E16:E24" xr:uid="{A7D94CF4-A8A7-46E7-9660-D3909AB710A6}">
      <formula1>"Yes, No, Not Appl"</formula1>
    </dataValidation>
  </dataValidations>
  <pageMargins left="0.7" right="0.7" top="0.75" bottom="0.75" header="0.3" footer="0.3"/>
  <pageSetup paperSize="3" orientation="landscape"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44"/>
  <sheetViews>
    <sheetView workbookViewId="0">
      <selection activeCell="E11" sqref="E11"/>
    </sheetView>
  </sheetViews>
  <sheetFormatPr defaultRowHeight="14.4"/>
  <cols>
    <col min="2" max="3" width="10.6640625" style="51" customWidth="1"/>
    <col min="4" max="4" width="25.6640625" style="100" customWidth="1"/>
    <col min="5" max="5" width="31" style="100" customWidth="1"/>
    <col min="6" max="6" width="25.6640625" style="100" customWidth="1"/>
    <col min="7" max="7" width="109.88671875" style="51" customWidth="1"/>
  </cols>
  <sheetData>
    <row r="1" spans="2:7">
      <c r="B1" s="27" t="s">
        <v>31</v>
      </c>
      <c r="C1" s="27" t="s">
        <v>32</v>
      </c>
      <c r="D1" s="28" t="s">
        <v>33</v>
      </c>
      <c r="E1" s="28" t="s">
        <v>34</v>
      </c>
      <c r="F1" s="28"/>
      <c r="G1" s="28" t="s">
        <v>35</v>
      </c>
    </row>
    <row r="2" spans="2:7">
      <c r="C2" s="27"/>
    </row>
    <row r="3" spans="2:7">
      <c r="B3" s="27" t="s">
        <v>178</v>
      </c>
      <c r="C3" s="27" t="s">
        <v>276</v>
      </c>
      <c r="G3" s="28" t="s">
        <v>183</v>
      </c>
    </row>
    <row r="4" spans="2:7">
      <c r="B4" s="27"/>
      <c r="C4" s="27"/>
      <c r="G4" s="28"/>
    </row>
    <row r="5" spans="2:7">
      <c r="B5" s="27"/>
      <c r="C5" s="27"/>
      <c r="G5" s="28"/>
    </row>
    <row r="6" spans="2:7">
      <c r="B6" s="27"/>
      <c r="C6" s="27"/>
      <c r="G6" s="28"/>
    </row>
    <row r="7" spans="2:7">
      <c r="B7" s="27"/>
      <c r="C7" s="27"/>
      <c r="G7" s="28"/>
    </row>
    <row r="8" spans="2:7">
      <c r="B8" s="27"/>
      <c r="C8" s="27"/>
      <c r="G8" s="28"/>
    </row>
    <row r="9" spans="2:7">
      <c r="B9" s="27"/>
      <c r="C9" s="27"/>
      <c r="G9" s="28"/>
    </row>
    <row r="10" spans="2:7">
      <c r="B10" s="27"/>
      <c r="C10" s="27"/>
      <c r="G10" s="28"/>
    </row>
    <row r="11" spans="2:7">
      <c r="B11" s="27"/>
      <c r="C11" s="27"/>
      <c r="G11" s="28"/>
    </row>
    <row r="12" spans="2:7">
      <c r="B12" s="27"/>
      <c r="C12" s="27"/>
      <c r="G12" s="28"/>
    </row>
    <row r="13" spans="2:7">
      <c r="B13" s="27"/>
      <c r="C13" s="27"/>
    </row>
    <row r="14" spans="2:7">
      <c r="B14" s="27"/>
      <c r="C14" s="27"/>
      <c r="G14" s="101"/>
    </row>
    <row r="15" spans="2:7">
      <c r="B15" s="27"/>
      <c r="C15" s="27"/>
      <c r="G15" s="28"/>
    </row>
    <row r="16" spans="2:7">
      <c r="B16" s="27"/>
      <c r="C16" s="27"/>
      <c r="G16" s="28"/>
    </row>
    <row r="17" spans="2:7">
      <c r="B17" s="27"/>
      <c r="C17" s="27"/>
      <c r="G17" s="28"/>
    </row>
    <row r="18" spans="2:7">
      <c r="C18" s="27"/>
      <c r="G18" s="28"/>
    </row>
    <row r="19" spans="2:7">
      <c r="C19" s="27"/>
      <c r="G19" s="28"/>
    </row>
    <row r="20" spans="2:7">
      <c r="C20" s="27"/>
      <c r="G20" s="28"/>
    </row>
    <row r="21" spans="2:7">
      <c r="C21" s="27"/>
      <c r="G21" s="28"/>
    </row>
    <row r="22" spans="2:7">
      <c r="C22" s="27"/>
      <c r="G22" s="28"/>
    </row>
    <row r="23" spans="2:7">
      <c r="C23" s="99"/>
    </row>
    <row r="24" spans="2:7">
      <c r="C24" s="99"/>
    </row>
    <row r="25" spans="2:7">
      <c r="C25" s="27"/>
    </row>
    <row r="26" spans="2:7">
      <c r="C26" s="27"/>
    </row>
    <row r="27" spans="2:7">
      <c r="C27" s="27"/>
    </row>
    <row r="28" spans="2:7">
      <c r="C28" s="27"/>
    </row>
    <row r="29" spans="2:7">
      <c r="C29" s="27"/>
    </row>
    <row r="30" spans="2:7">
      <c r="C30" s="27"/>
    </row>
    <row r="31" spans="2:7">
      <c r="C31" s="27"/>
    </row>
    <row r="32" spans="2:7">
      <c r="C32" s="27"/>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sheetData>
  <pageMargins left="0.7" right="0.7" top="0.75" bottom="0.75" header="0.3" footer="0.3"/>
  <pageSetup paperSize="124"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Status</vt:lpstr>
      <vt:lpstr>General</vt:lpstr>
      <vt:lpstr>USB_PCIe</vt:lpstr>
      <vt:lpstr>Display</vt:lpstr>
      <vt:lpstr>Camera_Audio_Ethernet</vt:lpstr>
      <vt:lpstr>I2C_SPI_UART_CAN</vt:lpstr>
      <vt:lpstr>Revision_History</vt:lpstr>
      <vt:lpstr>Camera_Audio_Ethernet!Print_Area</vt:lpstr>
      <vt:lpstr>Display!Print_Area</vt:lpstr>
      <vt:lpstr>General!Print_Area</vt:lpstr>
      <vt:lpstr>I2C_SPI_UART_CAN!Print_Area</vt:lpstr>
      <vt:lpstr>Revision_History!Print_Area</vt:lpstr>
      <vt:lpstr>Status!Print_Area</vt:lpstr>
      <vt:lpstr>USB_PCIe!Print_Area</vt:lpstr>
    </vt:vector>
  </TitlesOfParts>
  <Company>NVIDIA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Brian Gibson</cp:lastModifiedBy>
  <cp:lastPrinted>2022-08-19T16:50:51Z</cp:lastPrinted>
  <dcterms:created xsi:type="dcterms:W3CDTF">2012-04-08T05:47:02Z</dcterms:created>
  <dcterms:modified xsi:type="dcterms:W3CDTF">2023-04-05T17:04:40Z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-1462635751</vt:i4>
  </property>
  <property fmtid="{D5CDD505-2E9C-101B-9397-08002B2CF9AE}" pid="3" name="_NewReviewCycle">
    <vt:lpwstr/>
  </property>
  <property fmtid="{D5CDD505-2E9C-101B-9397-08002B2CF9AE}" pid="4" name="_EmailSubject">
    <vt:lpwstr>T148 Layout Checklist</vt:lpwstr>
  </property>
  <property fmtid="{D5CDD505-2E9C-101B-9397-08002B2CF9AE}" pid="5" name="_AuthorEmail">
    <vt:lpwstr>ykim@nvidia.com</vt:lpwstr>
  </property>
  <property fmtid="{D5CDD505-2E9C-101B-9397-08002B2CF9AE}" pid="6" name="_AuthorEmailDisplayName">
    <vt:lpwstr>Young-Suck Kim</vt:lpwstr>
  </property>
  <property fmtid="{D5CDD505-2E9C-101B-9397-08002B2CF9AE}" pid="7" name="_ReviewingToolsShownOnce">
    <vt:lpwstr/>
  </property>
  <property fmtid="{D5CDD505-2E9C-101B-9397-08002B2CF9AE}" pid="8" name="MSIP_Label_6b558183-044c-4105-8d9c-cea02a2a3d86_Enabled">
    <vt:lpwstr>True</vt:lpwstr>
  </property>
  <property fmtid="{D5CDD505-2E9C-101B-9397-08002B2CF9AE}" pid="9" name="MSIP_Label_6b558183-044c-4105-8d9c-cea02a2a3d86_SiteId">
    <vt:lpwstr>43083d15-7273-40c1-b7db-39efd9ccc17a</vt:lpwstr>
  </property>
  <property fmtid="{D5CDD505-2E9C-101B-9397-08002B2CF9AE}" pid="10" name="MSIP_Label_6b558183-044c-4105-8d9c-cea02a2a3d86_Owner">
    <vt:lpwstr>BGIBSON@nvidia.com</vt:lpwstr>
  </property>
  <property fmtid="{D5CDD505-2E9C-101B-9397-08002B2CF9AE}" pid="11" name="MSIP_Label_6b558183-044c-4105-8d9c-cea02a2a3d86_SetDate">
    <vt:lpwstr>2018-11-06T19:00:20.0062759Z</vt:lpwstr>
  </property>
  <property fmtid="{D5CDD505-2E9C-101B-9397-08002B2CF9AE}" pid="12" name="MSIP_Label_6b558183-044c-4105-8d9c-cea02a2a3d86_Name">
    <vt:lpwstr>Unrestricted</vt:lpwstr>
  </property>
  <property fmtid="{D5CDD505-2E9C-101B-9397-08002B2CF9AE}" pid="13" name="MSIP_Label_6b558183-044c-4105-8d9c-cea02a2a3d86_Application">
    <vt:lpwstr>Microsoft Azure Information Protection</vt:lpwstr>
  </property>
  <property fmtid="{D5CDD505-2E9C-101B-9397-08002B2CF9AE}" pid="14" name="MSIP_Label_6b558183-044c-4105-8d9c-cea02a2a3d86_Extended_MSFT_Method">
    <vt:lpwstr>Automatic</vt:lpwstr>
  </property>
  <property fmtid="{D5CDD505-2E9C-101B-9397-08002B2CF9AE}" pid="15" name="Sensitivity">
    <vt:lpwstr>Unrestricted</vt:lpwstr>
  </property>
</Properties>
</file>