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rep\repository_23\"/>
    </mc:Choice>
  </mc:AlternateContent>
  <xr:revisionPtr revIDLastSave="0" documentId="13_ncr:1_{35A0E21F-9009-4310-A5CB-AC56CCA35801}" xr6:coauthVersionLast="47" xr6:coauthVersionMax="47" xr10:uidLastSave="{00000000-0000-0000-0000-000000000000}"/>
  <bookViews>
    <workbookView xWindow="-110" yWindow="-110" windowWidth="19420" windowHeight="10420" firstSheet="1" activeTab="1" xr2:uid="{D673441F-1821-4FDA-B968-CF0A8E3E469F}"/>
  </bookViews>
  <sheets>
    <sheet name="Исх. данные" sheetId="1" r:id="rId1"/>
    <sheet name="Частотность" sheetId="2" r:id="rId2"/>
    <sheet name="Зашифровка сообщения инициатора" sheetId="3" r:id="rId3"/>
    <sheet name="Расшифровк сообщения инициатора" sheetId="4" r:id="rId4"/>
    <sheet name="Зашифровка сообщения ответчика" sheetId="5" r:id="rId5"/>
    <sheet name="Расшифровк сообщения ответчика" sheetId="6" r:id="rId6"/>
  </sheets>
  <definedNames>
    <definedName name="_xlnm._FilterDatabase" localSheetId="1" hidden="1">Частотность!$F$3:$F$48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4" i="2"/>
  <c r="G4" i="2" s="1"/>
  <c r="H6" i="2"/>
  <c r="H7" i="2"/>
  <c r="G7" i="2" s="1"/>
  <c r="H8" i="2"/>
  <c r="H12" i="2"/>
  <c r="G12" i="2" s="1"/>
  <c r="H13" i="2"/>
  <c r="H10" i="2"/>
  <c r="G10" i="2" s="1"/>
  <c r="H9" i="2"/>
  <c r="H21" i="2"/>
  <c r="G21" i="2" s="1"/>
  <c r="H32" i="2"/>
  <c r="H14" i="2"/>
  <c r="G14" i="2" s="1"/>
  <c r="H11" i="2"/>
  <c r="H22" i="2"/>
  <c r="G22" i="2" s="1"/>
  <c r="H16" i="2"/>
  <c r="H34" i="2"/>
  <c r="G34" i="2" s="1"/>
  <c r="H18" i="2"/>
  <c r="H17" i="2"/>
  <c r="G17" i="2" s="1"/>
  <c r="H23" i="2"/>
  <c r="H19" i="2"/>
  <c r="G19" i="2" s="1"/>
  <c r="H20" i="2"/>
  <c r="H24" i="2"/>
  <c r="G24" i="2" s="1"/>
  <c r="H3" i="2"/>
  <c r="H35" i="2"/>
  <c r="H25" i="2"/>
  <c r="H36" i="2"/>
  <c r="H38" i="2"/>
  <c r="H39" i="2"/>
  <c r="H40" i="2"/>
  <c r="H41" i="2"/>
  <c r="G41" i="2" s="1"/>
  <c r="H42" i="2"/>
  <c r="H43" i="2"/>
  <c r="H26" i="2"/>
  <c r="H27" i="2"/>
  <c r="H15" i="2"/>
  <c r="H28" i="2"/>
  <c r="H44" i="2"/>
  <c r="H29" i="2"/>
  <c r="H30" i="2"/>
  <c r="H31" i="2"/>
  <c r="H45" i="2"/>
  <c r="H37" i="2"/>
  <c r="H46" i="2"/>
  <c r="H33" i="2"/>
  <c r="H47" i="2"/>
  <c r="H48" i="2"/>
  <c r="M5" i="2"/>
  <c r="L5" i="2" s="1"/>
  <c r="M7" i="2"/>
  <c r="L7" i="2" s="1"/>
  <c r="M8" i="2"/>
  <c r="L8" i="2" s="1"/>
  <c r="M9" i="2"/>
  <c r="L9" i="2" s="1"/>
  <c r="M13" i="2"/>
  <c r="L13" i="2" s="1"/>
  <c r="M14" i="2"/>
  <c r="L14" i="2" s="1"/>
  <c r="M11" i="2"/>
  <c r="L11" i="2" s="1"/>
  <c r="M10" i="2"/>
  <c r="L10" i="2" s="1"/>
  <c r="M23" i="2"/>
  <c r="L23" i="2" s="1"/>
  <c r="M34" i="2"/>
  <c r="L34" i="2" s="1"/>
  <c r="M15" i="2"/>
  <c r="L15" i="2" s="1"/>
  <c r="M12" i="2"/>
  <c r="L12" i="2" s="1"/>
  <c r="M24" i="2"/>
  <c r="L24" i="2" s="1"/>
  <c r="M17" i="2"/>
  <c r="L17" i="2" s="1"/>
  <c r="M36" i="2"/>
  <c r="L36" i="2" s="1"/>
  <c r="M19" i="2"/>
  <c r="L19" i="2" s="1"/>
  <c r="M18" i="2"/>
  <c r="L18" i="2" s="1"/>
  <c r="M25" i="2"/>
  <c r="L25" i="2" s="1"/>
  <c r="M20" i="2"/>
  <c r="L20" i="2" s="1"/>
  <c r="M21" i="2"/>
  <c r="L21" i="2" s="1"/>
  <c r="M26" i="2"/>
  <c r="L26" i="2" s="1"/>
  <c r="M3" i="2"/>
  <c r="L3" i="2" s="1"/>
  <c r="M37" i="2"/>
  <c r="L37" i="2" s="1"/>
  <c r="M22" i="2"/>
  <c r="L22" i="2" s="1"/>
  <c r="M27" i="2"/>
  <c r="L27" i="2" s="1"/>
  <c r="M4" i="2"/>
  <c r="L4" i="2" s="1"/>
  <c r="M38" i="2"/>
  <c r="L38" i="2" s="1"/>
  <c r="M28" i="2"/>
  <c r="L28" i="2" s="1"/>
  <c r="M39" i="2"/>
  <c r="L39" i="2" s="1"/>
  <c r="M41" i="2"/>
  <c r="L41" i="2" s="1"/>
  <c r="M42" i="2"/>
  <c r="L42" i="2" s="1"/>
  <c r="M43" i="2"/>
  <c r="L43" i="2" s="1"/>
  <c r="M29" i="2"/>
  <c r="L29" i="2" s="1"/>
  <c r="M16" i="2"/>
  <c r="L16" i="2" s="1"/>
  <c r="M30" i="2"/>
  <c r="L30" i="2" s="1"/>
  <c r="M44" i="2"/>
  <c r="L44" i="2" s="1"/>
  <c r="M31" i="2"/>
  <c r="L31" i="2" s="1"/>
  <c r="M32" i="2"/>
  <c r="L32" i="2" s="1"/>
  <c r="M33" i="2"/>
  <c r="L33" i="2" s="1"/>
  <c r="M45" i="2"/>
  <c r="L45" i="2" s="1"/>
  <c r="M40" i="2"/>
  <c r="L40" i="2" s="1"/>
  <c r="M46" i="2"/>
  <c r="L46" i="2" s="1"/>
  <c r="M35" i="2"/>
  <c r="L35" i="2" s="1"/>
  <c r="M47" i="2"/>
  <c r="L47" i="2" s="1"/>
  <c r="M48" i="2"/>
  <c r="L48" i="2" s="1"/>
  <c r="M6" i="2"/>
  <c r="L6" i="2" s="1"/>
  <c r="C3" i="6"/>
  <c r="G162" i="6" a="1"/>
  <c r="G162" i="6"/>
  <c r="H162" i="6" s="1"/>
  <c r="G163" i="6" a="1"/>
  <c r="G163" i="6" s="1"/>
  <c r="G164" i="6" a="1"/>
  <c r="G164" i="6"/>
  <c r="G165" i="6" a="1"/>
  <c r="G165" i="6" s="1"/>
  <c r="G166" i="6" a="1"/>
  <c r="G166" i="6"/>
  <c r="D166" i="6"/>
  <c r="D165" i="6"/>
  <c r="D164" i="6"/>
  <c r="D163" i="6"/>
  <c r="D162" i="6"/>
  <c r="G159" i="6" a="1"/>
  <c r="G159" i="6"/>
  <c r="H159" i="6" s="1"/>
  <c r="H160" i="6" s="1"/>
  <c r="H161" i="6" s="1"/>
  <c r="G160" i="6" a="1"/>
  <c r="G160" i="6" s="1"/>
  <c r="G161" i="6" a="1"/>
  <c r="G161" i="6"/>
  <c r="D161" i="6"/>
  <c r="D159" i="6"/>
  <c r="D160" i="6"/>
  <c r="G149" i="6" a="1"/>
  <c r="G149" i="6"/>
  <c r="H149" i="6" s="1"/>
  <c r="G150" i="6" a="1"/>
  <c r="G150" i="6" s="1"/>
  <c r="G151" i="6" a="1"/>
  <c r="G151" i="6"/>
  <c r="G152" i="6" a="1"/>
  <c r="G152" i="6" s="1"/>
  <c r="G153" i="6" a="1"/>
  <c r="G153" i="6"/>
  <c r="G154" i="6" a="1"/>
  <c r="G154" i="6" s="1"/>
  <c r="G155" i="6" a="1"/>
  <c r="G155" i="6"/>
  <c r="G156" i="6" a="1"/>
  <c r="G156" i="6" s="1"/>
  <c r="G157" i="6" a="1"/>
  <c r="G157" i="6"/>
  <c r="G158" i="6" a="1"/>
  <c r="G158" i="6" s="1"/>
  <c r="D158" i="6"/>
  <c r="D157" i="6"/>
  <c r="D149" i="6"/>
  <c r="D150" i="6"/>
  <c r="D151" i="6"/>
  <c r="D152" i="6"/>
  <c r="D153" i="6"/>
  <c r="D154" i="6"/>
  <c r="D155" i="6"/>
  <c r="D156" i="6"/>
  <c r="C1" i="6"/>
  <c r="G149" i="5" a="1"/>
  <c r="G149" i="5" s="1"/>
  <c r="G153" i="5" a="1"/>
  <c r="G153" i="5" s="1"/>
  <c r="G157" i="5" a="1"/>
  <c r="G157" i="5" s="1"/>
  <c r="G162" i="5" a="1"/>
  <c r="G162" i="5" s="1"/>
  <c r="G165" i="5" a="1"/>
  <c r="G165" i="5" s="1"/>
  <c r="G166" i="5" a="1"/>
  <c r="G166" i="5" s="1"/>
  <c r="D166" i="5"/>
  <c r="D164" i="5"/>
  <c r="G164" i="5" s="1" a="1"/>
  <c r="G164" i="5" s="1"/>
  <c r="D165" i="5"/>
  <c r="D159" i="5"/>
  <c r="G159" i="5" s="1" a="1"/>
  <c r="G159" i="5" s="1"/>
  <c r="D160" i="5"/>
  <c r="G160" i="5" s="1" a="1"/>
  <c r="G160" i="5" s="1"/>
  <c r="D161" i="5"/>
  <c r="G161" i="5" s="1" a="1"/>
  <c r="G161" i="5" s="1"/>
  <c r="D162" i="5"/>
  <c r="D163" i="5"/>
  <c r="G163" i="5" s="1" a="1"/>
  <c r="G163" i="5" s="1"/>
  <c r="D149" i="5"/>
  <c r="D150" i="5"/>
  <c r="G150" i="5" s="1" a="1"/>
  <c r="G150" i="5" s="1"/>
  <c r="D151" i="5"/>
  <c r="G151" i="5" s="1" a="1"/>
  <c r="G151" i="5" s="1"/>
  <c r="D152" i="5"/>
  <c r="G152" i="5" s="1" a="1"/>
  <c r="G152" i="5" s="1"/>
  <c r="D153" i="5"/>
  <c r="D154" i="5"/>
  <c r="G154" i="5" s="1" a="1"/>
  <c r="G154" i="5" s="1"/>
  <c r="D155" i="5"/>
  <c r="G155" i="5" s="1" a="1"/>
  <c r="G155" i="5" s="1"/>
  <c r="D156" i="5"/>
  <c r="G156" i="5" s="1" a="1"/>
  <c r="G156" i="5" s="1"/>
  <c r="D157" i="5"/>
  <c r="D158" i="5"/>
  <c r="G158" i="5" s="1" a="1"/>
  <c r="G158" i="5" s="1"/>
  <c r="D147" i="6"/>
  <c r="G147" i="6" s="1" a="1"/>
  <c r="G147" i="6" s="1"/>
  <c r="D145" i="6"/>
  <c r="G145" i="6" s="1" a="1"/>
  <c r="G145" i="6" s="1"/>
  <c r="D143" i="6"/>
  <c r="G143" i="6" s="1" a="1"/>
  <c r="G143" i="6" s="1"/>
  <c r="D141" i="6"/>
  <c r="G141" i="6" s="1" a="1"/>
  <c r="G141" i="6" s="1"/>
  <c r="D139" i="6"/>
  <c r="G139" i="6" s="1" a="1"/>
  <c r="G139" i="6" s="1"/>
  <c r="D137" i="6"/>
  <c r="G137" i="6" s="1" a="1"/>
  <c r="G137" i="6" s="1"/>
  <c r="D135" i="6"/>
  <c r="G135" i="6" s="1" a="1"/>
  <c r="G135" i="6" s="1"/>
  <c r="D133" i="6"/>
  <c r="G133" i="6" s="1" a="1"/>
  <c r="G133" i="6" s="1"/>
  <c r="D131" i="6"/>
  <c r="G131" i="6" s="1" a="1"/>
  <c r="G131" i="6" s="1"/>
  <c r="D129" i="6"/>
  <c r="G129" i="6" s="1" a="1"/>
  <c r="G129" i="6" s="1"/>
  <c r="D127" i="6"/>
  <c r="G127" i="6" s="1" a="1"/>
  <c r="G127" i="6" s="1"/>
  <c r="D125" i="6"/>
  <c r="G125" i="6" s="1" a="1"/>
  <c r="G125" i="6" s="1"/>
  <c r="D123" i="6"/>
  <c r="G123" i="6" s="1" a="1"/>
  <c r="G123" i="6" s="1"/>
  <c r="D121" i="6"/>
  <c r="G121" i="6" s="1" a="1"/>
  <c r="G121" i="6" s="1"/>
  <c r="D119" i="6"/>
  <c r="G119" i="6" s="1" a="1"/>
  <c r="G119" i="6" s="1"/>
  <c r="D117" i="6"/>
  <c r="G117" i="6" s="1" a="1"/>
  <c r="G117" i="6" s="1"/>
  <c r="D115" i="6"/>
  <c r="G115" i="6" s="1" a="1"/>
  <c r="G115" i="6" s="1"/>
  <c r="D113" i="6"/>
  <c r="G113" i="6" s="1" a="1"/>
  <c r="G113" i="6" s="1"/>
  <c r="D111" i="6"/>
  <c r="G111" i="6" s="1" a="1"/>
  <c r="G111" i="6" s="1"/>
  <c r="D109" i="6"/>
  <c r="G109" i="6" s="1" a="1"/>
  <c r="G109" i="6" s="1"/>
  <c r="D107" i="6"/>
  <c r="G107" i="6" s="1" a="1"/>
  <c r="G107" i="6" s="1"/>
  <c r="AA1" i="6"/>
  <c r="D148" i="5"/>
  <c r="G148" i="5" s="1" a="1"/>
  <c r="G148" i="5" s="1"/>
  <c r="D147" i="5"/>
  <c r="G147" i="5" s="1" a="1"/>
  <c r="G147" i="5" s="1"/>
  <c r="D146" i="5"/>
  <c r="G146" i="5" s="1" a="1"/>
  <c r="G146" i="5" s="1"/>
  <c r="D145" i="5"/>
  <c r="G145" i="5" s="1" a="1"/>
  <c r="G145" i="5" s="1"/>
  <c r="D144" i="5"/>
  <c r="G144" i="5" s="1" a="1"/>
  <c r="G144" i="5" s="1"/>
  <c r="D143" i="5"/>
  <c r="G143" i="5" s="1" a="1"/>
  <c r="G143" i="5" s="1"/>
  <c r="D142" i="5"/>
  <c r="G142" i="5" s="1" a="1"/>
  <c r="G142" i="5" s="1"/>
  <c r="D141" i="5"/>
  <c r="G141" i="5" s="1" a="1"/>
  <c r="G141" i="5" s="1"/>
  <c r="D140" i="5"/>
  <c r="G140" i="5" s="1" a="1"/>
  <c r="G140" i="5" s="1"/>
  <c r="D139" i="5"/>
  <c r="G139" i="5" s="1" a="1"/>
  <c r="G139" i="5" s="1"/>
  <c r="D138" i="5"/>
  <c r="G138" i="5" s="1" a="1"/>
  <c r="G138" i="5" s="1"/>
  <c r="D137" i="5"/>
  <c r="G137" i="5" s="1" a="1"/>
  <c r="G137" i="5" s="1"/>
  <c r="D136" i="5"/>
  <c r="G136" i="5" s="1" a="1"/>
  <c r="G136" i="5" s="1"/>
  <c r="D135" i="5"/>
  <c r="G135" i="5" s="1" a="1"/>
  <c r="G135" i="5" s="1"/>
  <c r="D134" i="5"/>
  <c r="G134" i="5" s="1" a="1"/>
  <c r="G134" i="5" s="1"/>
  <c r="D133" i="5"/>
  <c r="G133" i="5" s="1" a="1"/>
  <c r="G133" i="5" s="1"/>
  <c r="D132" i="5"/>
  <c r="G132" i="5" s="1" a="1"/>
  <c r="G132" i="5" s="1"/>
  <c r="D131" i="5"/>
  <c r="G131" i="5" s="1" a="1"/>
  <c r="G131" i="5" s="1"/>
  <c r="D130" i="5"/>
  <c r="G130" i="5" s="1" a="1"/>
  <c r="G130" i="5" s="1"/>
  <c r="D129" i="5"/>
  <c r="G129" i="5" s="1" a="1"/>
  <c r="G129" i="5" s="1"/>
  <c r="D128" i="5"/>
  <c r="G128" i="5" s="1" a="1"/>
  <c r="G128" i="5" s="1"/>
  <c r="D127" i="5"/>
  <c r="G127" i="5" s="1" a="1"/>
  <c r="G127" i="5" s="1"/>
  <c r="D126" i="5"/>
  <c r="G126" i="5" s="1" a="1"/>
  <c r="G126" i="5" s="1"/>
  <c r="D125" i="5"/>
  <c r="G125" i="5" s="1" a="1"/>
  <c r="G125" i="5" s="1"/>
  <c r="D124" i="5"/>
  <c r="G124" i="5" s="1" a="1"/>
  <c r="G124" i="5" s="1"/>
  <c r="D123" i="5"/>
  <c r="G123" i="5" s="1" a="1"/>
  <c r="G123" i="5" s="1"/>
  <c r="D122" i="5"/>
  <c r="G122" i="5" s="1" a="1"/>
  <c r="G122" i="5" s="1"/>
  <c r="D121" i="5"/>
  <c r="G121" i="5" s="1" a="1"/>
  <c r="G121" i="5" s="1"/>
  <c r="D120" i="5"/>
  <c r="G120" i="5" s="1" a="1"/>
  <c r="G120" i="5" s="1"/>
  <c r="D119" i="5"/>
  <c r="G119" i="5" s="1" a="1"/>
  <c r="G119" i="5" s="1"/>
  <c r="D118" i="5"/>
  <c r="G118" i="5" s="1" a="1"/>
  <c r="G118" i="5" s="1"/>
  <c r="D117" i="5"/>
  <c r="G117" i="5" s="1" a="1"/>
  <c r="G117" i="5" s="1"/>
  <c r="D116" i="5"/>
  <c r="G116" i="5" s="1" a="1"/>
  <c r="G116" i="5" s="1"/>
  <c r="D115" i="5"/>
  <c r="G115" i="5" s="1" a="1"/>
  <c r="G115" i="5" s="1"/>
  <c r="D114" i="5"/>
  <c r="G114" i="5" s="1" a="1"/>
  <c r="G114" i="5" s="1"/>
  <c r="D113" i="5"/>
  <c r="G113" i="5" s="1" a="1"/>
  <c r="G113" i="5" s="1"/>
  <c r="D112" i="5"/>
  <c r="G112" i="5" s="1" a="1"/>
  <c r="G112" i="5" s="1"/>
  <c r="D111" i="5"/>
  <c r="G111" i="5" s="1" a="1"/>
  <c r="G111" i="5" s="1"/>
  <c r="D110" i="5"/>
  <c r="G110" i="5" s="1" a="1"/>
  <c r="G110" i="5" s="1"/>
  <c r="D109" i="5"/>
  <c r="G109" i="5" s="1" a="1"/>
  <c r="G109" i="5" s="1"/>
  <c r="D108" i="5"/>
  <c r="G108" i="5" s="1" a="1"/>
  <c r="G108" i="5" s="1"/>
  <c r="D107" i="5"/>
  <c r="G107" i="5" s="1" a="1"/>
  <c r="G107" i="5" s="1"/>
  <c r="D106" i="5"/>
  <c r="G106" i="5" s="1" a="1"/>
  <c r="G106" i="5" s="1"/>
  <c r="D105" i="5"/>
  <c r="G105" i="5" s="1" a="1"/>
  <c r="G105" i="5" s="1"/>
  <c r="D104" i="5"/>
  <c r="G104" i="5" s="1" a="1"/>
  <c r="G104" i="5" s="1"/>
  <c r="D103" i="5"/>
  <c r="G103" i="5" s="1" a="1"/>
  <c r="G103" i="5" s="1"/>
  <c r="D102" i="5"/>
  <c r="G102" i="5" s="1" a="1"/>
  <c r="G102" i="5" s="1"/>
  <c r="D101" i="5"/>
  <c r="G101" i="5" s="1" a="1"/>
  <c r="G101" i="5" s="1"/>
  <c r="D100" i="5"/>
  <c r="G100" i="5" s="1" a="1"/>
  <c r="G100" i="5" s="1"/>
  <c r="D99" i="5"/>
  <c r="G99" i="5" s="1" a="1"/>
  <c r="G99" i="5" s="1"/>
  <c r="D98" i="5"/>
  <c r="G98" i="5" s="1" a="1"/>
  <c r="G98" i="5" s="1"/>
  <c r="D97" i="5"/>
  <c r="G97" i="5" s="1" a="1"/>
  <c r="G97" i="5" s="1"/>
  <c r="D96" i="5"/>
  <c r="G96" i="5" s="1" a="1"/>
  <c r="G96" i="5" s="1"/>
  <c r="D95" i="5"/>
  <c r="G95" i="5" s="1" a="1"/>
  <c r="G95" i="5" s="1"/>
  <c r="D94" i="5"/>
  <c r="G94" i="5" s="1" a="1"/>
  <c r="G94" i="5" s="1"/>
  <c r="D93" i="5"/>
  <c r="G93" i="5" s="1" a="1"/>
  <c r="G93" i="5" s="1"/>
  <c r="D92" i="5"/>
  <c r="G92" i="5" s="1" a="1"/>
  <c r="G92" i="5" s="1"/>
  <c r="D91" i="5"/>
  <c r="G91" i="5" s="1" a="1"/>
  <c r="G91" i="5" s="1"/>
  <c r="D90" i="5"/>
  <c r="G90" i="5" s="1" a="1"/>
  <c r="G90" i="5" s="1"/>
  <c r="D89" i="5"/>
  <c r="G89" i="5" s="1" a="1"/>
  <c r="G89" i="5" s="1"/>
  <c r="D88" i="5"/>
  <c r="G88" i="5" s="1" a="1"/>
  <c r="G88" i="5" s="1"/>
  <c r="D87" i="5"/>
  <c r="G87" i="5" s="1" a="1"/>
  <c r="G87" i="5" s="1"/>
  <c r="D86" i="5"/>
  <c r="G86" i="5" s="1" a="1"/>
  <c r="G86" i="5" s="1"/>
  <c r="D85" i="5"/>
  <c r="G85" i="5" s="1" a="1"/>
  <c r="G85" i="5" s="1"/>
  <c r="D84" i="5"/>
  <c r="G84" i="5" s="1" a="1"/>
  <c r="G84" i="5" s="1"/>
  <c r="D83" i="5"/>
  <c r="G83" i="5" s="1" a="1"/>
  <c r="G83" i="5" s="1"/>
  <c r="D82" i="5"/>
  <c r="G82" i="5" s="1" a="1"/>
  <c r="G82" i="5" s="1"/>
  <c r="D81" i="5"/>
  <c r="G81" i="5" s="1" a="1"/>
  <c r="G81" i="5" s="1"/>
  <c r="D80" i="5"/>
  <c r="G80" i="5" s="1" a="1"/>
  <c r="G80" i="5" s="1"/>
  <c r="D79" i="5"/>
  <c r="G79" i="5" s="1" a="1"/>
  <c r="G79" i="5" s="1"/>
  <c r="D78" i="5"/>
  <c r="G78" i="5" s="1" a="1"/>
  <c r="G78" i="5" s="1"/>
  <c r="D77" i="5"/>
  <c r="G77" i="5" s="1" a="1"/>
  <c r="G77" i="5" s="1"/>
  <c r="D76" i="5"/>
  <c r="G76" i="5" s="1" a="1"/>
  <c r="G76" i="5" s="1"/>
  <c r="D75" i="5"/>
  <c r="G75" i="5" s="1" a="1"/>
  <c r="G75" i="5" s="1"/>
  <c r="D74" i="5"/>
  <c r="G74" i="5" s="1" a="1"/>
  <c r="G74" i="5" s="1"/>
  <c r="D73" i="5"/>
  <c r="G73" i="5" s="1" a="1"/>
  <c r="G73" i="5" s="1"/>
  <c r="D72" i="5"/>
  <c r="G72" i="5" s="1" a="1"/>
  <c r="G72" i="5" s="1"/>
  <c r="D71" i="5"/>
  <c r="G71" i="5" s="1" a="1"/>
  <c r="G71" i="5" s="1"/>
  <c r="D70" i="5"/>
  <c r="G70" i="5" s="1" a="1"/>
  <c r="G70" i="5" s="1"/>
  <c r="D69" i="5"/>
  <c r="G69" i="5" s="1" a="1"/>
  <c r="G69" i="5" s="1"/>
  <c r="D68" i="5"/>
  <c r="G68" i="5" s="1" a="1"/>
  <c r="G68" i="5" s="1"/>
  <c r="D67" i="5"/>
  <c r="G67" i="5" s="1" a="1"/>
  <c r="G67" i="5" s="1"/>
  <c r="D66" i="5"/>
  <c r="G66" i="5" s="1" a="1"/>
  <c r="G66" i="5" s="1"/>
  <c r="D65" i="5"/>
  <c r="G65" i="5" s="1" a="1"/>
  <c r="G65" i="5" s="1"/>
  <c r="D64" i="5"/>
  <c r="G64" i="5" s="1" a="1"/>
  <c r="G64" i="5" s="1"/>
  <c r="D63" i="5"/>
  <c r="G63" i="5" s="1" a="1"/>
  <c r="G63" i="5" s="1"/>
  <c r="D62" i="5"/>
  <c r="G62" i="5" s="1" a="1"/>
  <c r="G62" i="5" s="1"/>
  <c r="D61" i="5"/>
  <c r="G61" i="5" s="1" a="1"/>
  <c r="G61" i="5" s="1"/>
  <c r="D60" i="5"/>
  <c r="G60" i="5" s="1" a="1"/>
  <c r="G60" i="5" s="1"/>
  <c r="D59" i="5"/>
  <c r="G59" i="5" s="1" a="1"/>
  <c r="G59" i="5" s="1"/>
  <c r="D58" i="5"/>
  <c r="G58" i="5" s="1" a="1"/>
  <c r="G58" i="5" s="1"/>
  <c r="D57" i="5"/>
  <c r="G57" i="5" s="1" a="1"/>
  <c r="G57" i="5" s="1"/>
  <c r="D56" i="5"/>
  <c r="G56" i="5" s="1" a="1"/>
  <c r="G56" i="5" s="1"/>
  <c r="D55" i="5"/>
  <c r="G55" i="5" s="1" a="1"/>
  <c r="G55" i="5" s="1"/>
  <c r="D54" i="5"/>
  <c r="G54" i="5" s="1" a="1"/>
  <c r="G54" i="5" s="1"/>
  <c r="D53" i="5"/>
  <c r="G53" i="5" s="1" a="1"/>
  <c r="G53" i="5" s="1"/>
  <c r="D52" i="5"/>
  <c r="G52" i="5" s="1" a="1"/>
  <c r="G52" i="5" s="1"/>
  <c r="D51" i="5"/>
  <c r="G51" i="5" s="1" a="1"/>
  <c r="G51" i="5" s="1"/>
  <c r="D50" i="5"/>
  <c r="G50" i="5" s="1" a="1"/>
  <c r="G50" i="5" s="1"/>
  <c r="D49" i="5"/>
  <c r="G49" i="5" s="1" a="1"/>
  <c r="G49" i="5" s="1"/>
  <c r="D48" i="5"/>
  <c r="G48" i="5" s="1" a="1"/>
  <c r="G48" i="5" s="1"/>
  <c r="D47" i="5"/>
  <c r="G47" i="5" s="1" a="1"/>
  <c r="G47" i="5" s="1"/>
  <c r="D46" i="5"/>
  <c r="G46" i="5" s="1" a="1"/>
  <c r="G46" i="5" s="1"/>
  <c r="D45" i="5"/>
  <c r="G45" i="5" s="1" a="1"/>
  <c r="G45" i="5" s="1"/>
  <c r="D44" i="5"/>
  <c r="G44" i="5" s="1" a="1"/>
  <c r="G44" i="5" s="1"/>
  <c r="D43" i="5"/>
  <c r="G43" i="5" s="1" a="1"/>
  <c r="G43" i="5" s="1"/>
  <c r="D42" i="5"/>
  <c r="G42" i="5" s="1" a="1"/>
  <c r="G42" i="5" s="1"/>
  <c r="D41" i="5"/>
  <c r="G41" i="5" s="1" a="1"/>
  <c r="G41" i="5" s="1"/>
  <c r="D40" i="5"/>
  <c r="G40" i="5" s="1" a="1"/>
  <c r="G40" i="5" s="1"/>
  <c r="D39" i="5"/>
  <c r="G39" i="5" s="1" a="1"/>
  <c r="G39" i="5" s="1"/>
  <c r="D38" i="5"/>
  <c r="G38" i="5" s="1" a="1"/>
  <c r="G38" i="5" s="1"/>
  <c r="D37" i="5"/>
  <c r="G37" i="5" s="1" a="1"/>
  <c r="G37" i="5" s="1"/>
  <c r="D36" i="5"/>
  <c r="G36" i="5" s="1" a="1"/>
  <c r="G36" i="5" s="1"/>
  <c r="D35" i="5"/>
  <c r="G35" i="5" s="1" a="1"/>
  <c r="G35" i="5" s="1"/>
  <c r="D34" i="5"/>
  <c r="G34" i="5" s="1" a="1"/>
  <c r="G34" i="5" s="1"/>
  <c r="D33" i="5"/>
  <c r="G33" i="5" s="1" a="1"/>
  <c r="G33" i="5" s="1"/>
  <c r="D32" i="5"/>
  <c r="G32" i="5" s="1" a="1"/>
  <c r="G32" i="5" s="1"/>
  <c r="D31" i="5"/>
  <c r="G31" i="5" s="1" a="1"/>
  <c r="G31" i="5" s="1"/>
  <c r="D30" i="5"/>
  <c r="G30" i="5" s="1" a="1"/>
  <c r="G30" i="5" s="1"/>
  <c r="D29" i="5"/>
  <c r="G29" i="5" s="1" a="1"/>
  <c r="G29" i="5" s="1"/>
  <c r="D28" i="5"/>
  <c r="G28" i="5" s="1" a="1"/>
  <c r="G28" i="5" s="1"/>
  <c r="D27" i="5"/>
  <c r="G27" i="5" s="1" a="1"/>
  <c r="G27" i="5" s="1"/>
  <c r="D26" i="5"/>
  <c r="G26" i="5" s="1" a="1"/>
  <c r="G26" i="5" s="1"/>
  <c r="D25" i="5"/>
  <c r="G25" i="5" s="1" a="1"/>
  <c r="G25" i="5" s="1"/>
  <c r="D24" i="5"/>
  <c r="G24" i="5" s="1" a="1"/>
  <c r="G24" i="5" s="1"/>
  <c r="D23" i="5"/>
  <c r="G23" i="5" s="1" a="1"/>
  <c r="G23" i="5" s="1"/>
  <c r="D22" i="5"/>
  <c r="G22" i="5" s="1" a="1"/>
  <c r="G22" i="5" s="1"/>
  <c r="D21" i="5"/>
  <c r="G21" i="5" s="1" a="1"/>
  <c r="G21" i="5" s="1"/>
  <c r="D20" i="5"/>
  <c r="G20" i="5" s="1" a="1"/>
  <c r="G20" i="5" s="1"/>
  <c r="D19" i="5"/>
  <c r="G19" i="5" s="1" a="1"/>
  <c r="G19" i="5" s="1"/>
  <c r="D18" i="5"/>
  <c r="G18" i="5" s="1" a="1"/>
  <c r="G18" i="5" s="1"/>
  <c r="D17" i="5"/>
  <c r="G17" i="5" s="1" a="1"/>
  <c r="G17" i="5" s="1"/>
  <c r="D16" i="5"/>
  <c r="G16" i="5" s="1" a="1"/>
  <c r="G16" i="5" s="1"/>
  <c r="D15" i="5"/>
  <c r="G15" i="5" s="1" a="1"/>
  <c r="G15" i="5" s="1"/>
  <c r="D14" i="5"/>
  <c r="G14" i="5" s="1" a="1"/>
  <c r="G14" i="5" s="1"/>
  <c r="D13" i="5"/>
  <c r="G13" i="5" s="1" a="1"/>
  <c r="G13" i="5" s="1"/>
  <c r="D12" i="5"/>
  <c r="G12" i="5" s="1" a="1"/>
  <c r="G12" i="5" s="1"/>
  <c r="D11" i="5"/>
  <c r="G11" i="5" s="1" a="1"/>
  <c r="G11" i="5" s="1"/>
  <c r="D10" i="5"/>
  <c r="G10" i="5" s="1" a="1"/>
  <c r="G10" i="5" s="1"/>
  <c r="D9" i="5"/>
  <c r="G9" i="5" s="1" a="1"/>
  <c r="G9" i="5" s="1"/>
  <c r="D8" i="5"/>
  <c r="G8" i="5" s="1" a="1"/>
  <c r="G8" i="5" s="1"/>
  <c r="H8" i="5" s="1"/>
  <c r="AA1" i="5"/>
  <c r="H10" i="4"/>
  <c r="H11" i="4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9" i="4"/>
  <c r="H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/>
  <c r="G41" i="4" a="1"/>
  <c r="G41" i="4"/>
  <c r="G42" i="4" a="1"/>
  <c r="G42" i="4"/>
  <c r="G43" i="4" a="1"/>
  <c r="G43" i="4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/>
  <c r="G52" i="4" a="1"/>
  <c r="G52" i="4"/>
  <c r="G53" i="4" a="1"/>
  <c r="G53" i="4"/>
  <c r="G54" i="4" a="1"/>
  <c r="G54" i="4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8" i="4" a="1"/>
  <c r="G8" i="4" s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C3" i="3"/>
  <c r="H25" i="3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0" i="3"/>
  <c r="H11" i="3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9" i="3"/>
  <c r="H8" i="3"/>
  <c r="G18" i="3" a="1"/>
  <c r="G18" i="3"/>
  <c r="G19" i="3" a="1"/>
  <c r="G19" i="3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9" i="3" a="1"/>
  <c r="G9" i="3"/>
  <c r="G10" i="3" a="1"/>
  <c r="G10" i="3"/>
  <c r="G11" i="3" a="1"/>
  <c r="G11" i="3"/>
  <c r="G12" i="3" a="1"/>
  <c r="G12" i="3"/>
  <c r="G13" i="3" a="1"/>
  <c r="G13" i="3"/>
  <c r="G14" i="3" a="1"/>
  <c r="G14" i="3"/>
  <c r="G15" i="3" a="1"/>
  <c r="G15" i="3"/>
  <c r="G16" i="3" a="1"/>
  <c r="G16" i="3"/>
  <c r="G17" i="3" a="1"/>
  <c r="G17" i="3"/>
  <c r="G8" i="3" a="1"/>
  <c r="G8" i="3" s="1"/>
  <c r="D17" i="3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2" i="1" a="1"/>
  <c r="G2" i="1" s="1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9" i="3"/>
  <c r="D10" i="3"/>
  <c r="D11" i="3"/>
  <c r="D12" i="3"/>
  <c r="D13" i="3"/>
  <c r="D14" i="3"/>
  <c r="D15" i="3"/>
  <c r="D16" i="3"/>
  <c r="D18" i="3"/>
  <c r="D19" i="3"/>
  <c r="D20" i="3"/>
  <c r="D21" i="3"/>
  <c r="D22" i="3"/>
  <c r="D23" i="3"/>
  <c r="D24" i="3"/>
  <c r="D25" i="3"/>
  <c r="D8" i="3"/>
  <c r="AA1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69" i="3"/>
  <c r="D70" i="3"/>
  <c r="D71" i="3"/>
  <c r="D72" i="3"/>
  <c r="D73" i="3"/>
  <c r="D74" i="3"/>
  <c r="D75" i="3"/>
  <c r="D76" i="3"/>
  <c r="D77" i="3"/>
  <c r="D78" i="3"/>
  <c r="D79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6" i="3"/>
  <c r="D27" i="3"/>
  <c r="D28" i="3"/>
  <c r="D29" i="3"/>
  <c r="D30" i="3"/>
  <c r="G3" i="2"/>
  <c r="G35" i="2"/>
  <c r="G25" i="2"/>
  <c r="G36" i="2"/>
  <c r="G38" i="2"/>
  <c r="G39" i="2"/>
  <c r="G40" i="2"/>
  <c r="G42" i="2"/>
  <c r="G43" i="2"/>
  <c r="G26" i="2"/>
  <c r="G27" i="2"/>
  <c r="G15" i="2"/>
  <c r="G28" i="2"/>
  <c r="G44" i="2"/>
  <c r="G29" i="2"/>
  <c r="G30" i="2"/>
  <c r="G31" i="2"/>
  <c r="G45" i="2"/>
  <c r="G37" i="2"/>
  <c r="G46" i="2"/>
  <c r="G33" i="2"/>
  <c r="G47" i="2"/>
  <c r="G48" i="2"/>
  <c r="G6" i="2"/>
  <c r="G8" i="2"/>
  <c r="G13" i="2"/>
  <c r="G9" i="2"/>
  <c r="G32" i="2"/>
  <c r="G11" i="2"/>
  <c r="G16" i="2"/>
  <c r="G18" i="2"/>
  <c r="G23" i="2"/>
  <c r="G20" i="2"/>
  <c r="G5" i="2"/>
  <c r="C49" i="2"/>
  <c r="K5" i="1"/>
  <c r="K2" i="1"/>
  <c r="L49" i="2" l="1"/>
  <c r="H163" i="6"/>
  <c r="H164" i="6" s="1"/>
  <c r="H165" i="6" s="1"/>
  <c r="H166" i="6" s="1"/>
  <c r="H150" i="6"/>
  <c r="H151" i="6" s="1"/>
  <c r="H152" i="6" s="1"/>
  <c r="H153" i="6" s="1"/>
  <c r="H154" i="6" s="1"/>
  <c r="H155" i="6" s="1"/>
  <c r="H156" i="6" s="1"/>
  <c r="H157" i="6" s="1"/>
  <c r="H158" i="6" s="1"/>
  <c r="D106" i="6"/>
  <c r="G106" i="6" s="1" a="1"/>
  <c r="G106" i="6" s="1"/>
  <c r="D105" i="6"/>
  <c r="G105" i="6" s="1" a="1"/>
  <c r="G105" i="6" s="1"/>
  <c r="D104" i="6"/>
  <c r="G104" i="6" s="1" a="1"/>
  <c r="G104" i="6" s="1"/>
  <c r="D103" i="6"/>
  <c r="G103" i="6" s="1" a="1"/>
  <c r="G103" i="6" s="1"/>
  <c r="D102" i="6"/>
  <c r="G102" i="6" s="1" a="1"/>
  <c r="G102" i="6" s="1"/>
  <c r="D101" i="6"/>
  <c r="G101" i="6" s="1" a="1"/>
  <c r="G101" i="6" s="1"/>
  <c r="D100" i="6"/>
  <c r="G100" i="6" s="1" a="1"/>
  <c r="G100" i="6" s="1"/>
  <c r="D99" i="6"/>
  <c r="G99" i="6" s="1" a="1"/>
  <c r="G99" i="6" s="1"/>
  <c r="D98" i="6"/>
  <c r="G98" i="6" s="1" a="1"/>
  <c r="G98" i="6" s="1"/>
  <c r="D97" i="6"/>
  <c r="G97" i="6" s="1" a="1"/>
  <c r="G97" i="6" s="1"/>
  <c r="D96" i="6"/>
  <c r="G96" i="6" s="1" a="1"/>
  <c r="G96" i="6" s="1"/>
  <c r="D95" i="6"/>
  <c r="G95" i="6" s="1" a="1"/>
  <c r="G95" i="6" s="1"/>
  <c r="D94" i="6"/>
  <c r="G94" i="6" s="1" a="1"/>
  <c r="G94" i="6" s="1"/>
  <c r="D93" i="6"/>
  <c r="G93" i="6" s="1" a="1"/>
  <c r="G93" i="6" s="1"/>
  <c r="D92" i="6"/>
  <c r="G92" i="6" s="1" a="1"/>
  <c r="G92" i="6" s="1"/>
  <c r="D91" i="6"/>
  <c r="G91" i="6" s="1" a="1"/>
  <c r="G91" i="6" s="1"/>
  <c r="D90" i="6"/>
  <c r="G90" i="6" s="1" a="1"/>
  <c r="G90" i="6" s="1"/>
  <c r="D89" i="6"/>
  <c r="G89" i="6" s="1" a="1"/>
  <c r="G89" i="6" s="1"/>
  <c r="D88" i="6"/>
  <c r="G88" i="6" s="1" a="1"/>
  <c r="G88" i="6" s="1"/>
  <c r="D87" i="6"/>
  <c r="G87" i="6" s="1" a="1"/>
  <c r="G87" i="6" s="1"/>
  <c r="D86" i="6"/>
  <c r="G86" i="6" s="1" a="1"/>
  <c r="G86" i="6" s="1"/>
  <c r="D85" i="6"/>
  <c r="G85" i="6" s="1" a="1"/>
  <c r="G85" i="6" s="1"/>
  <c r="D84" i="6"/>
  <c r="G84" i="6" s="1" a="1"/>
  <c r="G84" i="6" s="1"/>
  <c r="D83" i="6"/>
  <c r="G83" i="6" s="1" a="1"/>
  <c r="G83" i="6" s="1"/>
  <c r="D82" i="6"/>
  <c r="G82" i="6" s="1" a="1"/>
  <c r="G82" i="6" s="1"/>
  <c r="D81" i="6"/>
  <c r="G81" i="6" s="1" a="1"/>
  <c r="G81" i="6" s="1"/>
  <c r="D80" i="6"/>
  <c r="G80" i="6" s="1" a="1"/>
  <c r="G80" i="6" s="1"/>
  <c r="D79" i="6"/>
  <c r="G79" i="6" s="1" a="1"/>
  <c r="G79" i="6" s="1"/>
  <c r="D78" i="6"/>
  <c r="G78" i="6" s="1" a="1"/>
  <c r="G78" i="6" s="1"/>
  <c r="D77" i="6"/>
  <c r="G77" i="6" s="1" a="1"/>
  <c r="G77" i="6" s="1"/>
  <c r="D76" i="6"/>
  <c r="G76" i="6" s="1" a="1"/>
  <c r="G76" i="6" s="1"/>
  <c r="D75" i="6"/>
  <c r="G75" i="6" s="1" a="1"/>
  <c r="G75" i="6" s="1"/>
  <c r="D74" i="6"/>
  <c r="G74" i="6" s="1" a="1"/>
  <c r="G74" i="6" s="1"/>
  <c r="D73" i="6"/>
  <c r="G73" i="6" s="1" a="1"/>
  <c r="G73" i="6" s="1"/>
  <c r="D72" i="6"/>
  <c r="G72" i="6" s="1" a="1"/>
  <c r="G72" i="6" s="1"/>
  <c r="D71" i="6"/>
  <c r="G71" i="6" s="1" a="1"/>
  <c r="G71" i="6" s="1"/>
  <c r="D70" i="6"/>
  <c r="G70" i="6" s="1" a="1"/>
  <c r="G70" i="6" s="1"/>
  <c r="D69" i="6"/>
  <c r="G69" i="6" s="1" a="1"/>
  <c r="G69" i="6" s="1"/>
  <c r="D68" i="6"/>
  <c r="G68" i="6" s="1" a="1"/>
  <c r="G68" i="6" s="1"/>
  <c r="D67" i="6"/>
  <c r="G67" i="6" s="1" a="1"/>
  <c r="G67" i="6" s="1"/>
  <c r="D66" i="6"/>
  <c r="G66" i="6" s="1" a="1"/>
  <c r="G66" i="6" s="1"/>
  <c r="D65" i="6"/>
  <c r="G65" i="6" s="1" a="1"/>
  <c r="G65" i="6" s="1"/>
  <c r="D64" i="6"/>
  <c r="G64" i="6" s="1" a="1"/>
  <c r="G64" i="6" s="1"/>
  <c r="D63" i="6"/>
  <c r="G63" i="6" s="1" a="1"/>
  <c r="G63" i="6" s="1"/>
  <c r="D62" i="6"/>
  <c r="G62" i="6" s="1" a="1"/>
  <c r="G62" i="6" s="1"/>
  <c r="D61" i="6"/>
  <c r="G61" i="6" s="1" a="1"/>
  <c r="G61" i="6" s="1"/>
  <c r="D60" i="6"/>
  <c r="G60" i="6" s="1" a="1"/>
  <c r="G60" i="6" s="1"/>
  <c r="D59" i="6"/>
  <c r="G59" i="6" s="1" a="1"/>
  <c r="G59" i="6" s="1"/>
  <c r="D58" i="6"/>
  <c r="G58" i="6" s="1" a="1"/>
  <c r="G58" i="6" s="1"/>
  <c r="D57" i="6"/>
  <c r="G57" i="6" s="1" a="1"/>
  <c r="G57" i="6" s="1"/>
  <c r="D56" i="6"/>
  <c r="G56" i="6" s="1" a="1"/>
  <c r="G56" i="6" s="1"/>
  <c r="D55" i="6"/>
  <c r="G55" i="6" s="1" a="1"/>
  <c r="G55" i="6" s="1"/>
  <c r="D54" i="6"/>
  <c r="G54" i="6" s="1" a="1"/>
  <c r="G54" i="6" s="1"/>
  <c r="D53" i="6"/>
  <c r="G53" i="6" s="1" a="1"/>
  <c r="G53" i="6" s="1"/>
  <c r="D52" i="6"/>
  <c r="G52" i="6" s="1" a="1"/>
  <c r="G52" i="6" s="1"/>
  <c r="D51" i="6"/>
  <c r="G51" i="6" s="1" a="1"/>
  <c r="G51" i="6" s="1"/>
  <c r="D50" i="6"/>
  <c r="G50" i="6" s="1" a="1"/>
  <c r="G50" i="6" s="1"/>
  <c r="D49" i="6"/>
  <c r="G49" i="6" s="1" a="1"/>
  <c r="G49" i="6" s="1"/>
  <c r="D48" i="6"/>
  <c r="G48" i="6" s="1" a="1"/>
  <c r="G48" i="6" s="1"/>
  <c r="D47" i="6"/>
  <c r="G47" i="6" s="1" a="1"/>
  <c r="G47" i="6" s="1"/>
  <c r="D46" i="6"/>
  <c r="G46" i="6" s="1" a="1"/>
  <c r="G46" i="6" s="1"/>
  <c r="D45" i="6"/>
  <c r="G45" i="6" s="1" a="1"/>
  <c r="G45" i="6" s="1"/>
  <c r="D44" i="6"/>
  <c r="G44" i="6" s="1" a="1"/>
  <c r="G44" i="6" s="1"/>
  <c r="D43" i="6"/>
  <c r="G43" i="6" s="1" a="1"/>
  <c r="G43" i="6" s="1"/>
  <c r="D8" i="6"/>
  <c r="G8" i="6" s="1" a="1"/>
  <c r="G8" i="6" s="1"/>
  <c r="H8" i="6" s="1"/>
  <c r="D9" i="6"/>
  <c r="G9" i="6" s="1" a="1"/>
  <c r="G9" i="6" s="1"/>
  <c r="D10" i="6"/>
  <c r="G10" i="6" s="1" a="1"/>
  <c r="G10" i="6" s="1"/>
  <c r="D11" i="6"/>
  <c r="G11" i="6" s="1" a="1"/>
  <c r="G11" i="6" s="1"/>
  <c r="D12" i="6"/>
  <c r="G12" i="6" s="1" a="1"/>
  <c r="G12" i="6" s="1"/>
  <c r="D13" i="6"/>
  <c r="G13" i="6" s="1" a="1"/>
  <c r="G13" i="6" s="1"/>
  <c r="D14" i="6"/>
  <c r="G14" i="6" s="1" a="1"/>
  <c r="G14" i="6" s="1"/>
  <c r="D15" i="6"/>
  <c r="G15" i="6" s="1" a="1"/>
  <c r="G15" i="6" s="1"/>
  <c r="D16" i="6"/>
  <c r="G16" i="6" s="1" a="1"/>
  <c r="G16" i="6" s="1"/>
  <c r="D17" i="6"/>
  <c r="G17" i="6" s="1" a="1"/>
  <c r="G17" i="6" s="1"/>
  <c r="D18" i="6"/>
  <c r="G18" i="6" s="1" a="1"/>
  <c r="G18" i="6" s="1"/>
  <c r="D19" i="6"/>
  <c r="G19" i="6" s="1" a="1"/>
  <c r="G19" i="6" s="1"/>
  <c r="D20" i="6"/>
  <c r="G20" i="6" s="1" a="1"/>
  <c r="G20" i="6" s="1"/>
  <c r="D21" i="6"/>
  <c r="G21" i="6" s="1" a="1"/>
  <c r="G21" i="6" s="1"/>
  <c r="D22" i="6"/>
  <c r="G22" i="6" s="1" a="1"/>
  <c r="G22" i="6" s="1"/>
  <c r="D23" i="6"/>
  <c r="G23" i="6" s="1" a="1"/>
  <c r="G23" i="6" s="1"/>
  <c r="D24" i="6"/>
  <c r="G24" i="6" s="1" a="1"/>
  <c r="G24" i="6" s="1"/>
  <c r="D25" i="6"/>
  <c r="G25" i="6" s="1" a="1"/>
  <c r="G25" i="6" s="1"/>
  <c r="D26" i="6"/>
  <c r="G26" i="6" s="1" a="1"/>
  <c r="G26" i="6" s="1"/>
  <c r="D27" i="6"/>
  <c r="G27" i="6" s="1" a="1"/>
  <c r="G27" i="6" s="1"/>
  <c r="D28" i="6"/>
  <c r="G28" i="6" s="1" a="1"/>
  <c r="G28" i="6" s="1"/>
  <c r="D29" i="6"/>
  <c r="G29" i="6" s="1" a="1"/>
  <c r="G29" i="6" s="1"/>
  <c r="D30" i="6"/>
  <c r="G30" i="6" s="1" a="1"/>
  <c r="G30" i="6" s="1"/>
  <c r="D31" i="6"/>
  <c r="G31" i="6" s="1" a="1"/>
  <c r="G31" i="6" s="1"/>
  <c r="D32" i="6"/>
  <c r="G32" i="6" s="1" a="1"/>
  <c r="G32" i="6" s="1"/>
  <c r="D33" i="6"/>
  <c r="G33" i="6" s="1" a="1"/>
  <c r="G33" i="6" s="1"/>
  <c r="D34" i="6"/>
  <c r="G34" i="6" s="1" a="1"/>
  <c r="G34" i="6" s="1"/>
  <c r="D35" i="6"/>
  <c r="G35" i="6" s="1" a="1"/>
  <c r="G35" i="6" s="1"/>
  <c r="D36" i="6"/>
  <c r="G36" i="6" s="1" a="1"/>
  <c r="G36" i="6" s="1"/>
  <c r="D37" i="6"/>
  <c r="G37" i="6" s="1" a="1"/>
  <c r="G37" i="6" s="1"/>
  <c r="D38" i="6"/>
  <c r="G38" i="6" s="1" a="1"/>
  <c r="G38" i="6" s="1"/>
  <c r="D39" i="6"/>
  <c r="G39" i="6" s="1" a="1"/>
  <c r="G39" i="6" s="1"/>
  <c r="D40" i="6"/>
  <c r="G40" i="6" s="1" a="1"/>
  <c r="G40" i="6" s="1"/>
  <c r="D41" i="6"/>
  <c r="G41" i="6" s="1" a="1"/>
  <c r="G41" i="6" s="1"/>
  <c r="D42" i="6"/>
  <c r="G42" i="6" s="1" a="1"/>
  <c r="G42" i="6" s="1"/>
  <c r="D108" i="6"/>
  <c r="G108" i="6" s="1" a="1"/>
  <c r="G108" i="6" s="1"/>
  <c r="D110" i="6"/>
  <c r="G110" i="6" s="1" a="1"/>
  <c r="G110" i="6" s="1"/>
  <c r="D112" i="6"/>
  <c r="G112" i="6" s="1" a="1"/>
  <c r="G112" i="6" s="1"/>
  <c r="D114" i="6"/>
  <c r="G114" i="6" s="1" a="1"/>
  <c r="G114" i="6" s="1"/>
  <c r="D116" i="6"/>
  <c r="G116" i="6" s="1" a="1"/>
  <c r="G116" i="6" s="1"/>
  <c r="D118" i="6"/>
  <c r="G118" i="6" s="1" a="1"/>
  <c r="G118" i="6" s="1"/>
  <c r="D120" i="6"/>
  <c r="G120" i="6" s="1" a="1"/>
  <c r="G120" i="6" s="1"/>
  <c r="D122" i="6"/>
  <c r="G122" i="6" s="1" a="1"/>
  <c r="G122" i="6" s="1"/>
  <c r="D124" i="6"/>
  <c r="G124" i="6" s="1" a="1"/>
  <c r="G124" i="6" s="1"/>
  <c r="D126" i="6"/>
  <c r="G126" i="6" s="1" a="1"/>
  <c r="G126" i="6" s="1"/>
  <c r="D128" i="6"/>
  <c r="G128" i="6" s="1" a="1"/>
  <c r="G128" i="6" s="1"/>
  <c r="D130" i="6"/>
  <c r="G130" i="6" s="1" a="1"/>
  <c r="G130" i="6" s="1"/>
  <c r="D132" i="6"/>
  <c r="G132" i="6" s="1" a="1"/>
  <c r="G132" i="6" s="1"/>
  <c r="D134" i="6"/>
  <c r="G134" i="6" s="1" a="1"/>
  <c r="G134" i="6" s="1"/>
  <c r="D136" i="6"/>
  <c r="G136" i="6" s="1" a="1"/>
  <c r="G136" i="6" s="1"/>
  <c r="D138" i="6"/>
  <c r="G138" i="6" s="1" a="1"/>
  <c r="G138" i="6" s="1"/>
  <c r="D140" i="6"/>
  <c r="G140" i="6" s="1" a="1"/>
  <c r="G140" i="6" s="1"/>
  <c r="D142" i="6"/>
  <c r="G142" i="6" s="1" a="1"/>
  <c r="G142" i="6" s="1"/>
  <c r="D144" i="6"/>
  <c r="G144" i="6" s="1" a="1"/>
  <c r="G144" i="6" s="1"/>
  <c r="D146" i="6"/>
  <c r="G146" i="6" s="1" a="1"/>
  <c r="G146" i="6" s="1"/>
  <c r="D148" i="6"/>
  <c r="G148" i="6" s="1" a="1"/>
  <c r="G148" i="6" s="1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G49" i="2"/>
  <c r="H149" i="5" l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C3" i="5" s="1"/>
  <c r="AA3" i="5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AA3" i="6" s="1"/>
  <c r="AA3" i="3"/>
  <c r="C1" i="4"/>
  <c r="AA1" i="4" s="1"/>
  <c r="D8" i="4" l="1"/>
  <c r="C3" i="4" l="1"/>
  <c r="AA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<sst xmlns="http://schemas.openxmlformats.org/spreadsheetml/2006/main" count="225" uniqueCount="66">
  <si>
    <t>Исходный алфавит</t>
  </si>
  <si>
    <t>Ключ</t>
  </si>
  <si>
    <t>,</t>
  </si>
  <si>
    <t>.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</si>
  <si>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</si>
  <si>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</si>
  <si>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</si>
  <si>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</si>
  <si>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</si>
  <si>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</si>
  <si>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</si>
  <si>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</si>
  <si>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</si>
  <si>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</si>
  <si>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</si>
  <si>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</si>
  <si>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</si>
  <si>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</si>
  <si>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</si>
  <si>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</si>
  <si>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</si>
  <si>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</si>
  <si>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</si>
  <si>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</si>
  <si>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</si>
  <si>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</si>
  <si>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</si>
  <si>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</si>
  <si>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</si>
  <si>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</si>
  <si>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</si>
  <si>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</si>
  <si>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</si>
  <si>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</si>
  <si>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</si>
  <si>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</si>
  <si>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</si>
  <si>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</si>
  <si>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</si>
  <si>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</si>
  <si>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</si>
  <si>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</si>
  <si>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</si>
  <si>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</si>
  <si>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</si>
  <si>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</si>
  <si>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</si>
  <si>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</si>
  <si>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Зашифрованный алфавит</t>
  </si>
  <si>
    <t>Сообщение инициатора</t>
  </si>
  <si>
    <t>Длина сообщения</t>
  </si>
  <si>
    <t>Сообщение ответчика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</si>
  <si>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</si>
  <si>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Уважаемый Игорь Феодосьевич, сообщаю Вам, что практическое задание номер четыре было полностью выполнено, Дроздов Антон Дмитриевич 03.12.2002</t>
  </si>
  <si>
    <t>Частота</t>
  </si>
  <si>
    <t>Сумма</t>
  </si>
  <si>
    <t>Частотность алфавита</t>
  </si>
  <si>
    <t>Частотность исходного текста</t>
  </si>
  <si>
    <t>Кол-во вхождений</t>
  </si>
  <si>
    <t>Символ</t>
  </si>
  <si>
    <t>Частотность зашифрованного текста</t>
  </si>
  <si>
    <t>Зашифрованное сообщение инициатора</t>
  </si>
  <si>
    <t>УВАЖАЕМЫЙ ИГОРЬ ФЕОДОСЬЕВИЧ, СООБЩАЮ ВАМ, ЧТО ПРАКТИЧЕСКОЕ ЗАДАНИЕ НОМЕР ЧЕТЫРЕ БЫЛО ПОЛНОСТЬЮ ВЫПОЛНЕНО, ДРОЗДОВ АНТОН ДМИТРИЕВИЧ 03.12.2002</t>
  </si>
  <si>
    <t>Длина сообщнения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</si>
  <si>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</si>
  <si>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Зашифрованное сообщение ответчика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</si>
</sst>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5" fillId="0" borderId="0"/>
    <xf numFmtId="0" fontId="5" fillId="3" borderId="3" applyNumberFormat="0" applyFont="0" applyAlignment="0" applyProtection="0"/>
    <xf numFmtId="0" fontId="4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2" applyNumberFormat="1" applyFont="1" applyFill="1" applyAlignment="1">
      <alignment horizontal="center"/>
    </xf>
    <xf numFmtId="0" fontId="6" fillId="0" borderId="0" xfId="0" applyFont="1"/>
    <xf numFmtId="0" fontId="7" fillId="0" borderId="4" xfId="2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5" borderId="4" xfId="0" applyFont="1" applyFill="1" applyBorder="1"/>
    <xf numFmtId="0" fontId="6" fillId="0" borderId="5" xfId="0" applyFont="1" applyBorder="1" applyAlignment="1">
      <alignment horizontal="center"/>
    </xf>
    <xf numFmtId="0" fontId="7" fillId="0" borderId="7" xfId="2" applyNumberFormat="1" applyFont="1" applyFill="1" applyBorder="1" applyAlignment="1">
      <alignment horizontal="center"/>
    </xf>
    <xf numFmtId="0" fontId="6" fillId="0" borderId="5" xfId="4" applyFont="1" applyBorder="1" applyAlignment="1">
      <alignment horizontal="center"/>
    </xf>
    <xf numFmtId="0" fontId="6" fillId="0" borderId="4" xfId="4" applyFont="1" applyBorder="1" applyAlignment="1">
      <alignment horizontal="center"/>
    </xf>
    <xf numFmtId="49" fontId="7" fillId="0" borderId="7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6" xfId="4" applyFont="1" applyBorder="1" applyAlignment="1">
      <alignment horizontal="center"/>
    </xf>
    <xf numFmtId="0" fontId="7" fillId="0" borderId="12" xfId="2" applyNumberFormat="1" applyFont="1" applyFill="1" applyBorder="1" applyAlignment="1">
      <alignment horizontal="center"/>
    </xf>
    <xf numFmtId="164" fontId="8" fillId="6" borderId="1" xfId="3" applyNumberFormat="1" applyFont="1" applyFill="1" applyAlignment="1">
      <alignment horizontal="center"/>
    </xf>
    <xf numFmtId="164" fontId="8" fillId="6" borderId="13" xfId="3" applyNumberFormat="1" applyFont="1" applyFill="1" applyBorder="1" applyAlignment="1">
      <alignment horizontal="center"/>
    </xf>
    <xf numFmtId="49" fontId="7" fillId="0" borderId="12" xfId="2" applyNumberFormat="1" applyFont="1" applyFill="1" applyBorder="1" applyAlignment="1">
      <alignment horizontal="center"/>
    </xf>
    <xf numFmtId="164" fontId="8" fillId="6" borderId="14" xfId="1" applyNumberFormat="1" applyFont="1" applyFill="1" applyBorder="1" applyAlignment="1">
      <alignment horizontal="center"/>
    </xf>
    <xf numFmtId="0" fontId="6" fillId="0" borderId="4" xfId="0" applyFont="1" applyBorder="1"/>
    <xf numFmtId="49" fontId="6" fillId="0" borderId="4" xfId="0" applyNumberFormat="1" applyFont="1" applyBorder="1" applyAlignment="1">
      <alignment horizontal="center"/>
    </xf>
    <xf numFmtId="49" fontId="7" fillId="0" borderId="4" xfId="2" applyNumberFormat="1" applyFont="1" applyFill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49" fontId="7" fillId="0" borderId="0" xfId="2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8" xfId="0" applyFont="1" applyBorder="1"/>
    <xf numFmtId="0" fontId="6" fillId="0" borderId="15" xfId="0" applyFont="1" applyBorder="1"/>
    <xf numFmtId="0" fontId="6" fillId="0" borderId="11" xfId="0" applyFont="1" applyBorder="1"/>
    <xf numFmtId="0" fontId="0" fillId="0" borderId="4" xfId="0" applyBorder="1" applyAlignment="1">
      <alignment horizontal="center"/>
    </xf>
    <xf numFmtId="164" fontId="0" fillId="0" borderId="0" xfId="0" applyNumberFormat="1"/>
    <xf numFmtId="1" fontId="6" fillId="0" borderId="4" xfId="0" applyNumberFormat="1" applyFont="1" applyBorder="1"/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7">
    <cellStyle name="60% — акцент4 2" xfId="6" xr:uid="{AF39E938-1F2B-4D2A-B5F5-159C8F4CB6B4}"/>
    <cellStyle name="Вывод" xfId="2" builtinId="21"/>
    <cellStyle name="Вычисление" xfId="3" builtinId="22"/>
    <cellStyle name="Обычный" xfId="0" builtinId="0"/>
    <cellStyle name="Обычный 2" xfId="4" xr:uid="{1EBE3B05-3A16-477E-837E-82270FEF7446}"/>
    <cellStyle name="Примечание 2" xfId="5" xr:uid="{9C9E64B7-C53B-4465-8FE2-3F852DAE667B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Частотность!$B$3:$B$48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Частотность!$C$3:$C$48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C-4F9F-BC69-46D8B9C335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0"/>
        <c:axPos val="l"/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Частотность!$F$3:$F$48</c:f>
              <c:strCache>
                <c:ptCount val="46"/>
                <c:pt idx="0">
                  <c:v> </c:v>
                </c:pt>
                <c:pt idx="1">
                  <c:v>Е</c:v>
                </c:pt>
                <c:pt idx="2">
                  <c:v>О</c:v>
                </c:pt>
                <c:pt idx="3">
                  <c:v>А</c:v>
                </c:pt>
                <c:pt idx="4">
                  <c:v>И</c:v>
                </c:pt>
                <c:pt idx="5">
                  <c:v>Н</c:v>
                </c:pt>
                <c:pt idx="6">
                  <c:v>В</c:v>
                </c:pt>
                <c:pt idx="7">
                  <c:v>Р</c:v>
                </c:pt>
                <c:pt idx="8">
                  <c:v>Д</c:v>
                </c:pt>
                <c:pt idx="9">
                  <c:v>Т</c:v>
                </c:pt>
                <c:pt idx="10">
                  <c:v>С</c:v>
                </c:pt>
                <c:pt idx="11">
                  <c:v>М</c:v>
                </c:pt>
                <c:pt idx="12">
                  <c:v>Ч</c:v>
                </c:pt>
                <c:pt idx="13">
                  <c:v>У</c:v>
                </c:pt>
                <c:pt idx="14">
                  <c:v>Ь</c:v>
                </c:pt>
                <c:pt idx="15">
                  <c:v>Ы</c:v>
                </c:pt>
                <c:pt idx="16">
                  <c:v>З</c:v>
                </c:pt>
                <c:pt idx="17">
                  <c:v>,</c:v>
                </c:pt>
                <c:pt idx="18">
                  <c:v>Л</c:v>
                </c:pt>
                <c:pt idx="19">
                  <c:v>П</c:v>
                </c:pt>
                <c:pt idx="20">
                  <c:v>Г</c:v>
                </c:pt>
                <c:pt idx="21">
                  <c:v>.</c:v>
                </c:pt>
                <c:pt idx="22">
                  <c:v>2</c:v>
                </c:pt>
                <c:pt idx="23">
                  <c:v>0</c:v>
                </c:pt>
                <c:pt idx="24">
                  <c:v>Б</c:v>
                </c:pt>
                <c:pt idx="25">
                  <c:v>Й</c:v>
                </c:pt>
                <c:pt idx="26">
                  <c:v>Ж</c:v>
                </c:pt>
                <c:pt idx="27">
                  <c:v>Ш</c:v>
                </c:pt>
                <c:pt idx="28">
                  <c:v>Ю</c:v>
                </c:pt>
                <c:pt idx="29">
                  <c:v>К</c:v>
                </c:pt>
                <c:pt idx="30">
                  <c:v>Ф</c:v>
                </c:pt>
                <c:pt idx="31">
                  <c:v>Я</c:v>
                </c:pt>
                <c:pt idx="32">
                  <c:v>1</c:v>
                </c:pt>
                <c:pt idx="33">
                  <c:v>3</c:v>
                </c:pt>
                <c:pt idx="34">
                  <c:v>Щ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Х</c:v>
                </c:pt>
                <c:pt idx="42">
                  <c:v>Ц</c:v>
                </c:pt>
                <c:pt idx="43">
                  <c:v>Э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Частотность!$G$3:$G$48</c:f>
              <c:numCache>
                <c:formatCode>0.00000</c:formatCode>
                <c:ptCount val="46"/>
                <c:pt idx="0">
                  <c:v>0.12</c:v>
                </c:pt>
                <c:pt idx="1">
                  <c:v>0.1</c:v>
                </c:pt>
                <c:pt idx="2">
                  <c:v>0.09</c:v>
                </c:pt>
                <c:pt idx="3">
                  <c:v>6.3333333333333339E-2</c:v>
                </c:pt>
                <c:pt idx="4">
                  <c:v>0.06</c:v>
                </c:pt>
                <c:pt idx="5">
                  <c:v>0.06</c:v>
                </c:pt>
                <c:pt idx="6">
                  <c:v>4.6666666666666669E-2</c:v>
                </c:pt>
                <c:pt idx="7">
                  <c:v>0.04</c:v>
                </c:pt>
                <c:pt idx="8">
                  <c:v>0.04</c:v>
                </c:pt>
                <c:pt idx="9">
                  <c:v>3.6666666666666667E-2</c:v>
                </c:pt>
                <c:pt idx="10">
                  <c:v>3.3333333333333333E-2</c:v>
                </c:pt>
                <c:pt idx="11">
                  <c:v>3.3333333333333333E-2</c:v>
                </c:pt>
                <c:pt idx="12">
                  <c:v>2.6666666666666668E-2</c:v>
                </c:pt>
                <c:pt idx="13">
                  <c:v>2.3333333333333334E-2</c:v>
                </c:pt>
                <c:pt idx="14">
                  <c:v>2.3333333333333334E-2</c:v>
                </c:pt>
                <c:pt idx="15">
                  <c:v>0.02</c:v>
                </c:pt>
                <c:pt idx="16">
                  <c:v>1.6666666666666666E-2</c:v>
                </c:pt>
                <c:pt idx="17">
                  <c:v>1.6666666666666666E-2</c:v>
                </c:pt>
                <c:pt idx="18">
                  <c:v>1.3333333333333334E-2</c:v>
                </c:pt>
                <c:pt idx="19">
                  <c:v>1.3333333333333334E-2</c:v>
                </c:pt>
                <c:pt idx="20">
                  <c:v>1.3333333333333334E-2</c:v>
                </c:pt>
                <c:pt idx="21">
                  <c:v>1.3333333333333334E-2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6.6666666666666671E-3</c:v>
                </c:pt>
                <c:pt idx="30">
                  <c:v>6.6666666666666671E-3</c:v>
                </c:pt>
                <c:pt idx="31">
                  <c:v>3.3333333333333335E-3</c:v>
                </c:pt>
                <c:pt idx="32">
                  <c:v>3.3333333333333335E-3</c:v>
                </c:pt>
                <c:pt idx="33">
                  <c:v>3.3333333333333335E-3</c:v>
                </c:pt>
                <c:pt idx="34">
                  <c:v>3.3333333333333335E-3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0-427C-8A99-83BFCE8C64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0"/>
        <c:axPos val="l"/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Зашифрованного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Частотность!$K$3:$K$48</c:f>
              <c:strCache>
                <c:ptCount val="46"/>
                <c:pt idx="0">
                  <c:v>4</c:v>
                </c:pt>
                <c:pt idx="1">
                  <c:v>4</c:v>
                </c:pt>
                <c:pt idx="2">
                  <c:v>И</c:v>
                </c:pt>
                <c:pt idx="3">
                  <c:v>Т</c:v>
                </c:pt>
                <c:pt idx="4">
                  <c:v>Д</c:v>
                </c:pt>
                <c:pt idx="5">
                  <c:v>М</c:v>
                </c:pt>
                <c:pt idx="6">
                  <c:v>С</c:v>
                </c:pt>
                <c:pt idx="7">
                  <c:v>Ё</c:v>
                </c:pt>
                <c:pt idx="8">
                  <c:v>Ф</c:v>
                </c:pt>
                <c:pt idx="9">
                  <c:v>З</c:v>
                </c:pt>
                <c:pt idx="10">
                  <c:v>Ц</c:v>
                </c:pt>
                <c:pt idx="11">
                  <c:v>Х</c:v>
                </c:pt>
                <c:pt idx="12">
                  <c:v>Р</c:v>
                </c:pt>
                <c:pt idx="13">
                  <c:v>Ы</c:v>
                </c:pt>
                <c:pt idx="14">
                  <c:v>Ч</c:v>
                </c:pt>
                <c:pt idx="15">
                  <c:v>,</c:v>
                </c:pt>
                <c:pt idx="16">
                  <c:v>Я</c:v>
                </c:pt>
                <c:pt idx="17">
                  <c:v>Л</c:v>
                </c:pt>
                <c:pt idx="18">
                  <c:v>2</c:v>
                </c:pt>
                <c:pt idx="19">
                  <c:v>2</c:v>
                </c:pt>
                <c:pt idx="20">
                  <c:v>П</c:v>
                </c:pt>
                <c:pt idx="21">
                  <c:v>У</c:v>
                </c:pt>
                <c:pt idx="22">
                  <c:v>Ж</c:v>
                </c:pt>
                <c:pt idx="23">
                  <c:v>3</c:v>
                </c:pt>
                <c:pt idx="24">
                  <c:v>3</c:v>
                </c:pt>
                <c:pt idx="25">
                  <c:v>6</c:v>
                </c:pt>
                <c:pt idx="26">
                  <c:v>Е</c:v>
                </c:pt>
                <c:pt idx="27">
                  <c:v>Н</c:v>
                </c:pt>
                <c:pt idx="28">
                  <c:v>К</c:v>
                </c:pt>
                <c:pt idx="29">
                  <c:v>Ь</c:v>
                </c:pt>
                <c:pt idx="30">
                  <c:v> </c:v>
                </c:pt>
                <c:pt idx="31">
                  <c:v>О</c:v>
                </c:pt>
                <c:pt idx="32">
                  <c:v>Ш</c:v>
                </c:pt>
                <c:pt idx="33">
                  <c:v>1</c:v>
                </c:pt>
                <c:pt idx="34">
                  <c:v>1</c:v>
                </c:pt>
                <c:pt idx="35">
                  <c:v>5</c:v>
                </c:pt>
                <c:pt idx="36">
                  <c:v>7</c:v>
                </c:pt>
                <c:pt idx="37">
                  <c:v>Э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Щ</c:v>
                </c:pt>
                <c:pt idx="42">
                  <c:v>Ъ</c:v>
                </c:pt>
                <c:pt idx="43">
                  <c:v>.</c:v>
                </c:pt>
                <c:pt idx="44">
                  <c:v>Й</c:v>
                </c:pt>
                <c:pt idx="45">
                  <c:v>Ю</c:v>
                </c:pt>
              </c:strCache>
            </c:strRef>
          </c:cat>
          <c:val>
            <c:numRef>
              <c:f>Частотность!$L$3:$L$48</c:f>
              <c:numCache>
                <c:formatCode>0.00000</c:formatCode>
                <c:ptCount val="46"/>
                <c:pt idx="0">
                  <c:v>0.12</c:v>
                </c:pt>
                <c:pt idx="1">
                  <c:v>0.12</c:v>
                </c:pt>
                <c:pt idx="2">
                  <c:v>0.1</c:v>
                </c:pt>
                <c:pt idx="3">
                  <c:v>0.09</c:v>
                </c:pt>
                <c:pt idx="4">
                  <c:v>6.3333333333333339E-2</c:v>
                </c:pt>
                <c:pt idx="5">
                  <c:v>0.06</c:v>
                </c:pt>
                <c:pt idx="6">
                  <c:v>0.06</c:v>
                </c:pt>
                <c:pt idx="7">
                  <c:v>4.6666666666666669E-2</c:v>
                </c:pt>
                <c:pt idx="8">
                  <c:v>0.04</c:v>
                </c:pt>
                <c:pt idx="9">
                  <c:v>0.04</c:v>
                </c:pt>
                <c:pt idx="10">
                  <c:v>3.6666666666666667E-2</c:v>
                </c:pt>
                <c:pt idx="11">
                  <c:v>3.3333333333333333E-2</c:v>
                </c:pt>
                <c:pt idx="12">
                  <c:v>3.3333333333333333E-2</c:v>
                </c:pt>
                <c:pt idx="13">
                  <c:v>2.6666666666666668E-2</c:v>
                </c:pt>
                <c:pt idx="14">
                  <c:v>2.3333333333333334E-2</c:v>
                </c:pt>
                <c:pt idx="15">
                  <c:v>2.3333333333333334E-2</c:v>
                </c:pt>
                <c:pt idx="16">
                  <c:v>0.02</c:v>
                </c:pt>
                <c:pt idx="17">
                  <c:v>1.6666666666666666E-2</c:v>
                </c:pt>
                <c:pt idx="18">
                  <c:v>1.6666666666666666E-2</c:v>
                </c:pt>
                <c:pt idx="19">
                  <c:v>1.6666666666666666E-2</c:v>
                </c:pt>
                <c:pt idx="20">
                  <c:v>1.3333333333333334E-2</c:v>
                </c:pt>
                <c:pt idx="21">
                  <c:v>1.3333333333333334E-2</c:v>
                </c:pt>
                <c:pt idx="22">
                  <c:v>1.3333333333333334E-2</c:v>
                </c:pt>
                <c:pt idx="23">
                  <c:v>1.3333333333333334E-2</c:v>
                </c:pt>
                <c:pt idx="24">
                  <c:v>1.3333333333333334E-2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6.6666666666666671E-3</c:v>
                </c:pt>
                <c:pt idx="32">
                  <c:v>6.6666666666666671E-3</c:v>
                </c:pt>
                <c:pt idx="33">
                  <c:v>3.3333333333333335E-3</c:v>
                </c:pt>
                <c:pt idx="34">
                  <c:v>3.3333333333333335E-3</c:v>
                </c:pt>
                <c:pt idx="35">
                  <c:v>3.3333333333333335E-3</c:v>
                </c:pt>
                <c:pt idx="36">
                  <c:v>3.3333333333333335E-3</c:v>
                </c:pt>
                <c:pt idx="37">
                  <c:v>3.3333333333333335E-3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6-411F-AD83-D0AC9358F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0"/>
        <c:axPos val="l"/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6350</xdr:colOff>
      <xdr:row>1</xdr:row>
      <xdr:rowOff>6350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29B611-1D44-4D9C-839D-32344ECD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2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150091</xdr:colOff>
      <xdr:row>0</xdr:row>
      <xdr:rowOff>0</xdr:rowOff>
    </xdr:from>
    <xdr:to>
      <xdr:col>28</xdr:col>
      <xdr:colOff>80818</xdr:colOff>
      <xdr:row>31</xdr:row>
      <xdr:rowOff>78510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BC542C-05BD-4896-919C-1F157278D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203200</xdr:colOff>
      <xdr:row>33</xdr:row>
      <xdr:rowOff>101600</xdr:rowOff>
    </xdr:from>
    <xdr:to>
      <xdr:col>28</xdr:col>
      <xdr:colOff>133927</xdr:colOff>
      <xdr:row>65</xdr:row>
      <xdr:rowOff>2310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8D76711-393B-439D-BD76-CA5AAC4C1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66</xdr:row>
      <xdr:rowOff>174625</xdr:rowOff>
    </xdr:from>
    <xdr:to>
      <xdr:col>28</xdr:col>
      <xdr:colOff>121227</xdr:colOff>
      <xdr:row>98</xdr:row>
      <xdr:rowOff>75335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D9486D4-1283-4AF4-A516-7F7E1C11C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5FE6-8A4E-427E-A252-8FC5964A4D12}">
  <dimension ref="A1:AB48"/>
  <sheetViews>
    <sheetView topLeftCell="G1" zoomScale="85" zoomScaleNormal="85" workbookViewId="0">
      <selection activeCell="K1" sqref="K1"/>
    </sheetView>
  </sheetViews>
  <sheetFormatPr defaultRowHeight="14.5" x14ac:dyDescent="0.35"/>
  <cols>
    <col min="1" max="1" width="12.81640625" style="1" customWidth="1"/>
    <col min="2" max="2" width="12.81640625" customWidth="1"/>
    <col min="6" max="6" width="12.81640625" style="1" customWidth="1"/>
    <col min="7" max="8" width="12.81640625" customWidth="1"/>
    <col min="9" max="10" width="16.81640625" customWidth="1"/>
    <col min="11" max="11" width="163.54296875" customWidth="1"/>
    <col min="13" max="14" width="21" style="1" customWidth="1"/>
  </cols>
  <sheetData>
    <row r="1" spans="1:28" x14ac:dyDescent="0.35">
      <c r="A1" s="38" t="s">
        <v>0</v>
      </c>
      <c r="B1" s="38"/>
      <c r="D1" s="8" t="s">
        <v>1</v>
      </c>
      <c r="E1" s="2"/>
      <c r="F1" s="40" t="s">
        <v>48</v>
      </c>
      <c r="G1" s="41"/>
      <c r="H1" s="5"/>
      <c r="I1" s="38" t="s">
        <v>49</v>
      </c>
      <c r="J1" s="38"/>
      <c r="K1" s="26" t="s">
        <v>53</v>
      </c>
      <c r="L1" s="5"/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8" x14ac:dyDescent="0.35">
      <c r="A2" s="3">
        <v>1</v>
      </c>
      <c r="B2" s="6" t="s">
        <v>2</v>
      </c>
      <c r="D2" s="3">
        <v>4</v>
      </c>
      <c r="F2" s="11">
        <v>1</v>
      </c>
      <c r="G2" s="6" t="str" cm="1">
        <f t="array" ref="G2">INDEX($B$2:$B$47,IF(MATCH(B2,$B$2:$B$47,0)+$D$2&gt;46,MATCH(B2,$B$2:$B$47,0)+$D$2-46,MATCH(B2,$B$2:$B$47,0)+$D$2))</f>
        <v>2</v>
      </c>
      <c r="H2" s="9"/>
      <c r="I2" s="38" t="s">
        <v>50</v>
      </c>
      <c r="J2" s="39"/>
      <c r="K2" s="13">
        <f>LEN(K1)</f>
        <v>141</v>
      </c>
      <c r="L2" s="5"/>
      <c r="M2" s="30"/>
      <c r="N2" s="3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8" x14ac:dyDescent="0.35">
      <c r="A3" s="3">
        <v>2</v>
      </c>
      <c r="B3" s="6" t="s">
        <v>3</v>
      </c>
      <c r="F3" s="11">
        <v>2</v>
      </c>
      <c r="G3" s="6" t="str" cm="1">
        <f t="array" ref="G3">INDEX($B$2:$B$47,IF(MATCH(B3,$B$2:$B$47,0)+$D$2&gt;46,MATCH(B3,$B$2:$B$47,0)+$D$2-46,MATCH(B3,$B$2:$B$47,0)+$D$2))</f>
        <v>3</v>
      </c>
      <c r="H3" s="9"/>
      <c r="K3" s="1"/>
      <c r="M3" s="30"/>
      <c r="N3" s="30"/>
    </row>
    <row r="4" spans="1:28" x14ac:dyDescent="0.35">
      <c r="A4" s="3">
        <v>3</v>
      </c>
      <c r="B4" s="6" t="s">
        <v>4</v>
      </c>
      <c r="F4" s="11">
        <v>3</v>
      </c>
      <c r="G4" s="6" t="str" cm="1">
        <f t="array" ref="G4">INDEX($B$2:$B$47,IF(MATCH(B4,$B$2:$B$47,0)+$D$2&gt;46,MATCH(B4,$B$2:$B$47,0)+$D$2-46,MATCH(B4,$B$2:$B$47,0)+$D$2))</f>
        <v>4</v>
      </c>
      <c r="H4" s="9"/>
      <c r="I4" s="38" t="s">
        <v>51</v>
      </c>
      <c r="J4" s="38"/>
      <c r="K4" s="26" t="s">
        <v>52</v>
      </c>
      <c r="L4" s="5"/>
      <c r="M4" s="30"/>
      <c r="N4" s="3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5">
      <c r="A5" s="3">
        <v>4</v>
      </c>
      <c r="B5" s="4" t="s">
        <v>5</v>
      </c>
      <c r="F5" s="11">
        <v>4</v>
      </c>
      <c r="G5" s="6" t="str" cm="1">
        <f t="array" ref="G5">INDEX($B$2:$B$47,IF(MATCH(B5,$B$2:$B$47,0)+$D$2&gt;46,MATCH(B5,$B$2:$B$47,0)+$D$2-46,MATCH(B5,$B$2:$B$47,0)+$D$2))</f>
        <v>5</v>
      </c>
      <c r="H5" s="10"/>
      <c r="I5" s="38" t="s">
        <v>50</v>
      </c>
      <c r="J5" s="38"/>
      <c r="K5" s="13">
        <f>LEN(K4)</f>
        <v>159</v>
      </c>
      <c r="L5" s="5"/>
      <c r="M5" s="30"/>
      <c r="N5" s="30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5">
      <c r="A6" s="3">
        <v>5</v>
      </c>
      <c r="B6" s="4" t="s">
        <v>6</v>
      </c>
      <c r="F6" s="11">
        <v>5</v>
      </c>
      <c r="G6" s="6" t="str" cm="1">
        <f t="array" ref="G6">INDEX($B$2:$B$47,IF(MATCH(B6,$B$2:$B$47,0)+$D$2&gt;46,MATCH(B6,$B$2:$B$47,0)+$D$2-46,MATCH(B6,$B$2:$B$47,0)+$D$2))</f>
        <v>6</v>
      </c>
      <c r="H6" s="10"/>
      <c r="I6" s="5"/>
      <c r="J6" s="5"/>
      <c r="K6" s="5"/>
      <c r="L6" s="5"/>
      <c r="M6" s="30"/>
      <c r="N6" s="3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8" x14ac:dyDescent="0.35">
      <c r="A7" s="3">
        <v>6</v>
      </c>
      <c r="B7" s="4" t="s">
        <v>7</v>
      </c>
      <c r="F7" s="11">
        <v>6</v>
      </c>
      <c r="G7" s="6" t="str" cm="1">
        <f t="array" ref="G7">INDEX($B$2:$B$47,IF(MATCH(B7,$B$2:$B$47,0)+$D$2&gt;46,MATCH(B7,$B$2:$B$47,0)+$D$2-46,MATCH(B7,$B$2:$B$47,0)+$D$2))</f>
        <v>7</v>
      </c>
      <c r="H7" s="10"/>
      <c r="M7" s="30"/>
      <c r="N7" s="30"/>
    </row>
    <row r="8" spans="1:28" x14ac:dyDescent="0.35">
      <c r="A8" s="3">
        <v>7</v>
      </c>
      <c r="B8" s="4" t="s">
        <v>8</v>
      </c>
      <c r="F8" s="11">
        <v>7</v>
      </c>
      <c r="G8" s="6" t="str" cm="1">
        <f t="array" ref="G8">INDEX($B$2:$B$47,IF(MATCH(B8,$B$2:$B$47,0)+$D$2&gt;46,MATCH(B8,$B$2:$B$47,0)+$D$2-46,MATCH(B8,$B$2:$B$47,0)+$D$2))</f>
        <v>8</v>
      </c>
      <c r="H8" s="10"/>
      <c r="M8" s="30"/>
      <c r="N8" s="30"/>
      <c r="O8" s="5"/>
    </row>
    <row r="9" spans="1:28" x14ac:dyDescent="0.35">
      <c r="A9" s="3">
        <v>8</v>
      </c>
      <c r="B9" s="4" t="s">
        <v>9</v>
      </c>
      <c r="F9" s="11">
        <v>8</v>
      </c>
      <c r="G9" s="6" t="str" cm="1">
        <f t="array" ref="G9">INDEX($B$2:$B$47,IF(MATCH(B9,$B$2:$B$47,0)+$D$2&gt;46,MATCH(B9,$B$2:$B$47,0)+$D$2-46,MATCH(B9,$B$2:$B$47,0)+$D$2))</f>
        <v>9</v>
      </c>
      <c r="H9" s="10"/>
      <c r="M9" s="30"/>
      <c r="N9" s="30"/>
    </row>
    <row r="10" spans="1:28" x14ac:dyDescent="0.35">
      <c r="A10" s="3">
        <v>9</v>
      </c>
      <c r="B10" s="4" t="s">
        <v>10</v>
      </c>
      <c r="F10" s="11">
        <v>9</v>
      </c>
      <c r="G10" s="6" t="str" cm="1">
        <f t="array" ref="G10">INDEX($B$2:$B$47,IF(MATCH(B10,$B$2:$B$47,0)+$D$2&gt;46,MATCH(B10,$B$2:$B$47,0)+$D$2-46,MATCH(B10,$B$2:$B$47,0)+$D$2))</f>
        <v>0</v>
      </c>
      <c r="H10" s="10"/>
      <c r="M10" s="30"/>
      <c r="N10" s="30"/>
      <c r="O10" s="5"/>
    </row>
    <row r="11" spans="1:28" x14ac:dyDescent="0.35">
      <c r="A11" s="3">
        <v>10</v>
      </c>
      <c r="B11" s="4" t="s">
        <v>11</v>
      </c>
      <c r="F11" s="11">
        <v>10</v>
      </c>
      <c r="G11" s="6" t="str" cm="1">
        <f t="array" ref="G11">INDEX($B$2:$B$47,IF(MATCH(B11,$B$2:$B$47,0)+$D$2&gt;46,MATCH(B11,$B$2:$B$47,0)+$D$2-46,MATCH(B11,$B$2:$B$47,0)+$D$2))</f>
        <v>А</v>
      </c>
      <c r="H11" s="10"/>
      <c r="M11" s="30"/>
      <c r="N11" s="30"/>
    </row>
    <row r="12" spans="1:28" x14ac:dyDescent="0.35">
      <c r="A12" s="3">
        <v>11</v>
      </c>
      <c r="B12" s="4" t="s">
        <v>12</v>
      </c>
      <c r="F12" s="11">
        <v>11</v>
      </c>
      <c r="G12" s="6" t="str" cm="1">
        <f t="array" ref="G12">INDEX($B$2:$B$47,IF(MATCH(B12,$B$2:$B$47,0)+$D$2&gt;46,MATCH(B12,$B$2:$B$47,0)+$D$2-46,MATCH(B12,$B$2:$B$47,0)+$D$2))</f>
        <v>Б</v>
      </c>
      <c r="H12" s="10"/>
      <c r="M12" s="30"/>
      <c r="N12" s="30"/>
      <c r="O12" s="5"/>
    </row>
    <row r="13" spans="1:28" x14ac:dyDescent="0.35">
      <c r="A13" s="3">
        <v>12</v>
      </c>
      <c r="B13" s="4" t="s">
        <v>13</v>
      </c>
      <c r="F13" s="11">
        <v>12</v>
      </c>
      <c r="G13" s="6" t="str" cm="1">
        <f t="array" ref="G13">INDEX($B$2:$B$47,IF(MATCH(B13,$B$2:$B$47,0)+$D$2&gt;46,MATCH(B13,$B$2:$B$47,0)+$D$2-46,MATCH(B13,$B$2:$B$47,0)+$D$2))</f>
        <v>В</v>
      </c>
      <c r="H13" s="10"/>
      <c r="M13" s="30"/>
      <c r="N13" s="30"/>
    </row>
    <row r="14" spans="1:28" x14ac:dyDescent="0.35">
      <c r="A14" s="3">
        <v>13</v>
      </c>
      <c r="B14" s="4" t="s">
        <v>14</v>
      </c>
      <c r="F14" s="11">
        <v>13</v>
      </c>
      <c r="G14" s="6" t="str" cm="1">
        <f t="array" ref="G14">INDEX($B$2:$B$47,IF(MATCH(B14,$B$2:$B$47,0)+$D$2&gt;46,MATCH(B14,$B$2:$B$47,0)+$D$2-46,MATCH(B14,$B$2:$B$47,0)+$D$2))</f>
        <v>Г</v>
      </c>
      <c r="H14" s="10"/>
      <c r="M14" s="30"/>
      <c r="N14" s="30"/>
      <c r="O14" s="5"/>
    </row>
    <row r="15" spans="1:28" x14ac:dyDescent="0.35">
      <c r="A15" s="3">
        <v>14</v>
      </c>
      <c r="B15" s="6" t="s">
        <v>15</v>
      </c>
      <c r="F15" s="11">
        <v>14</v>
      </c>
      <c r="G15" s="6" t="str" cm="1">
        <f t="array" ref="G15">INDEX($B$2:$B$47,IF(MATCH(B15,$B$2:$B$47,0)+$D$2&gt;46,MATCH(B15,$B$2:$B$47,0)+$D$2-46,MATCH(B15,$B$2:$B$47,0)+$D$2))</f>
        <v>Д</v>
      </c>
      <c r="H15" s="10"/>
      <c r="M15" s="30"/>
      <c r="N15" s="30"/>
    </row>
    <row r="16" spans="1:28" x14ac:dyDescent="0.35">
      <c r="A16" s="3">
        <v>15</v>
      </c>
      <c r="B16" s="6" t="s">
        <v>16</v>
      </c>
      <c r="F16" s="11">
        <v>15</v>
      </c>
      <c r="G16" s="6" t="str" cm="1">
        <f t="array" ref="G16">INDEX($B$2:$B$47,IF(MATCH(B16,$B$2:$B$47,0)+$D$2&gt;46,MATCH(B16,$B$2:$B$47,0)+$D$2-46,MATCH(B16,$B$2:$B$47,0)+$D$2))</f>
        <v>Е</v>
      </c>
      <c r="H16" s="10"/>
      <c r="M16" s="30"/>
      <c r="N16" s="30"/>
      <c r="O16" s="5"/>
    </row>
    <row r="17" spans="1:15" x14ac:dyDescent="0.35">
      <c r="A17" s="3">
        <v>16</v>
      </c>
      <c r="B17" s="6" t="s">
        <v>17</v>
      </c>
      <c r="F17" s="11">
        <v>16</v>
      </c>
      <c r="G17" s="6" t="str" cm="1">
        <f t="array" ref="G17">INDEX($B$2:$B$47,IF(MATCH(B17,$B$2:$B$47,0)+$D$2&gt;46,MATCH(B17,$B$2:$B$47,0)+$D$2-46,MATCH(B17,$B$2:$B$47,0)+$D$2))</f>
        <v>Ё</v>
      </c>
      <c r="H17" s="10"/>
      <c r="M17" s="30"/>
      <c r="N17" s="30"/>
    </row>
    <row r="18" spans="1:15" x14ac:dyDescent="0.35">
      <c r="A18" s="3">
        <v>17</v>
      </c>
      <c r="B18" s="6" t="s">
        <v>18</v>
      </c>
      <c r="F18" s="11">
        <v>17</v>
      </c>
      <c r="G18" s="6" t="str" cm="1">
        <f t="array" ref="G18">INDEX($B$2:$B$47,IF(MATCH(B18,$B$2:$B$47,0)+$D$2&gt;46,MATCH(B18,$B$2:$B$47,0)+$D$2-46,MATCH(B18,$B$2:$B$47,0)+$D$2))</f>
        <v>Ж</v>
      </c>
      <c r="H18" s="10"/>
      <c r="M18" s="30"/>
      <c r="N18" s="30"/>
      <c r="O18" s="5"/>
    </row>
    <row r="19" spans="1:15" x14ac:dyDescent="0.35">
      <c r="A19" s="3">
        <v>18</v>
      </c>
      <c r="B19" s="6" t="s">
        <v>19</v>
      </c>
      <c r="F19" s="11">
        <v>18</v>
      </c>
      <c r="G19" s="6" t="str" cm="1">
        <f t="array" ref="G19">INDEX($B$2:$B$47,IF(MATCH(B19,$B$2:$B$47,0)+$D$2&gt;46,MATCH(B19,$B$2:$B$47,0)+$D$2-46,MATCH(B19,$B$2:$B$47,0)+$D$2))</f>
        <v>З</v>
      </c>
      <c r="H19" s="10"/>
      <c r="M19" s="30"/>
      <c r="N19" s="30"/>
    </row>
    <row r="20" spans="1:15" x14ac:dyDescent="0.35">
      <c r="A20" s="3">
        <v>19</v>
      </c>
      <c r="B20" s="6" t="s">
        <v>20</v>
      </c>
      <c r="F20" s="11">
        <v>19</v>
      </c>
      <c r="G20" s="6" t="str" cm="1">
        <f t="array" ref="G20">INDEX($B$2:$B$47,IF(MATCH(B20,$B$2:$B$47,0)+$D$2&gt;46,MATCH(B20,$B$2:$B$47,0)+$D$2-46,MATCH(B20,$B$2:$B$47,0)+$D$2))</f>
        <v>И</v>
      </c>
      <c r="H20" s="10"/>
      <c r="M20" s="30"/>
      <c r="N20" s="30"/>
      <c r="O20" s="5"/>
    </row>
    <row r="21" spans="1:15" x14ac:dyDescent="0.35">
      <c r="A21" s="3">
        <v>20</v>
      </c>
      <c r="B21" s="6" t="s">
        <v>21</v>
      </c>
      <c r="F21" s="11">
        <v>20</v>
      </c>
      <c r="G21" s="6" t="str" cm="1">
        <f t="array" ref="G21">INDEX($B$2:$B$47,IF(MATCH(B21,$B$2:$B$47,0)+$D$2&gt;46,MATCH(B21,$B$2:$B$47,0)+$D$2-46,MATCH(B21,$B$2:$B$47,0)+$D$2))</f>
        <v>Й</v>
      </c>
      <c r="H21" s="10"/>
      <c r="M21" s="30"/>
      <c r="N21" s="30"/>
    </row>
    <row r="22" spans="1:15" x14ac:dyDescent="0.35">
      <c r="A22" s="3">
        <v>21</v>
      </c>
      <c r="B22" s="6" t="s">
        <v>22</v>
      </c>
      <c r="F22" s="11">
        <v>21</v>
      </c>
      <c r="G22" s="6" t="str" cm="1">
        <f t="array" ref="G22">INDEX($B$2:$B$47,IF(MATCH(B22,$B$2:$B$47,0)+$D$2&gt;46,MATCH(B22,$B$2:$B$47,0)+$D$2-46,MATCH(B22,$B$2:$B$47,0)+$D$2))</f>
        <v>К</v>
      </c>
      <c r="H22" s="10"/>
      <c r="M22" s="30"/>
      <c r="N22" s="30"/>
      <c r="O22" s="5"/>
    </row>
    <row r="23" spans="1:15" x14ac:dyDescent="0.35">
      <c r="A23" s="3">
        <v>22</v>
      </c>
      <c r="B23" s="6" t="s">
        <v>23</v>
      </c>
      <c r="F23" s="11">
        <v>22</v>
      </c>
      <c r="G23" s="6" t="str" cm="1">
        <f t="array" ref="G23">INDEX($B$2:$B$47,IF(MATCH(B23,$B$2:$B$47,0)+$D$2&gt;46,MATCH(B23,$B$2:$B$47,0)+$D$2-46,MATCH(B23,$B$2:$B$47,0)+$D$2))</f>
        <v>Л</v>
      </c>
      <c r="H23" s="10"/>
      <c r="M23" s="30"/>
      <c r="N23" s="30"/>
    </row>
    <row r="24" spans="1:15" x14ac:dyDescent="0.35">
      <c r="A24" s="3">
        <v>23</v>
      </c>
      <c r="B24" s="6" t="s">
        <v>24</v>
      </c>
      <c r="F24" s="11">
        <v>23</v>
      </c>
      <c r="G24" s="6" t="str" cm="1">
        <f t="array" ref="G24">INDEX($B$2:$B$47,IF(MATCH(B24,$B$2:$B$47,0)+$D$2&gt;46,MATCH(B24,$B$2:$B$47,0)+$D$2-46,MATCH(B24,$B$2:$B$47,0)+$D$2))</f>
        <v>М</v>
      </c>
      <c r="H24" s="10"/>
      <c r="M24" s="30"/>
      <c r="N24" s="30"/>
      <c r="O24" s="5"/>
    </row>
    <row r="25" spans="1:15" x14ac:dyDescent="0.35">
      <c r="A25" s="3">
        <v>24</v>
      </c>
      <c r="B25" s="6" t="s">
        <v>25</v>
      </c>
      <c r="F25" s="11">
        <v>24</v>
      </c>
      <c r="G25" s="6" t="str" cm="1">
        <f t="array" ref="G25">INDEX($B$2:$B$47,IF(MATCH(B25,$B$2:$B$47,0)+$D$2&gt;46,MATCH(B25,$B$2:$B$47,0)+$D$2-46,MATCH(B25,$B$2:$B$47,0)+$D$2))</f>
        <v>Н</v>
      </c>
      <c r="H25" s="10"/>
      <c r="M25" s="30"/>
      <c r="N25" s="30"/>
    </row>
    <row r="26" spans="1:15" x14ac:dyDescent="0.35">
      <c r="A26" s="3">
        <v>25</v>
      </c>
      <c r="B26" s="6" t="s">
        <v>26</v>
      </c>
      <c r="F26" s="11">
        <v>25</v>
      </c>
      <c r="G26" s="6" t="str" cm="1">
        <f t="array" ref="G26">INDEX($B$2:$B$47,IF(MATCH(B26,$B$2:$B$47,0)+$D$2&gt;46,MATCH(B26,$B$2:$B$47,0)+$D$2-46,MATCH(B26,$B$2:$B$47,0)+$D$2))</f>
        <v>О</v>
      </c>
      <c r="H26" s="10"/>
      <c r="M26" s="30"/>
      <c r="N26" s="30"/>
      <c r="O26" s="5"/>
    </row>
    <row r="27" spans="1:15" x14ac:dyDescent="0.35">
      <c r="A27" s="3">
        <v>26</v>
      </c>
      <c r="B27" s="6" t="s">
        <v>27</v>
      </c>
      <c r="F27" s="11">
        <v>26</v>
      </c>
      <c r="G27" s="6" t="str" cm="1">
        <f t="array" ref="G27">INDEX($B$2:$B$47,IF(MATCH(B27,$B$2:$B$47,0)+$D$2&gt;46,MATCH(B27,$B$2:$B$47,0)+$D$2-46,MATCH(B27,$B$2:$B$47,0)+$D$2))</f>
        <v>П</v>
      </c>
      <c r="H27" s="10"/>
      <c r="M27" s="30"/>
      <c r="N27" s="30"/>
    </row>
    <row r="28" spans="1:15" x14ac:dyDescent="0.35">
      <c r="A28" s="3">
        <v>27</v>
      </c>
      <c r="B28" s="6" t="s">
        <v>28</v>
      </c>
      <c r="F28" s="11">
        <v>27</v>
      </c>
      <c r="G28" s="6" t="str" cm="1">
        <f t="array" ref="G28">INDEX($B$2:$B$47,IF(MATCH(B28,$B$2:$B$47,0)+$D$2&gt;46,MATCH(B28,$B$2:$B$47,0)+$D$2-46,MATCH(B28,$B$2:$B$47,0)+$D$2))</f>
        <v>Р</v>
      </c>
      <c r="H28" s="10"/>
      <c r="M28" s="30"/>
      <c r="N28" s="30"/>
      <c r="O28" s="5"/>
    </row>
    <row r="29" spans="1:15" x14ac:dyDescent="0.35">
      <c r="A29" s="3">
        <v>28</v>
      </c>
      <c r="B29" s="6" t="s">
        <v>29</v>
      </c>
      <c r="F29" s="11">
        <v>28</v>
      </c>
      <c r="G29" s="6" t="str" cm="1">
        <f t="array" ref="G29">INDEX($B$2:$B$47,IF(MATCH(B29,$B$2:$B$47,0)+$D$2&gt;46,MATCH(B29,$B$2:$B$47,0)+$D$2-46,MATCH(B29,$B$2:$B$47,0)+$D$2))</f>
        <v>С</v>
      </c>
      <c r="H29" s="10"/>
      <c r="M29" s="30"/>
      <c r="N29" s="30"/>
    </row>
    <row r="30" spans="1:15" x14ac:dyDescent="0.35">
      <c r="A30" s="3">
        <v>29</v>
      </c>
      <c r="B30" s="6" t="s">
        <v>30</v>
      </c>
      <c r="F30" s="11">
        <v>29</v>
      </c>
      <c r="G30" s="6" t="str" cm="1">
        <f t="array" ref="G30">INDEX($B$2:$B$47,IF(MATCH(B30,$B$2:$B$47,0)+$D$2&gt;46,MATCH(B30,$B$2:$B$47,0)+$D$2-46,MATCH(B30,$B$2:$B$47,0)+$D$2))</f>
        <v>Т</v>
      </c>
      <c r="H30" s="10"/>
      <c r="M30" s="30"/>
      <c r="N30" s="30"/>
      <c r="O30" s="5"/>
    </row>
    <row r="31" spans="1:15" x14ac:dyDescent="0.35">
      <c r="A31" s="3">
        <v>30</v>
      </c>
      <c r="B31" s="6" t="s">
        <v>31</v>
      </c>
      <c r="F31" s="11">
        <v>30</v>
      </c>
      <c r="G31" s="6" t="str" cm="1">
        <f t="array" ref="G31">INDEX($B$2:$B$47,IF(MATCH(B31,$B$2:$B$47,0)+$D$2&gt;46,MATCH(B31,$B$2:$B$47,0)+$D$2-46,MATCH(B31,$B$2:$B$47,0)+$D$2))</f>
        <v>У</v>
      </c>
      <c r="H31" s="10"/>
      <c r="M31" s="30"/>
      <c r="N31" s="30"/>
    </row>
    <row r="32" spans="1:15" x14ac:dyDescent="0.35">
      <c r="A32" s="3">
        <v>31</v>
      </c>
      <c r="B32" s="6" t="s">
        <v>32</v>
      </c>
      <c r="F32" s="11">
        <v>31</v>
      </c>
      <c r="G32" s="6" t="str" cm="1">
        <f t="array" ref="G32">INDEX($B$2:$B$47,IF(MATCH(B32,$B$2:$B$47,0)+$D$2&gt;46,MATCH(B32,$B$2:$B$47,0)+$D$2-46,MATCH(B32,$B$2:$B$47,0)+$D$2))</f>
        <v>Ф</v>
      </c>
      <c r="H32" s="10"/>
      <c r="M32" s="30"/>
      <c r="N32" s="30"/>
      <c r="O32" s="5"/>
    </row>
    <row r="33" spans="1:15" x14ac:dyDescent="0.35">
      <c r="A33" s="3">
        <v>32</v>
      </c>
      <c r="B33" s="6" t="s">
        <v>33</v>
      </c>
      <c r="F33" s="11">
        <v>32</v>
      </c>
      <c r="G33" s="6" t="str" cm="1">
        <f t="array" ref="G33">INDEX($B$2:$B$47,IF(MATCH(B33,$B$2:$B$47,0)+$D$2&gt;46,MATCH(B33,$B$2:$B$47,0)+$D$2-46,MATCH(B33,$B$2:$B$47,0)+$D$2))</f>
        <v>Х</v>
      </c>
      <c r="H33" s="10"/>
      <c r="M33" s="30"/>
      <c r="N33" s="30"/>
    </row>
    <row r="34" spans="1:15" x14ac:dyDescent="0.35">
      <c r="A34" s="3">
        <v>33</v>
      </c>
      <c r="B34" s="6" t="s">
        <v>34</v>
      </c>
      <c r="F34" s="11">
        <v>33</v>
      </c>
      <c r="G34" s="6" t="str" cm="1">
        <f t="array" ref="G34">INDEX($B$2:$B$47,IF(MATCH(B34,$B$2:$B$47,0)+$D$2&gt;46,MATCH(B34,$B$2:$B$47,0)+$D$2-46,MATCH(B34,$B$2:$B$47,0)+$D$2))</f>
        <v>Ц</v>
      </c>
      <c r="H34" s="10"/>
      <c r="M34" s="30"/>
      <c r="N34" s="30"/>
      <c r="O34" s="5"/>
    </row>
    <row r="35" spans="1:15" x14ac:dyDescent="0.35">
      <c r="A35" s="3">
        <v>34</v>
      </c>
      <c r="B35" s="6" t="s">
        <v>35</v>
      </c>
      <c r="F35" s="11">
        <v>34</v>
      </c>
      <c r="G35" s="6" t="str" cm="1">
        <f t="array" ref="G35">INDEX($B$2:$B$47,IF(MATCH(B35,$B$2:$B$47,0)+$D$2&gt;46,MATCH(B35,$B$2:$B$47,0)+$D$2-46,MATCH(B35,$B$2:$B$47,0)+$D$2))</f>
        <v>Ч</v>
      </c>
      <c r="H35" s="10"/>
      <c r="M35" s="30"/>
      <c r="N35" s="30"/>
    </row>
    <row r="36" spans="1:15" x14ac:dyDescent="0.35">
      <c r="A36" s="3">
        <v>35</v>
      </c>
      <c r="B36" s="6" t="s">
        <v>36</v>
      </c>
      <c r="F36" s="11">
        <v>35</v>
      </c>
      <c r="G36" s="6" t="str" cm="1">
        <f t="array" ref="G36">INDEX($B$2:$B$47,IF(MATCH(B36,$B$2:$B$47,0)+$D$2&gt;46,MATCH(B36,$B$2:$B$47,0)+$D$2-46,MATCH(B36,$B$2:$B$47,0)+$D$2))</f>
        <v>Ш</v>
      </c>
      <c r="H36" s="10"/>
      <c r="M36" s="30"/>
      <c r="N36" s="30"/>
      <c r="O36" s="5"/>
    </row>
    <row r="37" spans="1:15" x14ac:dyDescent="0.35">
      <c r="A37" s="3">
        <v>36</v>
      </c>
      <c r="B37" s="6" t="s">
        <v>37</v>
      </c>
      <c r="F37" s="11">
        <v>36</v>
      </c>
      <c r="G37" s="6" t="str" cm="1">
        <f t="array" ref="G37">INDEX($B$2:$B$47,IF(MATCH(B37,$B$2:$B$47,0)+$D$2&gt;46,MATCH(B37,$B$2:$B$47,0)+$D$2-46,MATCH(B37,$B$2:$B$47,0)+$D$2))</f>
        <v>Щ</v>
      </c>
      <c r="H37" s="10"/>
      <c r="M37" s="30"/>
      <c r="N37" s="30"/>
    </row>
    <row r="38" spans="1:15" x14ac:dyDescent="0.35">
      <c r="A38" s="3">
        <v>37</v>
      </c>
      <c r="B38" s="6" t="s">
        <v>38</v>
      </c>
      <c r="F38" s="11">
        <v>37</v>
      </c>
      <c r="G38" s="6" t="str" cm="1">
        <f t="array" ref="G38">INDEX($B$2:$B$47,IF(MATCH(B38,$B$2:$B$47,0)+$D$2&gt;46,MATCH(B38,$B$2:$B$47,0)+$D$2-46,MATCH(B38,$B$2:$B$47,0)+$D$2))</f>
        <v>Ъ</v>
      </c>
      <c r="H38" s="10"/>
      <c r="M38" s="30"/>
      <c r="N38" s="30"/>
      <c r="O38" s="5"/>
    </row>
    <row r="39" spans="1:15" x14ac:dyDescent="0.35">
      <c r="A39" s="3">
        <v>38</v>
      </c>
      <c r="B39" s="6" t="s">
        <v>39</v>
      </c>
      <c r="F39" s="11">
        <v>38</v>
      </c>
      <c r="G39" s="6" t="str" cm="1">
        <f t="array" ref="G39">INDEX($B$2:$B$47,IF(MATCH(B39,$B$2:$B$47,0)+$D$2&gt;46,MATCH(B39,$B$2:$B$47,0)+$D$2-46,MATCH(B39,$B$2:$B$47,0)+$D$2))</f>
        <v>Ы</v>
      </c>
      <c r="H39" s="10"/>
      <c r="M39" s="30"/>
      <c r="N39" s="30"/>
    </row>
    <row r="40" spans="1:15" x14ac:dyDescent="0.35">
      <c r="A40" s="3">
        <v>39</v>
      </c>
      <c r="B40" s="6" t="s">
        <v>40</v>
      </c>
      <c r="F40" s="11">
        <v>39</v>
      </c>
      <c r="G40" s="6" t="str" cm="1">
        <f t="array" ref="G40">INDEX($B$2:$B$47,IF(MATCH(B40,$B$2:$B$47,0)+$D$2&gt;46,MATCH(B40,$B$2:$B$47,0)+$D$2-46,MATCH(B40,$B$2:$B$47,0)+$D$2))</f>
        <v>Ь</v>
      </c>
      <c r="H40" s="10"/>
      <c r="M40" s="30"/>
      <c r="N40" s="30"/>
      <c r="O40" s="5"/>
    </row>
    <row r="41" spans="1:15" x14ac:dyDescent="0.35">
      <c r="A41" s="3">
        <v>40</v>
      </c>
      <c r="B41" s="6" t="s">
        <v>41</v>
      </c>
      <c r="F41" s="11">
        <v>40</v>
      </c>
      <c r="G41" s="6" t="str" cm="1">
        <f t="array" ref="G41">INDEX($B$2:$B$47,IF(MATCH(B41,$B$2:$B$47,0)+$D$2&gt;46,MATCH(B41,$B$2:$B$47,0)+$D$2-46,MATCH(B41,$B$2:$B$47,0)+$D$2))</f>
        <v>Э</v>
      </c>
      <c r="H41" s="10"/>
      <c r="M41" s="30"/>
      <c r="N41" s="30"/>
    </row>
    <row r="42" spans="1:15" x14ac:dyDescent="0.35">
      <c r="A42" s="3">
        <v>41</v>
      </c>
      <c r="B42" s="6" t="s">
        <v>42</v>
      </c>
      <c r="F42" s="11">
        <v>41</v>
      </c>
      <c r="G42" s="6" t="str" cm="1">
        <f t="array" ref="G42">INDEX($B$2:$B$47,IF(MATCH(B42,$B$2:$B$47,0)+$D$2&gt;46,MATCH(B42,$B$2:$B$47,0)+$D$2-46,MATCH(B42,$B$2:$B$47,0)+$D$2))</f>
        <v>Ю</v>
      </c>
      <c r="H42" s="10"/>
      <c r="M42" s="30"/>
      <c r="N42" s="30"/>
      <c r="O42" s="5"/>
    </row>
    <row r="43" spans="1:15" x14ac:dyDescent="0.35">
      <c r="A43" s="3">
        <v>42</v>
      </c>
      <c r="B43" s="6" t="s">
        <v>43</v>
      </c>
      <c r="F43" s="11">
        <v>42</v>
      </c>
      <c r="G43" s="6" t="str" cm="1">
        <f t="array" ref="G43">INDEX($B$2:$B$47,IF(MATCH(B43,$B$2:$B$47,0)+$D$2&gt;46,MATCH(B43,$B$2:$B$47,0)+$D$2-46,MATCH(B43,$B$2:$B$47,0)+$D$2))</f>
        <v>Я</v>
      </c>
      <c r="H43" s="10"/>
      <c r="M43" s="30"/>
      <c r="N43" s="30"/>
    </row>
    <row r="44" spans="1:15" x14ac:dyDescent="0.35">
      <c r="A44" s="3">
        <v>43</v>
      </c>
      <c r="B44" s="6" t="s">
        <v>44</v>
      </c>
      <c r="F44" s="11">
        <v>43</v>
      </c>
      <c r="G44" s="6" t="str" cm="1">
        <f t="array" ref="G44">INDEX($B$2:$B$47,IF(MATCH(B44,$B$2:$B$47,0)+$D$2&gt;46,MATCH(B44,$B$2:$B$47,0)+$D$2-46,MATCH(B44,$B$2:$B$47,0)+$D$2))</f>
        <v>,</v>
      </c>
      <c r="H44" s="10"/>
      <c r="M44" s="30"/>
      <c r="N44" s="30"/>
      <c r="O44" s="5"/>
    </row>
    <row r="45" spans="1:15" x14ac:dyDescent="0.35">
      <c r="A45" s="3">
        <v>44</v>
      </c>
      <c r="B45" s="6" t="s">
        <v>45</v>
      </c>
      <c r="F45" s="11">
        <v>44</v>
      </c>
      <c r="G45" s="6" t="str" cm="1">
        <f t="array" ref="G45">INDEX($B$2:$B$47,IF(MATCH(B45,$B$2:$B$47,0)+$D$2&gt;46,MATCH(B45,$B$2:$B$47,0)+$D$2-46,MATCH(B45,$B$2:$B$47,0)+$D$2))</f>
        <v>.</v>
      </c>
      <c r="H45" s="10"/>
      <c r="M45" s="30"/>
      <c r="N45" s="30"/>
    </row>
    <row r="46" spans="1:15" x14ac:dyDescent="0.35">
      <c r="A46" s="3">
        <v>45</v>
      </c>
      <c r="B46" s="6" t="s">
        <v>46</v>
      </c>
      <c r="F46" s="11">
        <v>45</v>
      </c>
      <c r="G46" s="6" t="str" cm="1">
        <f t="array" ref="G46">INDEX($B$2:$B$47,IF(MATCH(B46,$B$2:$B$47,0)+$D$2&gt;46,MATCH(B46,$B$2:$B$47,0)+$D$2-46,MATCH(B46,$B$2:$B$47,0)+$D$2))</f>
        <v xml:space="preserve"> </v>
      </c>
      <c r="H46" s="10"/>
      <c r="M46" s="30"/>
      <c r="N46" s="30"/>
      <c r="O46" s="5"/>
    </row>
    <row r="47" spans="1:15" x14ac:dyDescent="0.35">
      <c r="A47" s="3">
        <v>46</v>
      </c>
      <c r="B47" s="6" t="s">
        <v>47</v>
      </c>
      <c r="F47" s="11">
        <v>46</v>
      </c>
      <c r="G47" s="6" t="str" cm="1">
        <f t="array" ref="G47">INDEX($B$2:$B$47,IF(MATCH(B47,$B$2:$B$47,0)+$D$2&gt;46,MATCH(B47,$B$2:$B$47,0)+$D$2-46,MATCH(B47,$B$2:$B$47,0)+$D$2))</f>
        <v>1</v>
      </c>
      <c r="H47" s="10"/>
      <c r="M47" s="30"/>
      <c r="N47" s="30"/>
    </row>
    <row r="48" spans="1:15" x14ac:dyDescent="0.35">
      <c r="M48" s="30"/>
      <c r="N48" s="31"/>
    </row>
  </sheetData>
  <mergeCells count="6">
    <mergeCell ref="I2:J2"/>
    <mergeCell ref="I4:J4"/>
    <mergeCell ref="I5:J5"/>
    <mergeCell ref="A1:B1"/>
    <mergeCell ref="F1:G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7155-FABF-4109-83DC-B1A5A1B8DBDA}">
  <dimension ref="A1:S49"/>
  <sheetViews>
    <sheetView tabSelected="1" zoomScale="55" zoomScaleNormal="55" workbookViewId="0">
      <selection activeCell="E3" sqref="E3:H48"/>
    </sheetView>
  </sheetViews>
  <sheetFormatPr defaultRowHeight="14.5" x14ac:dyDescent="0.35"/>
  <cols>
    <col min="1" max="1" width="12.81640625" style="1" customWidth="1"/>
    <col min="2" max="2" width="12.81640625" customWidth="1"/>
    <col min="3" max="3" width="14.7265625" customWidth="1"/>
    <col min="5" max="5" width="12.81640625" style="1" customWidth="1"/>
    <col min="6" max="6" width="12.81640625" customWidth="1"/>
    <col min="7" max="7" width="14.7265625" customWidth="1"/>
    <col min="8" max="8" width="19" style="1" customWidth="1"/>
    <col min="10" max="10" width="12.81640625" style="1" customWidth="1"/>
    <col min="11" max="11" width="24" customWidth="1"/>
    <col min="12" max="12" width="14.7265625" customWidth="1"/>
    <col min="13" max="13" width="19" style="1" customWidth="1"/>
    <col min="16" max="17" width="28.26953125" customWidth="1"/>
    <col min="19" max="19" width="8.7265625" customWidth="1"/>
  </cols>
  <sheetData>
    <row r="1" spans="1:19" x14ac:dyDescent="0.35">
      <c r="A1" s="38" t="s">
        <v>56</v>
      </c>
      <c r="B1" s="38"/>
      <c r="C1" s="38"/>
      <c r="D1" s="18"/>
      <c r="E1" s="38" t="s">
        <v>57</v>
      </c>
      <c r="F1" s="38"/>
      <c r="G1" s="38"/>
      <c r="H1" s="38"/>
      <c r="J1" s="38" t="s">
        <v>60</v>
      </c>
      <c r="K1" s="38"/>
      <c r="L1" s="38"/>
      <c r="M1" s="38"/>
      <c r="O1" s="10"/>
      <c r="R1" s="29"/>
      <c r="S1" s="29"/>
    </row>
    <row r="2" spans="1:19" x14ac:dyDescent="0.35">
      <c r="A2" s="38" t="s">
        <v>0</v>
      </c>
      <c r="B2" s="38"/>
      <c r="C2" s="7" t="s">
        <v>54</v>
      </c>
      <c r="D2" s="18"/>
      <c r="E2" s="12"/>
      <c r="F2" s="7" t="s">
        <v>59</v>
      </c>
      <c r="G2" s="7" t="s">
        <v>54</v>
      </c>
      <c r="H2" s="7" t="s">
        <v>58</v>
      </c>
      <c r="J2" s="12"/>
      <c r="K2" s="7" t="s">
        <v>59</v>
      </c>
      <c r="L2" s="7" t="s">
        <v>54</v>
      </c>
      <c r="M2" s="7" t="s">
        <v>58</v>
      </c>
      <c r="O2" s="10"/>
      <c r="R2" s="29"/>
      <c r="S2" s="29"/>
    </row>
    <row r="3" spans="1:19" x14ac:dyDescent="0.35">
      <c r="A3" s="15">
        <v>1</v>
      </c>
      <c r="B3" s="17" t="s">
        <v>30</v>
      </c>
      <c r="C3" s="21">
        <v>9.05025E-2</v>
      </c>
      <c r="E3" s="15">
        <v>1</v>
      </c>
      <c r="F3" s="14" t="s">
        <v>4</v>
      </c>
      <c r="G3" s="24">
        <f>H3/(LEN('Исх. данные'!$K$1)+LEN('Исх. данные'!$K$4))</f>
        <v>0.12</v>
      </c>
      <c r="H3" s="47">
        <f>LEN('Исх. данные'!$K$1)-LEN(SUBSTITUTE(LOWER('Исх. данные'!$K$1),LOWER(F3),"")) + LEN('Исх. данные'!$K$4)-LEN(SUBSTITUTE(LOWER('Исх. данные'!$K$4),LOWER(F3),""))</f>
        <v>36</v>
      </c>
      <c r="J3" s="15">
        <v>1</v>
      </c>
      <c r="K3" s="17" t="s">
        <v>8</v>
      </c>
      <c r="L3" s="24">
        <f>M3/(LEN('Зашифровка сообщения ответчика'!$H$166)+LEN('Зашифровка сообщения инициатора'!$H$148))</f>
        <v>0.12</v>
      </c>
      <c r="M3" s="35">
        <f>LEN('Зашифровка сообщения ответчика'!$H$166)-LEN(SUBSTITUTE(LOWER('Зашифровка сообщения ответчика'!$H$166),LOWER(K3),""))+LEN('Зашифровка сообщения инициатора'!$H$148)-LEN(SUBSTITUTE(LOWER('Зашифровка сообщения инициатора'!$H$148),LOWER(K3),""))</f>
        <v>36</v>
      </c>
      <c r="O3" s="10"/>
      <c r="Q3" s="29"/>
      <c r="R3" s="29"/>
      <c r="S3" s="29"/>
    </row>
    <row r="4" spans="1:19" x14ac:dyDescent="0.35">
      <c r="A4" s="16">
        <v>2</v>
      </c>
      <c r="B4" s="17" t="s">
        <v>20</v>
      </c>
      <c r="C4" s="21">
        <v>6.9712499999999983E-2</v>
      </c>
      <c r="E4" s="16">
        <v>2</v>
      </c>
      <c r="F4" s="14" t="s">
        <v>20</v>
      </c>
      <c r="G4" s="24">
        <f>H4/(LEN('Исх. данные'!$K$1)+LEN('Исх. данные'!$K$4))</f>
        <v>0.1</v>
      </c>
      <c r="H4" s="47">
        <f>LEN('Исх. данные'!$K$1)-LEN(SUBSTITUTE(LOWER('Исх. данные'!$K$1),LOWER(F4),"")) + LEN('Исх. данные'!$K$4)-LEN(SUBSTITUTE(LOWER('Исх. данные'!$K$4),LOWER(F4),""))</f>
        <v>30</v>
      </c>
      <c r="J4" s="16">
        <v>2</v>
      </c>
      <c r="K4" s="17" t="s">
        <v>8</v>
      </c>
      <c r="L4" s="24">
        <f>M4/(LEN('Зашифровка сообщения ответчика'!$H$166)+LEN('Зашифровка сообщения инициатора'!$H$148))</f>
        <v>0.12</v>
      </c>
      <c r="M4" s="35">
        <f>LEN('Зашифровка сообщения ответчика'!$H$166)-LEN(SUBSTITUTE(LOWER('Зашифровка сообщения ответчика'!$H$166),LOWER(K4),""))+LEN('Зашифровка сообщения инициатора'!$H$148)-LEN(SUBSTITUTE(LOWER('Зашифровка сообщения инициатора'!$H$148),LOWER(K4),""))</f>
        <v>36</v>
      </c>
      <c r="O4" s="10"/>
      <c r="Q4" s="29"/>
      <c r="R4" s="29"/>
      <c r="S4" s="29"/>
    </row>
    <row r="5" spans="1:19" x14ac:dyDescent="0.35">
      <c r="A5" s="16">
        <v>3</v>
      </c>
      <c r="B5" s="17" t="s">
        <v>15</v>
      </c>
      <c r="C5" s="21">
        <v>6.6082500000000002E-2</v>
      </c>
      <c r="E5" s="15">
        <v>3</v>
      </c>
      <c r="F5" s="14" t="s">
        <v>30</v>
      </c>
      <c r="G5" s="24">
        <f>H5/(LEN('Исх. данные'!$K$1)+LEN('Исх. данные'!$K$4))</f>
        <v>0.09</v>
      </c>
      <c r="H5" s="47">
        <f>LEN('Исх. данные'!$K$1)-LEN(SUBSTITUTE(LOWER('Исх. данные'!$K$1),LOWER(F5),"")) + LEN('Исх. данные'!$K$4)-LEN(SUBSTITUTE(LOWER('Исх. данные'!$K$4),LOWER(F5),""))</f>
        <v>27</v>
      </c>
      <c r="J5" s="15">
        <v>3</v>
      </c>
      <c r="K5" s="14" t="s">
        <v>24</v>
      </c>
      <c r="L5" s="24">
        <f>M5/(LEN('Зашифровка сообщения ответчика'!$H$166)+LEN('Зашифровка сообщения инициатора'!$H$148))</f>
        <v>0.1</v>
      </c>
      <c r="M5" s="35">
        <f>LEN('Зашифровка сообщения ответчика'!$H$166)-LEN(SUBSTITUTE(LOWER('Зашифровка сообщения ответчика'!$H$166),LOWER(K5),""))+LEN('Зашифровка сообщения инициатора'!$H$148)-LEN(SUBSTITUTE(LOWER('Зашифровка сообщения инициатора'!$H$148),LOWER(K5),""))</f>
        <v>30</v>
      </c>
      <c r="O5" s="10"/>
      <c r="Q5" s="29"/>
      <c r="R5" s="29"/>
      <c r="S5" s="29"/>
    </row>
    <row r="6" spans="1:19" x14ac:dyDescent="0.35">
      <c r="A6" s="16">
        <v>4</v>
      </c>
      <c r="B6" s="17" t="s">
        <v>24</v>
      </c>
      <c r="C6" s="21">
        <v>6.063749999999999E-2</v>
      </c>
      <c r="E6" s="16">
        <v>4</v>
      </c>
      <c r="F6" s="14" t="s">
        <v>15</v>
      </c>
      <c r="G6" s="24">
        <f>H6/(LEN('Исх. данные'!$K$1)+LEN('Исх. данные'!$K$4))</f>
        <v>6.3333333333333339E-2</v>
      </c>
      <c r="H6" s="47">
        <f>LEN('Исх. данные'!$K$1)-LEN(SUBSTITUTE(LOWER('Исх. данные'!$K$1),LOWER(F6),"")) + LEN('Исх. данные'!$K$4)-LEN(SUBSTITUTE(LOWER('Исх. данные'!$K$4),LOWER(F6),""))</f>
        <v>19</v>
      </c>
      <c r="J6" s="16">
        <v>4</v>
      </c>
      <c r="K6" s="17" t="s">
        <v>34</v>
      </c>
      <c r="L6" s="24">
        <f>M6/(LEN('Зашифровка сообщения ответчика'!$H$166)+LEN('Зашифровка сообщения инициатора'!$H$148))</f>
        <v>0.09</v>
      </c>
      <c r="M6" s="35">
        <f>LEN('Зашифровка сообщения ответчика'!$H$166)-LEN(SUBSTITUTE(LOWER('Зашифровка сообщения ответчика'!$H$166),LOWER(K6),""))+LEN('Зашифровка сообщения инициатора'!$H$148)-LEN(SUBSTITUTE(LOWER('Зашифровка сообщения инициатора'!$H$148),LOWER(K6),""))</f>
        <v>27</v>
      </c>
      <c r="O6" s="10"/>
      <c r="Q6" s="29"/>
      <c r="R6" s="29"/>
      <c r="S6" s="29"/>
    </row>
    <row r="7" spans="1:19" x14ac:dyDescent="0.35">
      <c r="A7" s="16">
        <v>5</v>
      </c>
      <c r="B7" s="17" t="s">
        <v>29</v>
      </c>
      <c r="C7" s="21">
        <v>5.5274999999999998E-2</v>
      </c>
      <c r="E7" s="15">
        <v>5</v>
      </c>
      <c r="F7" s="14" t="s">
        <v>24</v>
      </c>
      <c r="G7" s="24">
        <f>H7/(LEN('Исх. данные'!$K$1)+LEN('Исх. данные'!$K$4))</f>
        <v>0.06</v>
      </c>
      <c r="H7" s="47">
        <f>LEN('Исх. данные'!$K$1)-LEN(SUBSTITUTE(LOWER('Исх. данные'!$K$1),LOWER(F7),"")) + LEN('Исх. данные'!$K$4)-LEN(SUBSTITUTE(LOWER('Исх. данные'!$K$4),LOWER(F7),""))</f>
        <v>18</v>
      </c>
      <c r="J7" s="15">
        <v>5</v>
      </c>
      <c r="K7" s="17" t="s">
        <v>19</v>
      </c>
      <c r="L7" s="24">
        <f>M7/(LEN('Зашифровка сообщения ответчика'!$H$166)+LEN('Зашифровка сообщения инициатора'!$H$148))</f>
        <v>6.3333333333333339E-2</v>
      </c>
      <c r="M7" s="35">
        <f>LEN('Зашифровка сообщения ответчика'!$H$166)-LEN(SUBSTITUTE(LOWER('Зашифровка сообщения ответчика'!$H$166),LOWER(K7),""))+LEN('Зашифровка сообщения инициатора'!$H$148)-LEN(SUBSTITUTE(LOWER('Зашифровка сообщения инициатора'!$H$148),LOWER(K7),""))</f>
        <v>19</v>
      </c>
      <c r="O7" s="10"/>
      <c r="Q7" s="29"/>
      <c r="R7" s="29"/>
      <c r="S7" s="29"/>
    </row>
    <row r="8" spans="1:19" x14ac:dyDescent="0.35">
      <c r="A8" s="16">
        <v>6</v>
      </c>
      <c r="B8" s="17" t="s">
        <v>34</v>
      </c>
      <c r="C8" s="21">
        <v>5.1644999999999996E-2</v>
      </c>
      <c r="E8" s="16">
        <v>6</v>
      </c>
      <c r="F8" s="14" t="s">
        <v>29</v>
      </c>
      <c r="G8" s="24">
        <f>H8/(LEN('Исх. данные'!$K$1)+LEN('Исх. данные'!$K$4))</f>
        <v>0.06</v>
      </c>
      <c r="H8" s="47">
        <f>LEN('Исх. данные'!$K$1)-LEN(SUBSTITUTE(LOWER('Исх. данные'!$K$1),LOWER(F8),"")) + LEN('Исх. данные'!$K$4)-LEN(SUBSTITUTE(LOWER('Исх. данные'!$K$4),LOWER(F8),""))</f>
        <v>18</v>
      </c>
      <c r="J8" s="16">
        <v>6</v>
      </c>
      <c r="K8" s="17" t="s">
        <v>28</v>
      </c>
      <c r="L8" s="24">
        <f>M8/(LEN('Зашифровка сообщения ответчика'!$H$166)+LEN('Зашифровка сообщения инициатора'!$H$148))</f>
        <v>0.06</v>
      </c>
      <c r="M8" s="35">
        <f>LEN('Зашифровка сообщения ответчика'!$H$166)-LEN(SUBSTITUTE(LOWER('Зашифровка сообщения ответчика'!$H$166),LOWER(K8),""))+LEN('Зашифровка сообщения инициатора'!$H$148)-LEN(SUBSTITUTE(LOWER('Зашифровка сообщения инициатора'!$H$148),LOWER(K8),""))</f>
        <v>18</v>
      </c>
      <c r="O8" s="10"/>
      <c r="Q8" s="29"/>
      <c r="R8" s="29"/>
      <c r="S8" s="29"/>
    </row>
    <row r="9" spans="1:19" x14ac:dyDescent="0.35">
      <c r="A9" s="16">
        <v>7</v>
      </c>
      <c r="B9" s="17" t="s">
        <v>33</v>
      </c>
      <c r="C9" s="21">
        <v>4.5127499999999994E-2</v>
      </c>
      <c r="E9" s="15">
        <v>7</v>
      </c>
      <c r="F9" s="14" t="s">
        <v>17</v>
      </c>
      <c r="G9" s="24">
        <f>H9/(LEN('Исх. данные'!$K$1)+LEN('Исх. данные'!$K$4))</f>
        <v>4.6666666666666669E-2</v>
      </c>
      <c r="H9" s="47">
        <f>LEN('Исх. данные'!$K$1)-LEN(SUBSTITUTE(LOWER('Исх. данные'!$K$1),LOWER(F9),"")) + LEN('Исх. данные'!$K$4)-LEN(SUBSTITUTE(LOWER('Исх. данные'!$K$4),LOWER(F9),""))</f>
        <v>14</v>
      </c>
      <c r="J9" s="15">
        <v>7</v>
      </c>
      <c r="K9" s="17" t="s">
        <v>33</v>
      </c>
      <c r="L9" s="24">
        <f>M9/(LEN('Зашифровка сообщения ответчика'!$H$166)+LEN('Зашифровка сообщения инициатора'!$H$148))</f>
        <v>0.06</v>
      </c>
      <c r="M9" s="35">
        <f>LEN('Зашифровка сообщения ответчика'!$H$166)-LEN(SUBSTITUTE(LOWER('Зашифровка сообщения ответчика'!$H$166),LOWER(K9),""))+LEN('Зашифровка сообщения инициатора'!$H$148)-LEN(SUBSTITUTE(LOWER('Зашифровка сообщения инициатора'!$H$148),LOWER(K9),""))</f>
        <v>18</v>
      </c>
      <c r="O9" s="10"/>
      <c r="Q9" s="29"/>
      <c r="R9" s="29"/>
      <c r="S9" s="29"/>
    </row>
    <row r="10" spans="1:19" x14ac:dyDescent="0.35">
      <c r="A10" s="16">
        <v>8</v>
      </c>
      <c r="B10" s="17" t="s">
        <v>32</v>
      </c>
      <c r="C10" s="21">
        <v>3.9022500000000002E-2</v>
      </c>
      <c r="E10" s="16">
        <v>8</v>
      </c>
      <c r="F10" s="14" t="s">
        <v>32</v>
      </c>
      <c r="G10" s="24">
        <f>H10/(LEN('Исх. данные'!$K$1)+LEN('Исх. данные'!$K$4))</f>
        <v>0.04</v>
      </c>
      <c r="H10" s="47">
        <f>LEN('Исх. данные'!$K$1)-LEN(SUBSTITUTE(LOWER('Исх. данные'!$K$1),LOWER(F10),"")) + LEN('Исх. данные'!$K$4)-LEN(SUBSTITUTE(LOWER('Исх. данные'!$K$4),LOWER(F10),""))</f>
        <v>12</v>
      </c>
      <c r="J10" s="16">
        <v>8</v>
      </c>
      <c r="K10" s="17" t="s">
        <v>21</v>
      </c>
      <c r="L10" s="24">
        <f>M10/(LEN('Зашифровка сообщения ответчика'!$H$166)+LEN('Зашифровка сообщения инициатора'!$H$148))</f>
        <v>4.6666666666666669E-2</v>
      </c>
      <c r="M10" s="35">
        <f>LEN('Зашифровка сообщения ответчика'!$H$166)-LEN(SUBSTITUTE(LOWER('Зашифровка сообщения ответчика'!$H$166),LOWER(K10),""))+LEN('Зашифровка сообщения инициатора'!$H$148)-LEN(SUBSTITUTE(LOWER('Зашифровка сообщения инициатора'!$H$148),LOWER(K10),""))</f>
        <v>14</v>
      </c>
      <c r="O10" s="10"/>
      <c r="Q10" s="29"/>
      <c r="R10" s="29"/>
      <c r="S10" s="29"/>
    </row>
    <row r="11" spans="1:19" x14ac:dyDescent="0.35">
      <c r="A11" s="16">
        <v>9</v>
      </c>
      <c r="B11" s="17" t="s">
        <v>17</v>
      </c>
      <c r="C11" s="21">
        <v>3.7455000000000002E-2</v>
      </c>
      <c r="E11" s="15">
        <v>9</v>
      </c>
      <c r="F11" s="14" t="s">
        <v>19</v>
      </c>
      <c r="G11" s="24">
        <f>H11/(LEN('Исх. данные'!$K$1)+LEN('Исх. данные'!$K$4))</f>
        <v>0.04</v>
      </c>
      <c r="H11" s="47">
        <f>LEN('Исх. данные'!$K$1)-LEN(SUBSTITUTE(LOWER('Исх. данные'!$K$1),LOWER(F11),"")) + LEN('Исх. данные'!$K$4)-LEN(SUBSTITUTE(LOWER('Исх. данные'!$K$4),LOWER(F11),""))</f>
        <v>12</v>
      </c>
      <c r="J11" s="15">
        <v>9</v>
      </c>
      <c r="K11" s="17" t="s">
        <v>36</v>
      </c>
      <c r="L11" s="24">
        <f>M11/(LEN('Зашифровка сообщения ответчика'!$H$166)+LEN('Зашифровка сообщения инициатора'!$H$148))</f>
        <v>0.04</v>
      </c>
      <c r="M11" s="35">
        <f>LEN('Зашифровка сообщения ответчика'!$H$166)-LEN(SUBSTITUTE(LOWER('Зашифровка сообщения ответчика'!$H$166),LOWER(K11),""))+LEN('Зашифровка сообщения инициатора'!$H$148)-LEN(SUBSTITUTE(LOWER('Зашифровка сообщения инициатора'!$H$148),LOWER(K11),""))</f>
        <v>12</v>
      </c>
      <c r="O11" s="10"/>
      <c r="Q11" s="29"/>
      <c r="R11" s="29"/>
      <c r="S11" s="29"/>
    </row>
    <row r="12" spans="1:19" x14ac:dyDescent="0.35">
      <c r="A12" s="16">
        <v>10</v>
      </c>
      <c r="B12" s="17" t="s">
        <v>27</v>
      </c>
      <c r="C12" s="21">
        <v>3.6299999999999999E-2</v>
      </c>
      <c r="E12" s="16">
        <v>10</v>
      </c>
      <c r="F12" s="14" t="s">
        <v>34</v>
      </c>
      <c r="G12" s="24">
        <f>H12/(LEN('Исх. данные'!$K$1)+LEN('Исх. данные'!$K$4))</f>
        <v>3.6666666666666667E-2</v>
      </c>
      <c r="H12" s="47">
        <f>LEN('Исх. данные'!$K$1)-LEN(SUBSTITUTE(LOWER('Исх. данные'!$K$1),LOWER(F12),"")) + LEN('Исх. данные'!$K$4)-LEN(SUBSTITUTE(LOWER('Исх. данные'!$K$4),LOWER(F12),""))</f>
        <v>11</v>
      </c>
      <c r="J12" s="16">
        <v>10</v>
      </c>
      <c r="K12" s="17" t="s">
        <v>23</v>
      </c>
      <c r="L12" s="24">
        <f>M12/(LEN('Зашифровка сообщения ответчика'!$H$166)+LEN('Зашифровка сообщения инициатора'!$H$148))</f>
        <v>0.04</v>
      </c>
      <c r="M12" s="35">
        <f>LEN('Зашифровка сообщения ответчика'!$H$166)-LEN(SUBSTITUTE(LOWER('Зашифровка сообщения ответчика'!$H$166),LOWER(K12),""))+LEN('Зашифровка сообщения инициатора'!$H$148)-LEN(SUBSTITUTE(LOWER('Зашифровка сообщения инициатора'!$H$148),LOWER(K12),""))</f>
        <v>12</v>
      </c>
      <c r="O12" s="10"/>
      <c r="Q12" s="29"/>
      <c r="R12" s="29"/>
      <c r="S12" s="29"/>
    </row>
    <row r="13" spans="1:19" x14ac:dyDescent="0.35">
      <c r="A13" s="16">
        <v>11</v>
      </c>
      <c r="B13" s="17" t="s">
        <v>26</v>
      </c>
      <c r="C13" s="21">
        <v>2.8792499999999999E-2</v>
      </c>
      <c r="E13" s="15">
        <v>11</v>
      </c>
      <c r="F13" s="14" t="s">
        <v>33</v>
      </c>
      <c r="G13" s="24">
        <f>H13/(LEN('Исх. данные'!$K$1)+LEN('Исх. данные'!$K$4))</f>
        <v>3.3333333333333333E-2</v>
      </c>
      <c r="H13" s="47">
        <f>LEN('Исх. данные'!$K$1)-LEN(SUBSTITUTE(LOWER('Исх. данные'!$K$1),LOWER(F13),"")) + LEN('Исх. данные'!$K$4)-LEN(SUBSTITUTE(LOWER('Исх. данные'!$K$4),LOWER(F13),""))</f>
        <v>10</v>
      </c>
      <c r="J13" s="15">
        <v>11</v>
      </c>
      <c r="K13" s="17" t="s">
        <v>38</v>
      </c>
      <c r="L13" s="24">
        <f>M13/(LEN('Зашифровка сообщения ответчика'!$H$166)+LEN('Зашифровка сообщения инициатора'!$H$148))</f>
        <v>3.6666666666666667E-2</v>
      </c>
      <c r="M13" s="35">
        <f>LEN('Зашифровка сообщения ответчика'!$H$166)-LEN(SUBSTITUTE(LOWER('Зашифровка сообщения ответчика'!$H$166),LOWER(K13),""))+LEN('Зашифровка сообщения инициатора'!$H$148)-LEN(SUBSTITUTE(LOWER('Зашифровка сообщения инициатора'!$H$148),LOWER(K13),""))</f>
        <v>11</v>
      </c>
      <c r="O13" s="10"/>
      <c r="Q13" s="29"/>
      <c r="R13" s="29"/>
      <c r="S13" s="29"/>
    </row>
    <row r="14" spans="1:19" x14ac:dyDescent="0.35">
      <c r="A14" s="16">
        <v>12</v>
      </c>
      <c r="B14" s="17" t="s">
        <v>28</v>
      </c>
      <c r="C14" s="21">
        <v>2.6482499999999996E-2</v>
      </c>
      <c r="E14" s="16">
        <v>12</v>
      </c>
      <c r="F14" s="14" t="s">
        <v>28</v>
      </c>
      <c r="G14" s="24">
        <f>H14/(LEN('Исх. данные'!$K$1)+LEN('Исх. данные'!$K$4))</f>
        <v>3.3333333333333333E-2</v>
      </c>
      <c r="H14" s="47">
        <f>LEN('Исх. данные'!$K$1)-LEN(SUBSTITUTE(LOWER('Исх. данные'!$K$1),LOWER(F14),"")) + LEN('Исх. данные'!$K$4)-LEN(SUBSTITUTE(LOWER('Исх. данные'!$K$4),LOWER(F14),""))</f>
        <v>10</v>
      </c>
      <c r="J14" s="16">
        <v>12</v>
      </c>
      <c r="K14" s="17" t="s">
        <v>37</v>
      </c>
      <c r="L14" s="24">
        <f>M14/(LEN('Зашифровка сообщения ответчика'!$H$166)+LEN('Зашифровка сообщения инициатора'!$H$148))</f>
        <v>3.3333333333333333E-2</v>
      </c>
      <c r="M14" s="35">
        <f>LEN('Зашифровка сообщения ответчика'!$H$166)-LEN(SUBSTITUTE(LOWER('Зашифровка сообщения ответчика'!$H$166),LOWER(K14),""))+LEN('Зашифровка сообщения инициатора'!$H$148)-LEN(SUBSTITUTE(LOWER('Зашифровка сообщения инициатора'!$H$148),LOWER(K14),""))</f>
        <v>10</v>
      </c>
      <c r="O14" s="10"/>
      <c r="Q14" s="29"/>
      <c r="R14" s="29"/>
      <c r="S14" s="29"/>
    </row>
    <row r="15" spans="1:19" x14ac:dyDescent="0.35">
      <c r="A15" s="16">
        <v>13</v>
      </c>
      <c r="B15" s="17" t="s">
        <v>19</v>
      </c>
      <c r="C15" s="21">
        <v>2.4584999999999999E-2</v>
      </c>
      <c r="E15" s="15">
        <v>13</v>
      </c>
      <c r="F15" s="14" t="s">
        <v>39</v>
      </c>
      <c r="G15" s="24">
        <f>H15/(LEN('Исх. данные'!$K$1)+LEN('Исх. данные'!$K$4))</f>
        <v>2.6666666666666668E-2</v>
      </c>
      <c r="H15" s="47">
        <f>LEN('Исх. данные'!$K$1)-LEN(SUBSTITUTE(LOWER('Исх. данные'!$K$1),LOWER(F15),"")) + LEN('Исх. данные'!$K$4)-LEN(SUBSTITUTE(LOWER('Исх. данные'!$K$4),LOWER(F15),""))</f>
        <v>8</v>
      </c>
      <c r="J15" s="15">
        <v>13</v>
      </c>
      <c r="K15" s="17" t="s">
        <v>32</v>
      </c>
      <c r="L15" s="24">
        <f>M15/(LEN('Зашифровка сообщения ответчика'!$H$166)+LEN('Зашифровка сообщения инициатора'!$H$148))</f>
        <v>3.3333333333333333E-2</v>
      </c>
      <c r="M15" s="35">
        <f>LEN('Зашифровка сообщения ответчика'!$H$166)-LEN(SUBSTITUTE(LOWER('Зашифровка сообщения ответчика'!$H$166),LOWER(K15),""))+LEN('Зашифровка сообщения инициатора'!$H$148)-LEN(SUBSTITUTE(LOWER('Зашифровка сообщения инициатора'!$H$148),LOWER(K15),""))</f>
        <v>10</v>
      </c>
      <c r="O15" s="10"/>
      <c r="Q15" s="29"/>
      <c r="R15" s="29"/>
      <c r="S15" s="29"/>
    </row>
    <row r="16" spans="1:19" x14ac:dyDescent="0.35">
      <c r="A16" s="16">
        <v>14</v>
      </c>
      <c r="B16" s="17" t="s">
        <v>31</v>
      </c>
      <c r="C16" s="21">
        <v>2.3182499999999998E-2</v>
      </c>
      <c r="E16" s="16">
        <v>14</v>
      </c>
      <c r="F16" s="14" t="s">
        <v>35</v>
      </c>
      <c r="G16" s="24">
        <f>H16/(LEN('Исх. данные'!$K$1)+LEN('Исх. данные'!$K$4))</f>
        <v>2.3333333333333334E-2</v>
      </c>
      <c r="H16" s="47">
        <f>LEN('Исх. данные'!$K$1)-LEN(SUBSTITUTE(LOWER('Исх. данные'!$K$1),LOWER(F16),"")) + LEN('Исх. данные'!$K$4)-LEN(SUBSTITUTE(LOWER('Исх. данные'!$K$4),LOWER(F16),""))</f>
        <v>7</v>
      </c>
      <c r="J16" s="16">
        <v>14</v>
      </c>
      <c r="K16" s="17" t="s">
        <v>43</v>
      </c>
      <c r="L16" s="24">
        <f>M16/(LEN('Зашифровка сообщения ответчика'!$H$166)+LEN('Зашифровка сообщения инициатора'!$H$148))</f>
        <v>2.6666666666666668E-2</v>
      </c>
      <c r="M16" s="35">
        <f>LEN('Зашифровка сообщения ответчика'!$H$166)-LEN(SUBSTITUTE(LOWER('Зашифровка сообщения ответчика'!$H$166),LOWER(K16),""))+LEN('Зашифровка сообщения инициатора'!$H$148)-LEN(SUBSTITUTE(LOWER('Зашифровка сообщения инициатора'!$H$148),LOWER(K16),""))</f>
        <v>8</v>
      </c>
      <c r="O16" s="10"/>
      <c r="Q16" s="29"/>
      <c r="R16" s="29"/>
      <c r="S16" s="29"/>
    </row>
    <row r="17" spans="1:19" x14ac:dyDescent="0.35">
      <c r="A17" s="16">
        <v>15</v>
      </c>
      <c r="B17" s="17" t="s">
        <v>35</v>
      </c>
      <c r="C17" s="21">
        <v>2.1614999999999999E-2</v>
      </c>
      <c r="E17" s="15">
        <v>15</v>
      </c>
      <c r="F17" s="14" t="s">
        <v>44</v>
      </c>
      <c r="G17" s="24">
        <f>H17/(LEN('Исх. данные'!$K$1)+LEN('Исх. данные'!$K$4))</f>
        <v>2.3333333333333334E-2</v>
      </c>
      <c r="H17" s="47">
        <f>LEN('Исх. данные'!$K$1)-LEN(SUBSTITUTE(LOWER('Исх. данные'!$K$1),LOWER(F17),"")) + LEN('Исх. данные'!$K$4)-LEN(SUBSTITUTE(LOWER('Исх. данные'!$K$4),LOWER(F17),""))</f>
        <v>7</v>
      </c>
      <c r="J17" s="15">
        <v>15</v>
      </c>
      <c r="K17" s="17" t="s">
        <v>39</v>
      </c>
      <c r="L17" s="24">
        <f>M17/(LEN('Зашифровка сообщения ответчика'!$H$166)+LEN('Зашифровка сообщения инициатора'!$H$148))</f>
        <v>2.3333333333333334E-2</v>
      </c>
      <c r="M17" s="35">
        <f>LEN('Зашифровка сообщения ответчика'!$H$166)-LEN(SUBSTITUTE(LOWER('Зашифровка сообщения ответчика'!$H$166),LOWER(K17),""))+LEN('Зашифровка сообщения инициатора'!$H$148)-LEN(SUBSTITUTE(LOWER('Зашифровка сообщения инициатора'!$H$148),LOWER(K17),""))</f>
        <v>7</v>
      </c>
      <c r="O17" s="10"/>
      <c r="Q17" s="29"/>
      <c r="R17" s="29"/>
      <c r="S17" s="29"/>
    </row>
    <row r="18" spans="1:19" x14ac:dyDescent="0.35">
      <c r="A18" s="16">
        <v>16</v>
      </c>
      <c r="B18" s="17" t="s">
        <v>47</v>
      </c>
      <c r="C18" s="21">
        <v>1.6582499999999997E-2</v>
      </c>
      <c r="E18" s="16">
        <v>16</v>
      </c>
      <c r="F18" s="14" t="s">
        <v>43</v>
      </c>
      <c r="G18" s="24">
        <f>H18/(LEN('Исх. данные'!$K$1)+LEN('Исх. данные'!$K$4))</f>
        <v>0.02</v>
      </c>
      <c r="H18" s="47">
        <f>LEN('Исх. данные'!$K$1)-LEN(SUBSTITUTE(LOWER('Исх. данные'!$K$1),LOWER(F18),"")) + LEN('Исх. данные'!$K$4)-LEN(SUBSTITUTE(LOWER('Исх. данные'!$K$4),LOWER(F18),""))</f>
        <v>6</v>
      </c>
      <c r="J18" s="16">
        <v>16</v>
      </c>
      <c r="K18" s="17" t="s">
        <v>2</v>
      </c>
      <c r="L18" s="24">
        <f>M18/(LEN('Зашифровка сообщения ответчика'!$H$166)+LEN('Зашифровка сообщения инициатора'!$H$148))</f>
        <v>2.3333333333333334E-2</v>
      </c>
      <c r="M18" s="35">
        <f>LEN('Зашифровка сообщения ответчика'!$H$166)-LEN(SUBSTITUTE(LOWER('Зашифровка сообщения ответчика'!$H$166),LOWER(K18),""))+LEN('Зашифровка сообщения инициатора'!$H$148)-LEN(SUBSTITUTE(LOWER('Зашифровка сообщения инициатора'!$H$148),LOWER(K18),""))</f>
        <v>7</v>
      </c>
      <c r="O18" s="10"/>
      <c r="Q18" s="29"/>
      <c r="R18" s="29"/>
      <c r="S18" s="29"/>
    </row>
    <row r="19" spans="1:19" x14ac:dyDescent="0.35">
      <c r="A19" s="16">
        <v>17</v>
      </c>
      <c r="B19" s="17" t="s">
        <v>43</v>
      </c>
      <c r="C19" s="21">
        <v>1.5674999999999998E-2</v>
      </c>
      <c r="E19" s="15">
        <v>17</v>
      </c>
      <c r="F19" s="14" t="s">
        <v>23</v>
      </c>
      <c r="G19" s="24">
        <f>H19/(LEN('Исх. данные'!$K$1)+LEN('Исх. данные'!$K$4))</f>
        <v>1.6666666666666666E-2</v>
      </c>
      <c r="H19" s="47">
        <f>LEN('Исх. данные'!$K$1)-LEN(SUBSTITUTE(LOWER('Исх. данные'!$K$1),LOWER(F19),"")) + LEN('Исх. данные'!$K$4)-LEN(SUBSTITUTE(LOWER('Исх. данные'!$K$4),LOWER(F19),""))</f>
        <v>5</v>
      </c>
      <c r="J19" s="15">
        <v>17</v>
      </c>
      <c r="K19" s="17" t="s">
        <v>47</v>
      </c>
      <c r="L19" s="24">
        <f>M19/(LEN('Зашифровка сообщения ответчика'!$H$166)+LEN('Зашифровка сообщения инициатора'!$H$148))</f>
        <v>0.02</v>
      </c>
      <c r="M19" s="35">
        <f>LEN('Зашифровка сообщения ответчика'!$H$166)-LEN(SUBSTITUTE(LOWER('Зашифровка сообщения ответчика'!$H$166),LOWER(K19),""))+LEN('Зашифровка сообщения инициатора'!$H$148)-LEN(SUBSTITUTE(LOWER('Зашифровка сообщения инициатора'!$H$148),LOWER(K19),""))</f>
        <v>6</v>
      </c>
      <c r="O19" s="10"/>
      <c r="Q19" s="29"/>
      <c r="R19" s="29"/>
      <c r="S19" s="29"/>
    </row>
    <row r="20" spans="1:19" x14ac:dyDescent="0.35">
      <c r="A20" s="16">
        <v>18</v>
      </c>
      <c r="B20" s="17" t="s">
        <v>44</v>
      </c>
      <c r="C20" s="21">
        <v>1.4354999999999998E-2</v>
      </c>
      <c r="E20" s="16">
        <v>18</v>
      </c>
      <c r="F20" s="14" t="s">
        <v>2</v>
      </c>
      <c r="G20" s="24">
        <f>H20/(LEN('Исх. данные'!$K$1)+LEN('Исх. данные'!$K$4))</f>
        <v>1.6666666666666666E-2</v>
      </c>
      <c r="H20" s="47">
        <f>LEN('Исх. данные'!$K$1)-LEN(SUBSTITUTE(LOWER('Исх. данные'!$K$1),LOWER(F20),"")) + LEN('Исх. данные'!$K$4)-LEN(SUBSTITUTE(LOWER('Исх. данные'!$K$4),LOWER(F20),""))</f>
        <v>5</v>
      </c>
      <c r="J20" s="16">
        <v>18</v>
      </c>
      <c r="K20" s="17" t="s">
        <v>27</v>
      </c>
      <c r="L20" s="24">
        <f>M20/(LEN('Зашифровка сообщения ответчика'!$H$166)+LEN('Зашифровка сообщения инициатора'!$H$148))</f>
        <v>1.6666666666666666E-2</v>
      </c>
      <c r="M20" s="35">
        <f>LEN('Зашифровка сообщения ответчика'!$H$166)-LEN(SUBSTITUTE(LOWER('Зашифровка сообщения ответчика'!$H$166),LOWER(K20),""))+LEN('Зашифровка сообщения инициатора'!$H$148)-LEN(SUBSTITUTE(LOWER('Зашифровка сообщения инициатора'!$H$148),LOWER(K20),""))</f>
        <v>5</v>
      </c>
      <c r="O20" s="10"/>
      <c r="Q20" s="29"/>
      <c r="R20" s="29"/>
      <c r="S20" s="29"/>
    </row>
    <row r="21" spans="1:19" x14ac:dyDescent="0.35">
      <c r="A21" s="16">
        <v>19</v>
      </c>
      <c r="B21" s="17" t="s">
        <v>18</v>
      </c>
      <c r="C21" s="21">
        <v>1.4025000000000001E-2</v>
      </c>
      <c r="E21" s="15">
        <v>19</v>
      </c>
      <c r="F21" s="14" t="s">
        <v>27</v>
      </c>
      <c r="G21" s="24">
        <f>H21/(LEN('Исх. данные'!$K$1)+LEN('Исх. данные'!$K$4))</f>
        <v>1.3333333333333334E-2</v>
      </c>
      <c r="H21" s="47">
        <f>LEN('Исх. данные'!$K$1)-LEN(SUBSTITUTE(LOWER('Исх. данные'!$K$1),LOWER(F21),"")) + LEN('Исх. данные'!$K$4)-LEN(SUBSTITUTE(LOWER('Исх. данные'!$K$4),LOWER(F21),""))</f>
        <v>4</v>
      </c>
      <c r="J21" s="15">
        <v>19</v>
      </c>
      <c r="K21" s="17" t="s">
        <v>6</v>
      </c>
      <c r="L21" s="24">
        <f>M21/(LEN('Зашифровка сообщения ответчика'!$H$166)+LEN('Зашифровка сообщения инициатора'!$H$148))</f>
        <v>1.6666666666666666E-2</v>
      </c>
      <c r="M21" s="35">
        <f>LEN('Зашифровка сообщения ответчика'!$H$166)-LEN(SUBSTITUTE(LOWER('Зашифровка сообщения ответчика'!$H$166),LOWER(K21),""))+LEN('Зашифровка сообщения инициатора'!$H$148)-LEN(SUBSTITUTE(LOWER('Зашифровка сообщения инициатора'!$H$148),LOWER(K21),""))</f>
        <v>5</v>
      </c>
      <c r="O21" s="10"/>
      <c r="Q21" s="29"/>
      <c r="R21" s="29"/>
      <c r="S21" s="29"/>
    </row>
    <row r="22" spans="1:19" x14ac:dyDescent="0.35">
      <c r="A22" s="16">
        <v>20</v>
      </c>
      <c r="B22" s="17" t="s">
        <v>23</v>
      </c>
      <c r="C22" s="21">
        <v>1.36125E-2</v>
      </c>
      <c r="E22" s="16">
        <v>20</v>
      </c>
      <c r="F22" s="14" t="s">
        <v>31</v>
      </c>
      <c r="G22" s="24">
        <f>H22/(LEN('Исх. данные'!$K$1)+LEN('Исх. данные'!$K$4))</f>
        <v>1.3333333333333334E-2</v>
      </c>
      <c r="H22" s="47">
        <f>LEN('Исх. данные'!$K$1)-LEN(SUBSTITUTE(LOWER('Исх. данные'!$K$1),LOWER(F22),"")) + LEN('Исх. данные'!$K$4)-LEN(SUBSTITUTE(LOWER('Исх. данные'!$K$4),LOWER(F22),""))</f>
        <v>4</v>
      </c>
      <c r="J22" s="16">
        <v>20</v>
      </c>
      <c r="K22" s="17" t="s">
        <v>6</v>
      </c>
      <c r="L22" s="24">
        <f>M22/(LEN('Зашифровка сообщения ответчика'!$H$166)+LEN('Зашифровка сообщения инициатора'!$H$148))</f>
        <v>1.6666666666666666E-2</v>
      </c>
      <c r="M22" s="35">
        <f>LEN('Зашифровка сообщения ответчика'!$H$166)-LEN(SUBSTITUTE(LOWER('Зашифровка сообщения ответчика'!$H$166),LOWER(K22),""))+LEN('Зашифровка сообщения инициатора'!$H$148)-LEN(SUBSTITUTE(LOWER('Зашифровка сообщения инициатора'!$H$148),LOWER(K22),""))</f>
        <v>5</v>
      </c>
      <c r="O22" s="10"/>
      <c r="Q22" s="29"/>
      <c r="R22" s="29"/>
      <c r="S22" s="29"/>
    </row>
    <row r="23" spans="1:19" x14ac:dyDescent="0.35">
      <c r="A23" s="16">
        <v>21</v>
      </c>
      <c r="B23" s="17" t="s">
        <v>2</v>
      </c>
      <c r="C23" s="21">
        <v>1.3461538461538461E-2</v>
      </c>
      <c r="E23" s="15">
        <v>21</v>
      </c>
      <c r="F23" s="14" t="s">
        <v>18</v>
      </c>
      <c r="G23" s="24">
        <f>H23/(LEN('Исх. данные'!$K$1)+LEN('Исх. данные'!$K$4))</f>
        <v>1.3333333333333334E-2</v>
      </c>
      <c r="H23" s="47">
        <f>LEN('Исх. данные'!$K$1)-LEN(SUBSTITUTE(LOWER('Исх. данные'!$K$1),LOWER(F23),"")) + LEN('Исх. данные'!$K$4)-LEN(SUBSTITUTE(LOWER('Исх. данные'!$K$4),LOWER(F23),""))</f>
        <v>4</v>
      </c>
      <c r="J23" s="15">
        <v>21</v>
      </c>
      <c r="K23" s="17" t="s">
        <v>31</v>
      </c>
      <c r="L23" s="24">
        <f>M23/(LEN('Зашифровка сообщения ответчика'!$H$166)+LEN('Зашифровка сообщения инициатора'!$H$148))</f>
        <v>1.3333333333333334E-2</v>
      </c>
      <c r="M23" s="35">
        <f>LEN('Зашифровка сообщения ответчика'!$H$166)-LEN(SUBSTITUTE(LOWER('Зашифровка сообщения ответчика'!$H$166),LOWER(K23),""))+LEN('Зашифровка сообщения инициатора'!$H$148)-LEN(SUBSTITUTE(LOWER('Зашифровка сообщения инициатора'!$H$148),LOWER(K23),""))</f>
        <v>4</v>
      </c>
      <c r="O23" s="10"/>
      <c r="Q23" s="29"/>
      <c r="R23" s="29"/>
      <c r="S23" s="29"/>
    </row>
    <row r="24" spans="1:19" x14ac:dyDescent="0.35">
      <c r="A24" s="16">
        <v>22</v>
      </c>
      <c r="B24" s="17" t="s">
        <v>3</v>
      </c>
      <c r="C24" s="21">
        <v>1.3461538461538461E-2</v>
      </c>
      <c r="E24" s="16">
        <v>22</v>
      </c>
      <c r="F24" s="14" t="s">
        <v>3</v>
      </c>
      <c r="G24" s="24">
        <f>H24/(LEN('Исх. данные'!$K$1)+LEN('Исх. данные'!$K$4))</f>
        <v>1.3333333333333334E-2</v>
      </c>
      <c r="H24" s="47">
        <f>LEN('Исх. данные'!$K$1)-LEN(SUBSTITUTE(LOWER('Исх. данные'!$K$1),LOWER(F24),"")) + LEN('Исх. данные'!$K$4)-LEN(SUBSTITUTE(LOWER('Исх. данные'!$K$4),LOWER(F24),""))</f>
        <v>4</v>
      </c>
      <c r="J24" s="16">
        <v>22</v>
      </c>
      <c r="K24" s="17" t="s">
        <v>35</v>
      </c>
      <c r="L24" s="24">
        <f>M24/(LEN('Зашифровка сообщения ответчика'!$H$166)+LEN('Зашифровка сообщения инициатора'!$H$148))</f>
        <v>1.3333333333333334E-2</v>
      </c>
      <c r="M24" s="35">
        <f>LEN('Зашифровка сообщения ответчика'!$H$166)-LEN(SUBSTITUTE(LOWER('Зашифровка сообщения ответчика'!$H$166),LOWER(K24),""))+LEN('Зашифровка сообщения инициатора'!$H$148)-LEN(SUBSTITUTE(LOWER('Зашифровка сообщения инициатора'!$H$148),LOWER(K24),""))</f>
        <v>4</v>
      </c>
      <c r="O24" s="10"/>
      <c r="Q24" s="29"/>
      <c r="R24" s="29"/>
      <c r="S24" s="29"/>
    </row>
    <row r="25" spans="1:19" x14ac:dyDescent="0.35">
      <c r="A25" s="16">
        <v>23</v>
      </c>
      <c r="B25" s="17" t="s">
        <v>4</v>
      </c>
      <c r="C25" s="21">
        <v>1.3461538461538461E-2</v>
      </c>
      <c r="E25" s="15">
        <v>23</v>
      </c>
      <c r="F25" s="14" t="s">
        <v>6</v>
      </c>
      <c r="G25" s="24">
        <f>H25/(LEN('Исх. данные'!$K$1)+LEN('Исх. данные'!$K$4))</f>
        <v>0.01</v>
      </c>
      <c r="H25" s="47">
        <f>LEN('Исх. данные'!$K$1)-LEN(SUBSTITUTE(LOWER('Исх. данные'!$K$1),LOWER(F25),"")) + LEN('Исх. данные'!$K$4)-LEN(SUBSTITUTE(LOWER('Исх. данные'!$K$4),LOWER(F25),""))</f>
        <v>3</v>
      </c>
      <c r="J25" s="15">
        <v>23</v>
      </c>
      <c r="K25" s="17" t="s">
        <v>22</v>
      </c>
      <c r="L25" s="24">
        <f>M25/(LEN('Зашифровка сообщения ответчика'!$H$166)+LEN('Зашифровка сообщения инициатора'!$H$148))</f>
        <v>1.3333333333333334E-2</v>
      </c>
      <c r="M25" s="35">
        <f>LEN('Зашифровка сообщения ответчика'!$H$166)-LEN(SUBSTITUTE(LOWER('Зашифровка сообщения ответчика'!$H$166),LOWER(K25),""))+LEN('Зашифровка сообщения инициатора'!$H$148)-LEN(SUBSTITUTE(LOWER('Зашифровка сообщения инициатора'!$H$148),LOWER(K25),""))</f>
        <v>4</v>
      </c>
      <c r="O25" s="10"/>
      <c r="Q25" s="29"/>
      <c r="R25" s="29"/>
      <c r="S25" s="29"/>
    </row>
    <row r="26" spans="1:19" x14ac:dyDescent="0.35">
      <c r="A26" s="16">
        <v>24</v>
      </c>
      <c r="B26" s="17" t="s">
        <v>5</v>
      </c>
      <c r="C26" s="21">
        <v>1.3461538461538461E-2</v>
      </c>
      <c r="E26" s="16">
        <v>24</v>
      </c>
      <c r="F26" s="14" t="s">
        <v>14</v>
      </c>
      <c r="G26" s="24">
        <f>H26/(LEN('Исх. данные'!$K$1)+LEN('Исх. данные'!$K$4))</f>
        <v>0.01</v>
      </c>
      <c r="H26" s="47">
        <f>LEN('Исх. данные'!$K$1)-LEN(SUBSTITUTE(LOWER('Исх. данные'!$K$1),LOWER(F26),"")) + LEN('Исх. данные'!$K$4)-LEN(SUBSTITUTE(LOWER('Исх. данные'!$K$4),LOWER(F26),""))</f>
        <v>3</v>
      </c>
      <c r="J26" s="16">
        <v>24</v>
      </c>
      <c r="K26" s="27" t="s">
        <v>7</v>
      </c>
      <c r="L26" s="24">
        <f>M26/(LEN('Зашифровка сообщения ответчика'!$H$166)+LEN('Зашифровка сообщения инициатора'!$H$148))</f>
        <v>1.3333333333333334E-2</v>
      </c>
      <c r="M26" s="35">
        <f>LEN('Зашифровка сообщения ответчика'!$H$166)-LEN(SUBSTITUTE(LOWER('Зашифровка сообщения ответчика'!$H$166),LOWER(K26),""))+LEN('Зашифровка сообщения инициатора'!$H$148)-LEN(SUBSTITUTE(LOWER('Зашифровка сообщения инициатора'!$H$148),LOWER(K26),""))</f>
        <v>4</v>
      </c>
      <c r="O26" s="10"/>
      <c r="Q26" s="29"/>
      <c r="R26" s="29"/>
      <c r="S26" s="29"/>
    </row>
    <row r="27" spans="1:19" x14ac:dyDescent="0.35">
      <c r="A27" s="16">
        <v>25</v>
      </c>
      <c r="B27" s="17" t="s">
        <v>6</v>
      </c>
      <c r="C27" s="21">
        <v>1.3461538461538461E-2</v>
      </c>
      <c r="E27" s="15">
        <v>25</v>
      </c>
      <c r="F27" s="14" t="s">
        <v>16</v>
      </c>
      <c r="G27" s="24">
        <f>H27/(LEN('Исх. данные'!$K$1)+LEN('Исх. данные'!$K$4))</f>
        <v>0.01</v>
      </c>
      <c r="H27" s="47">
        <f>LEN('Исх. данные'!$K$1)-LEN(SUBSTITUTE(LOWER('Исх. данные'!$K$1),LOWER(F27),"")) + LEN('Исх. данные'!$K$4)-LEN(SUBSTITUTE(LOWER('Исх. данные'!$K$4),LOWER(F27),""))</f>
        <v>3</v>
      </c>
      <c r="J27" s="15">
        <v>25</v>
      </c>
      <c r="K27" s="27" t="s">
        <v>7</v>
      </c>
      <c r="L27" s="24">
        <f>M27/(LEN('Зашифровка сообщения ответчика'!$H$166)+LEN('Зашифровка сообщения инициатора'!$H$148))</f>
        <v>1.3333333333333334E-2</v>
      </c>
      <c r="M27" s="35">
        <f>LEN('Зашифровка сообщения ответчика'!$H$166)-LEN(SUBSTITUTE(LOWER('Зашифровка сообщения ответчика'!$H$166),LOWER(K27),""))+LEN('Зашифровка сообщения инициатора'!$H$148)-LEN(SUBSTITUTE(LOWER('Зашифровка сообщения инициатора'!$H$148),LOWER(K27),""))</f>
        <v>4</v>
      </c>
      <c r="O27" s="10"/>
      <c r="P27" s="36"/>
      <c r="Q27" s="29"/>
      <c r="R27" s="29"/>
      <c r="S27" s="29"/>
    </row>
    <row r="28" spans="1:19" x14ac:dyDescent="0.35">
      <c r="A28" s="16">
        <v>26</v>
      </c>
      <c r="B28" s="17" t="s">
        <v>7</v>
      </c>
      <c r="C28" s="21">
        <v>1.3461538461538461E-2</v>
      </c>
      <c r="E28" s="16">
        <v>26</v>
      </c>
      <c r="F28" s="14" t="s">
        <v>25</v>
      </c>
      <c r="G28" s="24">
        <f>H28/(LEN('Исх. данные'!$K$1)+LEN('Исх. данные'!$K$4))</f>
        <v>0.01</v>
      </c>
      <c r="H28" s="47">
        <f>LEN('Исх. данные'!$K$1)-LEN(SUBSTITUTE(LOWER('Исх. данные'!$K$1),LOWER(F28),"")) + LEN('Исх. данные'!$K$4)-LEN(SUBSTITUTE(LOWER('Исх. данные'!$K$4),LOWER(F28),""))</f>
        <v>3</v>
      </c>
      <c r="J28" s="16">
        <v>26</v>
      </c>
      <c r="K28" s="27" t="s">
        <v>10</v>
      </c>
      <c r="L28" s="24">
        <f>M28/(LEN('Зашифровка сообщения ответчика'!$H$166)+LEN('Зашифровка сообщения инициатора'!$H$148))</f>
        <v>0.01</v>
      </c>
      <c r="M28" s="35">
        <f>LEN('Зашифровка сообщения ответчика'!$H$166)-LEN(SUBSTITUTE(LOWER('Зашифровка сообщения ответчика'!$H$166),LOWER(K28),""))+LEN('Зашифровка сообщения инициатора'!$H$148)-LEN(SUBSTITUTE(LOWER('Зашифровка сообщения инициатора'!$H$148),LOWER(K28),""))</f>
        <v>3</v>
      </c>
      <c r="O28" s="10"/>
      <c r="Q28" s="29"/>
      <c r="R28" s="29"/>
      <c r="S28" s="29"/>
    </row>
    <row r="29" spans="1:19" x14ac:dyDescent="0.35">
      <c r="A29" s="16">
        <v>27</v>
      </c>
      <c r="B29" s="17" t="s">
        <v>8</v>
      </c>
      <c r="C29" s="21">
        <v>1.3461538461538461E-2</v>
      </c>
      <c r="E29" s="15">
        <v>27</v>
      </c>
      <c r="F29" s="14" t="s">
        <v>22</v>
      </c>
      <c r="G29" s="24">
        <f>H29/(LEN('Исх. данные'!$K$1)+LEN('Исх. данные'!$K$4))</f>
        <v>0.01</v>
      </c>
      <c r="H29" s="47">
        <f>LEN('Исх. данные'!$K$1)-LEN(SUBSTITUTE(LOWER('Исх. данные'!$K$1),LOWER(F29),"")) + LEN('Исх. данные'!$K$4)-LEN(SUBSTITUTE(LOWER('Исх. данные'!$K$4),LOWER(F29),""))</f>
        <v>3</v>
      </c>
      <c r="J29" s="15">
        <v>27</v>
      </c>
      <c r="K29" s="27" t="s">
        <v>20</v>
      </c>
      <c r="L29" s="24">
        <f>M29/(LEN('Зашифровка сообщения ответчика'!$H$166)+LEN('Зашифровка сообщения инициатора'!$H$148))</f>
        <v>0.01</v>
      </c>
      <c r="M29" s="35">
        <f>LEN('Зашифровка сообщения ответчика'!$H$166)-LEN(SUBSTITUTE(LOWER('Зашифровка сообщения ответчика'!$H$166),LOWER(K29),""))+LEN('Зашифровка сообщения инициатора'!$H$148)-LEN(SUBSTITUTE(LOWER('Зашифровка сообщения инициатора'!$H$148),LOWER(K29),""))</f>
        <v>3</v>
      </c>
      <c r="O29" s="10"/>
      <c r="Q29" s="29"/>
      <c r="R29" s="29"/>
      <c r="S29" s="29"/>
    </row>
    <row r="30" spans="1:19" x14ac:dyDescent="0.35">
      <c r="A30" s="16">
        <v>28</v>
      </c>
      <c r="B30" s="17" t="s">
        <v>9</v>
      </c>
      <c r="C30" s="21">
        <v>1.3461538461538461E-2</v>
      </c>
      <c r="E30" s="16">
        <v>28</v>
      </c>
      <c r="F30" s="14" t="s">
        <v>40</v>
      </c>
      <c r="G30" s="24">
        <f>H30/(LEN('Исх. данные'!$K$1)+LEN('Исх. данные'!$K$4))</f>
        <v>0.01</v>
      </c>
      <c r="H30" s="47">
        <f>LEN('Исх. данные'!$K$1)-LEN(SUBSTITUTE(LOWER('Исх. данные'!$K$1),LOWER(F30),"")) + LEN('Исх. данные'!$K$4)-LEN(SUBSTITUTE(LOWER('Исх. данные'!$K$4),LOWER(F30),""))</f>
        <v>3</v>
      </c>
      <c r="J30" s="16">
        <v>28</v>
      </c>
      <c r="K30" s="27" t="s">
        <v>29</v>
      </c>
      <c r="L30" s="24">
        <f>M30/(LEN('Зашифровка сообщения ответчика'!$H$166)+LEN('Зашифровка сообщения инициатора'!$H$148))</f>
        <v>0.01</v>
      </c>
      <c r="M30" s="35">
        <f>LEN('Зашифровка сообщения ответчика'!$H$166)-LEN(SUBSTITUTE(LOWER('Зашифровка сообщения ответчика'!$H$166),LOWER(K30),""))+LEN('Зашифровка сообщения инициатора'!$H$148)-LEN(SUBSTITUTE(LOWER('Зашифровка сообщения инициатора'!$H$148),LOWER(K30),""))</f>
        <v>3</v>
      </c>
      <c r="O30" s="10"/>
      <c r="Q30" s="29"/>
      <c r="R30" s="29"/>
      <c r="S30" s="29"/>
    </row>
    <row r="31" spans="1:19" x14ac:dyDescent="0.35">
      <c r="A31" s="16">
        <v>29</v>
      </c>
      <c r="B31" s="17" t="s">
        <v>10</v>
      </c>
      <c r="C31" s="21">
        <v>1.3461538461538461E-2</v>
      </c>
      <c r="E31" s="15">
        <v>29</v>
      </c>
      <c r="F31" s="14" t="s">
        <v>46</v>
      </c>
      <c r="G31" s="24">
        <f>H31/(LEN('Исх. данные'!$K$1)+LEN('Исх. данные'!$K$4))</f>
        <v>0.01</v>
      </c>
      <c r="H31" s="47">
        <f>LEN('Исх. данные'!$K$1)-LEN(SUBSTITUTE(LOWER('Исх. данные'!$K$1),LOWER(F31),"")) + LEN('Исх. данные'!$K$4)-LEN(SUBSTITUTE(LOWER('Исх. данные'!$K$4),LOWER(F31),""))</f>
        <v>3</v>
      </c>
      <c r="J31" s="15">
        <v>29</v>
      </c>
      <c r="K31" s="27" t="s">
        <v>26</v>
      </c>
      <c r="L31" s="24">
        <f>M31/(LEN('Зашифровка сообщения ответчика'!$H$166)+LEN('Зашифровка сообщения инициатора'!$H$148))</f>
        <v>0.01</v>
      </c>
      <c r="M31" s="35">
        <f>LEN('Зашифровка сообщения ответчика'!$H$166)-LEN(SUBSTITUTE(LOWER('Зашифровка сообщения ответчика'!$H$166),LOWER(K31),""))+LEN('Зашифровка сообщения инициатора'!$H$148)-LEN(SUBSTITUTE(LOWER('Зашифровка сообщения инициатора'!$H$148),LOWER(K31),""))</f>
        <v>3</v>
      </c>
      <c r="O31" s="10"/>
      <c r="Q31" s="29"/>
      <c r="R31" s="29"/>
      <c r="S31" s="29"/>
    </row>
    <row r="32" spans="1:19" x14ac:dyDescent="0.35">
      <c r="A32" s="16">
        <v>30</v>
      </c>
      <c r="B32" s="17" t="s">
        <v>11</v>
      </c>
      <c r="C32" s="21">
        <v>1.3461538461538461E-2</v>
      </c>
      <c r="E32" s="16">
        <v>30</v>
      </c>
      <c r="F32" s="14" t="s">
        <v>26</v>
      </c>
      <c r="G32" s="24">
        <f>H32/(LEN('Исх. данные'!$K$1)+LEN('Исх. данные'!$K$4))</f>
        <v>6.6666666666666671E-3</v>
      </c>
      <c r="H32" s="47">
        <f>LEN('Исх. данные'!$K$1)-LEN(SUBSTITUTE(LOWER('Исх. данные'!$K$1),LOWER(F32),"")) + LEN('Исх. данные'!$K$4)-LEN(SUBSTITUTE(LOWER('Исх. данные'!$K$4),LOWER(F32),""))</f>
        <v>2</v>
      </c>
      <c r="J32" s="16">
        <v>30</v>
      </c>
      <c r="K32" s="27" t="s">
        <v>44</v>
      </c>
      <c r="L32" s="24">
        <f>M32/(LEN('Зашифровка сообщения ответчика'!$H$166)+LEN('Зашифровка сообщения инициатора'!$H$148))</f>
        <v>0.01</v>
      </c>
      <c r="M32" s="35">
        <f>LEN('Зашифровка сообщения ответчика'!$H$166)-LEN(SUBSTITUTE(LOWER('Зашифровка сообщения ответчика'!$H$166),LOWER(K32),""))+LEN('Зашифровка сообщения инициатора'!$H$148)-LEN(SUBSTITUTE(LOWER('Зашифровка сообщения инициатора'!$H$148),LOWER(K32),""))</f>
        <v>3</v>
      </c>
      <c r="O32" s="10"/>
      <c r="Q32" s="29"/>
      <c r="R32" s="29"/>
      <c r="S32" s="29"/>
    </row>
    <row r="33" spans="1:19" x14ac:dyDescent="0.35">
      <c r="A33" s="16">
        <v>31</v>
      </c>
      <c r="B33" s="17" t="s">
        <v>12</v>
      </c>
      <c r="C33" s="21">
        <v>1.3461538461538461E-2</v>
      </c>
      <c r="E33" s="15">
        <v>31</v>
      </c>
      <c r="F33" s="14" t="s">
        <v>36</v>
      </c>
      <c r="G33" s="24">
        <f>H33/(LEN('Исх. данные'!$K$1)+LEN('Исх. данные'!$K$4))</f>
        <v>6.6666666666666671E-3</v>
      </c>
      <c r="H33" s="47">
        <f>LEN('Исх. данные'!$K$1)-LEN(SUBSTITUTE(LOWER('Исх. данные'!$K$1),LOWER(F33),"")) + LEN('Исх. данные'!$K$4)-LEN(SUBSTITUTE(LOWER('Исх. данные'!$K$4),LOWER(F33),""))</f>
        <v>2</v>
      </c>
      <c r="J33" s="15">
        <v>31</v>
      </c>
      <c r="K33" s="27" t="s">
        <v>4</v>
      </c>
      <c r="L33" s="24">
        <f>M33/(LEN('Зашифровка сообщения ответчика'!$H$166)+LEN('Зашифровка сообщения инициатора'!$H$148))</f>
        <v>0.01</v>
      </c>
      <c r="M33" s="35">
        <f>LEN('Зашифровка сообщения ответчика'!$H$166)-LEN(SUBSTITUTE(LOWER('Зашифровка сообщения ответчика'!$H$166),LOWER(K33),""))+LEN('Зашифровка сообщения инициатора'!$H$148)-LEN(SUBSTITUTE(LOWER('Зашифровка сообщения инициатора'!$H$148),LOWER(K33),""))</f>
        <v>3</v>
      </c>
      <c r="O33" s="10"/>
      <c r="Q33" s="29"/>
      <c r="R33" s="29"/>
      <c r="S33" s="29"/>
    </row>
    <row r="34" spans="1:19" x14ac:dyDescent="0.35">
      <c r="A34" s="16">
        <v>32</v>
      </c>
      <c r="B34" s="17" t="s">
        <v>13</v>
      </c>
      <c r="C34" s="21">
        <v>1.3461538461538461E-2</v>
      </c>
      <c r="E34" s="16">
        <v>32</v>
      </c>
      <c r="F34" s="14" t="s">
        <v>47</v>
      </c>
      <c r="G34" s="24">
        <f>H34/(LEN('Исх. данные'!$K$1)+LEN('Исх. данные'!$K$4))</f>
        <v>3.3333333333333335E-3</v>
      </c>
      <c r="H34" s="47">
        <f>LEN('Исх. данные'!$K$1)-LEN(SUBSTITUTE(LOWER('Исх. данные'!$K$1),LOWER(F34),"")) + LEN('Исх. данные'!$K$4)-LEN(SUBSTITUTE(LOWER('Исх. данные'!$K$4),LOWER(F34),""))</f>
        <v>1</v>
      </c>
      <c r="J34" s="16">
        <v>32</v>
      </c>
      <c r="K34" s="27" t="s">
        <v>30</v>
      </c>
      <c r="L34" s="24">
        <f>M34/(LEN('Зашифровка сообщения ответчика'!$H$166)+LEN('Зашифровка сообщения инициатора'!$H$148))</f>
        <v>6.6666666666666671E-3</v>
      </c>
      <c r="M34" s="35">
        <f>LEN('Зашифровка сообщения ответчика'!$H$166)-LEN(SUBSTITUTE(LOWER('Зашифровка сообщения ответчика'!$H$166),LOWER(K34),""))+LEN('Зашифровка сообщения инициатора'!$H$148)-LEN(SUBSTITUTE(LOWER('Зашифровка сообщения инициатора'!$H$148),LOWER(K34),""))</f>
        <v>2</v>
      </c>
      <c r="O34" s="10"/>
      <c r="Q34" s="29"/>
      <c r="R34" s="29"/>
      <c r="S34" s="29"/>
    </row>
    <row r="35" spans="1:19" x14ac:dyDescent="0.35">
      <c r="A35" s="16">
        <v>33</v>
      </c>
      <c r="B35" s="17" t="s">
        <v>14</v>
      </c>
      <c r="C35" s="21">
        <v>1.3461538461538461E-2</v>
      </c>
      <c r="E35" s="15">
        <v>33</v>
      </c>
      <c r="F35" s="14" t="s">
        <v>5</v>
      </c>
      <c r="G35" s="24">
        <f>H35/(LEN('Исх. данные'!$K$1)+LEN('Исх. данные'!$K$4))</f>
        <v>3.3333333333333335E-3</v>
      </c>
      <c r="H35" s="47">
        <f>LEN('Исх. данные'!$K$1)-LEN(SUBSTITUTE(LOWER('Исх. данные'!$K$1),LOWER(F35),"")) + LEN('Исх. данные'!$K$4)-LEN(SUBSTITUTE(LOWER('Исх. данные'!$K$4),LOWER(F35),""))</f>
        <v>1</v>
      </c>
      <c r="J35" s="15">
        <v>33</v>
      </c>
      <c r="K35" s="27" t="s">
        <v>40</v>
      </c>
      <c r="L35" s="24">
        <f>M35/(LEN('Зашифровка сообщения ответчика'!$H$166)+LEN('Зашифровка сообщения инициатора'!$H$148))</f>
        <v>6.6666666666666671E-3</v>
      </c>
      <c r="M35" s="35">
        <f>LEN('Зашифровка сообщения ответчика'!$H$166)-LEN(SUBSTITUTE(LOWER('Зашифровка сообщения ответчика'!$H$166),LOWER(K35),""))+LEN('Зашифровка сообщения инициатора'!$H$148)-LEN(SUBSTITUTE(LOWER('Зашифровка сообщения инициатора'!$H$148),LOWER(K35),""))</f>
        <v>2</v>
      </c>
      <c r="O35" s="10"/>
      <c r="Q35" s="29"/>
      <c r="R35" s="29"/>
      <c r="S35" s="29"/>
    </row>
    <row r="36" spans="1:19" x14ac:dyDescent="0.35">
      <c r="A36" s="16">
        <v>34</v>
      </c>
      <c r="B36" s="17" t="s">
        <v>16</v>
      </c>
      <c r="C36" s="21">
        <v>1.3117500000000001E-2</v>
      </c>
      <c r="E36" s="16">
        <v>34</v>
      </c>
      <c r="F36" s="14" t="s">
        <v>7</v>
      </c>
      <c r="G36" s="24">
        <f>H36/(LEN('Исх. данные'!$K$1)+LEN('Исх. данные'!$K$4))</f>
        <v>3.3333333333333335E-3</v>
      </c>
      <c r="H36" s="47">
        <f>LEN('Исх. данные'!$K$1)-LEN(SUBSTITUTE(LOWER('Исх. данные'!$K$1),LOWER(F36),"")) + LEN('Исх. данные'!$K$4)-LEN(SUBSTITUTE(LOWER('Исх. данные'!$K$4),LOWER(F36),""))</f>
        <v>1</v>
      </c>
      <c r="J36" s="16">
        <v>34</v>
      </c>
      <c r="K36" s="17" t="s">
        <v>5</v>
      </c>
      <c r="L36" s="24">
        <f>M36/(LEN('Зашифровка сообщения ответчика'!$H$166)+LEN('Зашифровка сообщения инициатора'!$H$148))</f>
        <v>3.3333333333333335E-3</v>
      </c>
      <c r="M36" s="35">
        <f>LEN('Зашифровка сообщения ответчика'!$H$166)-LEN(SUBSTITUTE(LOWER('Зашифровка сообщения ответчика'!$H$166),LOWER(K36),""))+LEN('Зашифровка сообщения инициатора'!$H$148)-LEN(SUBSTITUTE(LOWER('Зашифровка сообщения инициатора'!$H$148),LOWER(K36),""))</f>
        <v>1</v>
      </c>
      <c r="O36" s="10"/>
      <c r="Q36" s="29"/>
      <c r="R36" s="29"/>
      <c r="S36" s="29"/>
    </row>
    <row r="37" spans="1:19" x14ac:dyDescent="0.35">
      <c r="A37" s="16">
        <v>35</v>
      </c>
      <c r="B37" s="17" t="s">
        <v>39</v>
      </c>
      <c r="C37" s="21">
        <v>1.1879999999999998E-2</v>
      </c>
      <c r="E37" s="15">
        <v>35</v>
      </c>
      <c r="F37" s="14" t="s">
        <v>41</v>
      </c>
      <c r="G37" s="24">
        <f>H37/(LEN('Исх. данные'!$K$1)+LEN('Исх. данные'!$K$4))</f>
        <v>3.3333333333333335E-3</v>
      </c>
      <c r="H37" s="47">
        <f>LEN('Исх. данные'!$K$1)-LEN(SUBSTITUTE(LOWER('Исх. данные'!$K$1),LOWER(F37),"")) + LEN('Исх. данные'!$K$4)-LEN(SUBSTITUTE(LOWER('Исх. данные'!$K$4),LOWER(F37),""))</f>
        <v>1</v>
      </c>
      <c r="J37" s="15">
        <v>35</v>
      </c>
      <c r="K37" s="17" t="s">
        <v>5</v>
      </c>
      <c r="L37" s="24">
        <f>M37/(LEN('Зашифровка сообщения ответчика'!$H$166)+LEN('Зашифровка сообщения инициатора'!$H$148))</f>
        <v>3.3333333333333335E-3</v>
      </c>
      <c r="M37" s="35">
        <f>LEN('Зашифровка сообщения ответчика'!$H$166)-LEN(SUBSTITUTE(LOWER('Зашифровка сообщения ответчика'!$H$166),LOWER(K37),""))+LEN('Зашифровка сообщения инициатора'!$H$148)-LEN(SUBSTITUTE(LOWER('Зашифровка сообщения инициатора'!$H$148),LOWER(K37),""))</f>
        <v>1</v>
      </c>
      <c r="O37" s="10"/>
      <c r="Q37" s="29"/>
      <c r="R37" s="29"/>
      <c r="S37" s="29"/>
    </row>
    <row r="38" spans="1:19" x14ac:dyDescent="0.35">
      <c r="A38" s="16">
        <v>36</v>
      </c>
      <c r="B38" s="17" t="s">
        <v>25</v>
      </c>
      <c r="C38" s="21">
        <v>9.9824999999999983E-3</v>
      </c>
      <c r="E38" s="16">
        <v>36</v>
      </c>
      <c r="F38" s="14" t="s">
        <v>8</v>
      </c>
      <c r="G38" s="24">
        <f>H38/(LEN('Исх. данные'!$K$1)+LEN('Исх. данные'!$K$4))</f>
        <v>0</v>
      </c>
      <c r="H38" s="47">
        <f>LEN('Исх. данные'!$K$1)-LEN(SUBSTITUTE(LOWER('Исх. данные'!$K$1),LOWER(F38),"")) + LEN('Исх. данные'!$K$4)-LEN(SUBSTITUTE(LOWER('Исх. данные'!$K$4),LOWER(F38),""))</f>
        <v>0</v>
      </c>
      <c r="J38" s="16">
        <v>36</v>
      </c>
      <c r="K38" s="17" t="s">
        <v>9</v>
      </c>
      <c r="L38" s="24">
        <f>M38/(LEN('Зашифровка сообщения ответчика'!$H$166)+LEN('Зашифровка сообщения инициатора'!$H$148))</f>
        <v>3.3333333333333335E-3</v>
      </c>
      <c r="M38" s="35">
        <f>LEN('Зашифровка сообщения ответчика'!$H$166)-LEN(SUBSTITUTE(LOWER('Зашифровка сообщения ответчика'!$H$166),LOWER(K38),""))+LEN('Зашифровка сообщения инициатора'!$H$148)-LEN(SUBSTITUTE(LOWER('Зашифровка сообщения инициатора'!$H$148),LOWER(K38),""))</f>
        <v>1</v>
      </c>
      <c r="O38" s="10"/>
      <c r="Q38" s="29"/>
      <c r="R38" s="29"/>
      <c r="S38" s="29"/>
    </row>
    <row r="39" spans="1:19" x14ac:dyDescent="0.35">
      <c r="A39" s="16">
        <v>37</v>
      </c>
      <c r="B39" s="17" t="s">
        <v>37</v>
      </c>
      <c r="C39" s="21">
        <v>8.0024999999999992E-3</v>
      </c>
      <c r="E39" s="15">
        <v>37</v>
      </c>
      <c r="F39" s="14" t="s">
        <v>9</v>
      </c>
      <c r="G39" s="24">
        <f>H39/(LEN('Исх. данные'!$K$1)+LEN('Исх. данные'!$K$4))</f>
        <v>0</v>
      </c>
      <c r="H39" s="47">
        <f>LEN('Исх. данные'!$K$1)-LEN(SUBSTITUTE(LOWER('Исх. данные'!$K$1),LOWER(F39),"")) + LEN('Исх. данные'!$K$4)-LEN(SUBSTITUTE(LOWER('Исх. данные'!$K$4),LOWER(F39),""))</f>
        <v>0</v>
      </c>
      <c r="J39" s="15">
        <v>37</v>
      </c>
      <c r="K39" s="17" t="s">
        <v>11</v>
      </c>
      <c r="L39" s="24">
        <f>M39/(LEN('Зашифровка сообщения ответчика'!$H$166)+LEN('Зашифровка сообщения инициатора'!$H$148))</f>
        <v>3.3333333333333335E-3</v>
      </c>
      <c r="M39" s="35">
        <f>LEN('Зашифровка сообщения ответчика'!$H$166)-LEN(SUBSTITUTE(LOWER('Зашифровка сообщения ответчика'!$H$166),LOWER(K39),""))+LEN('Зашифровка сообщения инициатора'!$H$148)-LEN(SUBSTITUTE(LOWER('Зашифровка сообщения инициатора'!$H$148),LOWER(K39),""))</f>
        <v>1</v>
      </c>
      <c r="O39" s="10"/>
      <c r="Q39" s="29"/>
      <c r="R39" s="29"/>
      <c r="S39" s="29"/>
    </row>
    <row r="40" spans="1:19" x14ac:dyDescent="0.35">
      <c r="A40" s="16">
        <v>38</v>
      </c>
      <c r="B40" s="17" t="s">
        <v>22</v>
      </c>
      <c r="C40" s="21">
        <v>7.7549999999999989E-3</v>
      </c>
      <c r="E40" s="16">
        <v>38</v>
      </c>
      <c r="F40" s="14" t="s">
        <v>10</v>
      </c>
      <c r="G40" s="24">
        <f>H40/(LEN('Исх. данные'!$K$1)+LEN('Исх. данные'!$K$4))</f>
        <v>0</v>
      </c>
      <c r="H40" s="47">
        <f>LEN('Исх. данные'!$K$1)-LEN(SUBSTITUTE(LOWER('Исх. данные'!$K$1),LOWER(F40),"")) + LEN('Исх. данные'!$K$4)-LEN(SUBSTITUTE(LOWER('Исх. данные'!$K$4),LOWER(F40),""))</f>
        <v>0</v>
      </c>
      <c r="J40" s="16">
        <v>38</v>
      </c>
      <c r="K40" s="17" t="s">
        <v>45</v>
      </c>
      <c r="L40" s="24">
        <f>M40/(LEN('Зашифровка сообщения ответчика'!$H$166)+LEN('Зашифровка сообщения инициатора'!$H$148))</f>
        <v>3.3333333333333335E-3</v>
      </c>
      <c r="M40" s="35">
        <f>LEN('Зашифровка сообщения ответчика'!$H$166)-LEN(SUBSTITUTE(LOWER('Зашифровка сообщения ответчика'!$H$166),LOWER(K40),""))+LEN('Зашифровка сообщения инициатора'!$H$148)-LEN(SUBSTITUTE(LOWER('Зашифровка сообщения инициатора'!$H$148),LOWER(K40),""))</f>
        <v>1</v>
      </c>
      <c r="O40" s="10"/>
      <c r="Q40" s="29"/>
      <c r="R40" s="29"/>
      <c r="S40" s="29"/>
    </row>
    <row r="41" spans="1:19" x14ac:dyDescent="0.35">
      <c r="A41" s="16">
        <v>39</v>
      </c>
      <c r="B41" s="17" t="s">
        <v>40</v>
      </c>
      <c r="C41" s="21">
        <v>6.0225000000000001E-3</v>
      </c>
      <c r="E41" s="15">
        <v>39</v>
      </c>
      <c r="F41" s="14" t="s">
        <v>11</v>
      </c>
      <c r="G41" s="24">
        <f>H41/(LEN('Исх. данные'!$K$1)+LEN('Исх. данные'!$K$4))</f>
        <v>0</v>
      </c>
      <c r="H41" s="47">
        <f>LEN('Исх. данные'!$K$1)-LEN(SUBSTITUTE(LOWER('Исх. данные'!$K$1),LOWER(F41),"")) + LEN('Исх. данные'!$K$4)-LEN(SUBSTITUTE(LOWER('Исх. данные'!$K$4),LOWER(F41),""))</f>
        <v>0</v>
      </c>
      <c r="J41" s="15">
        <v>39</v>
      </c>
      <c r="K41" s="17" t="s">
        <v>12</v>
      </c>
      <c r="L41" s="24">
        <f>M41/(LEN('Зашифровка сообщения ответчика'!$H$166)+LEN('Зашифровка сообщения инициатора'!$H$148))</f>
        <v>0</v>
      </c>
      <c r="M41" s="35">
        <f>LEN('Зашифровка сообщения ответчика'!$H$166)-LEN(SUBSTITUTE(LOWER('Зашифровка сообщения ответчика'!$H$166),LOWER(K41),""))+LEN('Зашифровка сообщения инициатора'!$H$148)-LEN(SUBSTITUTE(LOWER('Зашифровка сообщения инициатора'!$H$148),LOWER(K41),""))</f>
        <v>0</v>
      </c>
      <c r="O41" s="10"/>
      <c r="Q41" s="29"/>
      <c r="R41" s="29"/>
      <c r="S41" s="29"/>
    </row>
    <row r="42" spans="1:19" x14ac:dyDescent="0.35">
      <c r="A42" s="16">
        <v>40</v>
      </c>
      <c r="B42" s="17" t="s">
        <v>46</v>
      </c>
      <c r="C42" s="21">
        <v>5.28E-3</v>
      </c>
      <c r="E42" s="16">
        <v>40</v>
      </c>
      <c r="F42" s="14" t="s">
        <v>12</v>
      </c>
      <c r="G42" s="24">
        <f>H42/(LEN('Исх. данные'!$K$1)+LEN('Исх. данные'!$K$4))</f>
        <v>0</v>
      </c>
      <c r="H42" s="47">
        <f>LEN('Исх. данные'!$K$1)-LEN(SUBSTITUTE(LOWER('Исх. данные'!$K$1),LOWER(F42),"")) + LEN('Исх. данные'!$K$4)-LEN(SUBSTITUTE(LOWER('Исх. данные'!$K$4),LOWER(F42),""))</f>
        <v>0</v>
      </c>
      <c r="J42" s="16">
        <v>40</v>
      </c>
      <c r="K42" s="17" t="s">
        <v>13</v>
      </c>
      <c r="L42" s="24">
        <f>M42/(LEN('Зашифровка сообщения ответчика'!$H$166)+LEN('Зашифровка сообщения инициатора'!$H$148))</f>
        <v>0</v>
      </c>
      <c r="M42" s="35">
        <f>LEN('Зашифровка сообщения ответчика'!$H$166)-LEN(SUBSTITUTE(LOWER('Зашифровка сообщения ответчика'!$H$166),LOWER(K42),""))+LEN('Зашифровка сообщения инициатора'!$H$148)-LEN(SUBSTITUTE(LOWER('Зашифровка сообщения инициатора'!$H$148),LOWER(K42),""))</f>
        <v>0</v>
      </c>
      <c r="O42" s="10"/>
      <c r="Q42" s="29"/>
      <c r="R42" s="29"/>
      <c r="S42" s="29"/>
    </row>
    <row r="43" spans="1:19" x14ac:dyDescent="0.35">
      <c r="A43" s="16">
        <v>41</v>
      </c>
      <c r="B43" s="17" t="s">
        <v>38</v>
      </c>
      <c r="C43" s="21">
        <v>3.9599999999999991E-3</v>
      </c>
      <c r="E43" s="15">
        <v>41</v>
      </c>
      <c r="F43" s="14" t="s">
        <v>13</v>
      </c>
      <c r="G43" s="24">
        <f>H43/(LEN('Исх. данные'!$K$1)+LEN('Исх. данные'!$K$4))</f>
        <v>0</v>
      </c>
      <c r="H43" s="47">
        <f>LEN('Исх. данные'!$K$1)-LEN(SUBSTITUTE(LOWER('Исх. данные'!$K$1),LOWER(F43),"")) + LEN('Исх. данные'!$K$4)-LEN(SUBSTITUTE(LOWER('Исх. данные'!$K$4),LOWER(F43),""))</f>
        <v>0</v>
      </c>
      <c r="J43" s="15">
        <v>41</v>
      </c>
      <c r="K43" s="17" t="s">
        <v>14</v>
      </c>
      <c r="L43" s="24">
        <f>M43/(LEN('Зашифровка сообщения ответчика'!$H$166)+LEN('Зашифровка сообщения инициатора'!$H$148))</f>
        <v>0</v>
      </c>
      <c r="M43" s="35">
        <f>LEN('Зашифровка сообщения ответчика'!$H$166)-LEN(SUBSTITUTE(LOWER('Зашифровка сообщения ответчика'!$H$166),LOWER(K43),""))+LEN('Зашифровка сообщения инициатора'!$H$148)-LEN(SUBSTITUTE(LOWER('Зашифровка сообщения инициатора'!$H$148),LOWER(K43),""))</f>
        <v>0</v>
      </c>
      <c r="O43" s="10"/>
      <c r="Q43" s="29"/>
      <c r="R43" s="29"/>
      <c r="S43" s="29"/>
    </row>
    <row r="44" spans="1:19" x14ac:dyDescent="0.35">
      <c r="A44" s="16">
        <v>42</v>
      </c>
      <c r="B44" s="17" t="s">
        <v>41</v>
      </c>
      <c r="C44" s="21">
        <v>2.9699999999999996E-3</v>
      </c>
      <c r="E44" s="16">
        <v>42</v>
      </c>
      <c r="F44" s="14" t="s">
        <v>37</v>
      </c>
      <c r="G44" s="24">
        <f>H44/(LEN('Исх. данные'!$K$1)+LEN('Исх. данные'!$K$4))</f>
        <v>0</v>
      </c>
      <c r="H44" s="47">
        <f>LEN('Исх. данные'!$K$1)-LEN(SUBSTITUTE(LOWER('Исх. данные'!$K$1),LOWER(F44),"")) + LEN('Исх. данные'!$K$4)-LEN(SUBSTITUTE(LOWER('Исх. данные'!$K$4),LOWER(F44),""))</f>
        <v>0</v>
      </c>
      <c r="J44" s="16">
        <v>42</v>
      </c>
      <c r="K44" s="17" t="s">
        <v>41</v>
      </c>
      <c r="L44" s="24">
        <f>M44/(LEN('Зашифровка сообщения ответчика'!$H$166)+LEN('Зашифровка сообщения инициатора'!$H$148))</f>
        <v>0</v>
      </c>
      <c r="M44" s="35">
        <f>LEN('Зашифровка сообщения ответчика'!$H$166)-LEN(SUBSTITUTE(LOWER('Зашифровка сообщения ответчика'!$H$166),LOWER(K44),""))+LEN('Зашифровка сообщения инициатора'!$H$148)-LEN(SUBSTITUTE(LOWER('Зашифровка сообщения инициатора'!$H$148),LOWER(K44),""))</f>
        <v>0</v>
      </c>
      <c r="O44" s="10"/>
      <c r="Q44" s="29"/>
      <c r="R44" s="29"/>
      <c r="S44" s="29"/>
    </row>
    <row r="45" spans="1:19" x14ac:dyDescent="0.35">
      <c r="A45" s="16">
        <v>43</v>
      </c>
      <c r="B45" s="17" t="s">
        <v>45</v>
      </c>
      <c r="C45" s="21">
        <v>2.64E-3</v>
      </c>
      <c r="E45" s="15">
        <v>43</v>
      </c>
      <c r="F45" s="14" t="s">
        <v>38</v>
      </c>
      <c r="G45" s="24">
        <f>H45/(LEN('Исх. данные'!$K$1)+LEN('Исх. данные'!$K$4))</f>
        <v>0</v>
      </c>
      <c r="H45" s="47">
        <f>LEN('Исх. данные'!$K$1)-LEN(SUBSTITUTE(LOWER('Исх. данные'!$K$1),LOWER(F45),"")) + LEN('Исх. данные'!$K$4)-LEN(SUBSTITUTE(LOWER('Исх. данные'!$K$4),LOWER(F45),""))</f>
        <v>0</v>
      </c>
      <c r="J45" s="15">
        <v>43</v>
      </c>
      <c r="K45" s="17" t="s">
        <v>42</v>
      </c>
      <c r="L45" s="24">
        <f>M45/(LEN('Зашифровка сообщения ответчика'!$H$166)+LEN('Зашифровка сообщения инициатора'!$H$148))</f>
        <v>0</v>
      </c>
      <c r="M45" s="35">
        <f>LEN('Зашифровка сообщения ответчика'!$H$166)-LEN(SUBSTITUTE(LOWER('Зашифровка сообщения ответчика'!$H$166),LOWER(K45),""))+LEN('Зашифровка сообщения инициатора'!$H$148)-LEN(SUBSTITUTE(LOWER('Зашифровка сообщения инициатора'!$H$148),LOWER(K45),""))</f>
        <v>0</v>
      </c>
      <c r="O45" s="10"/>
      <c r="Q45" s="29"/>
      <c r="R45" s="29"/>
      <c r="S45" s="29"/>
    </row>
    <row r="46" spans="1:19" x14ac:dyDescent="0.35">
      <c r="A46" s="16">
        <v>44</v>
      </c>
      <c r="B46" s="17" t="s">
        <v>36</v>
      </c>
      <c r="C46" s="21">
        <v>2.1449999999999998E-3</v>
      </c>
      <c r="E46" s="16">
        <v>44</v>
      </c>
      <c r="F46" s="14" t="s">
        <v>45</v>
      </c>
      <c r="G46" s="24">
        <f>H46/(LEN('Исх. данные'!$K$1)+LEN('Исх. данные'!$K$4))</f>
        <v>0</v>
      </c>
      <c r="H46" s="47">
        <f>LEN('Исх. данные'!$K$1)-LEN(SUBSTITUTE(LOWER('Исх. данные'!$K$1),LOWER(F46),"")) + LEN('Исх. данные'!$K$4)-LEN(SUBSTITUTE(LOWER('Исх. данные'!$K$4),LOWER(F46),""))</f>
        <v>0</v>
      </c>
      <c r="J46" s="16">
        <v>44</v>
      </c>
      <c r="K46" s="17" t="s">
        <v>3</v>
      </c>
      <c r="L46" s="24">
        <f>M46/(LEN('Зашифровка сообщения ответчика'!$H$166)+LEN('Зашифровка сообщения инициатора'!$H$148))</f>
        <v>0</v>
      </c>
      <c r="M46" s="35">
        <f>LEN('Зашифровка сообщения ответчика'!$H$166)-LEN(SUBSTITUTE(LOWER('Зашифровка сообщения ответчика'!$H$166),LOWER(K46),""))+LEN('Зашифровка сообщения инициатора'!$H$148)-LEN(SUBSTITUTE(LOWER('Зашифровка сообщения инициатора'!$H$148),LOWER(K46),""))</f>
        <v>0</v>
      </c>
      <c r="O46" s="10"/>
      <c r="Q46" s="29"/>
      <c r="R46" s="29"/>
      <c r="S46" s="29"/>
    </row>
    <row r="47" spans="1:19" x14ac:dyDescent="0.35">
      <c r="A47" s="16">
        <v>45</v>
      </c>
      <c r="B47" s="17" t="s">
        <v>21</v>
      </c>
      <c r="C47" s="21">
        <v>3.3E-4</v>
      </c>
      <c r="E47" s="15">
        <v>45</v>
      </c>
      <c r="F47" s="14" t="s">
        <v>21</v>
      </c>
      <c r="G47" s="24">
        <f>H47/(LEN('Исх. данные'!$K$1)+LEN('Исх. данные'!$K$4))</f>
        <v>0</v>
      </c>
      <c r="H47" s="47">
        <f>LEN('Исх. данные'!$K$1)-LEN(SUBSTITUTE(LOWER('Исх. данные'!$K$1),LOWER(F47),"")) + LEN('Исх. данные'!$K$4)-LEN(SUBSTITUTE(LOWER('Исх. данные'!$K$4),LOWER(F47),""))</f>
        <v>0</v>
      </c>
      <c r="J47" s="15">
        <v>45</v>
      </c>
      <c r="K47" s="17" t="s">
        <v>25</v>
      </c>
      <c r="L47" s="24">
        <f>M47/(LEN('Зашифровка сообщения ответчика'!$H$166)+LEN('Зашифровка сообщения инициатора'!$H$148))</f>
        <v>0</v>
      </c>
      <c r="M47" s="35">
        <f>LEN('Зашифровка сообщения ответчика'!$H$166)-LEN(SUBSTITUTE(LOWER('Зашифровка сообщения ответчика'!$H$166),LOWER(K47),""))+LEN('Зашифровка сообщения инициатора'!$H$148)-LEN(SUBSTITUTE(LOWER('Зашифровка сообщения инициатора'!$H$148),LOWER(K47),""))</f>
        <v>0</v>
      </c>
      <c r="Q47" s="29"/>
    </row>
    <row r="48" spans="1:19" x14ac:dyDescent="0.35">
      <c r="A48" s="19">
        <v>46</v>
      </c>
      <c r="B48" s="23" t="s">
        <v>42</v>
      </c>
      <c r="C48" s="22">
        <v>3.3E-4</v>
      </c>
      <c r="E48" s="16">
        <v>46</v>
      </c>
      <c r="F48" s="20" t="s">
        <v>42</v>
      </c>
      <c r="G48" s="24">
        <f>H48/(LEN('Исх. данные'!$K$1)+LEN('Исх. данные'!$K$4))</f>
        <v>0</v>
      </c>
      <c r="H48" s="47">
        <f>LEN('Исх. данные'!$K$1)-LEN(SUBSTITUTE(LOWER('Исх. данные'!$K$1),LOWER(F48),"")) + LEN('Исх. данные'!$K$4)-LEN(SUBSTITUTE(LOWER('Исх. данные'!$K$4),LOWER(F48),""))</f>
        <v>0</v>
      </c>
      <c r="J48" s="16">
        <v>46</v>
      </c>
      <c r="K48" s="23" t="s">
        <v>46</v>
      </c>
      <c r="L48" s="24">
        <f>M48/(LEN('Зашифровка сообщения ответчика'!$H$166)+LEN('Зашифровка сообщения инициатора'!$H$148))</f>
        <v>0</v>
      </c>
      <c r="M48" s="35">
        <f>LEN('Зашифровка сообщения ответчика'!$H$166)-LEN(SUBSTITUTE(LOWER('Зашифровка сообщения ответчика'!$H$166),LOWER(K48),""))+LEN('Зашифровка сообщения инициатора'!$H$148)-LEN(SUBSTITUTE(LOWER('Зашифровка сообщения инициатора'!$H$148),LOWER(K48),""))</f>
        <v>0</v>
      </c>
      <c r="Q48" s="29"/>
    </row>
    <row r="49" spans="1:12" x14ac:dyDescent="0.35">
      <c r="A49" s="42" t="s">
        <v>55</v>
      </c>
      <c r="B49" s="42"/>
      <c r="C49" s="37">
        <f>SUM(C3:C48)</f>
        <v>1.0000824999999993</v>
      </c>
      <c r="E49" s="42" t="s">
        <v>55</v>
      </c>
      <c r="F49" s="42"/>
      <c r="G49" s="37">
        <f>SUM(G3:G48)</f>
        <v>1</v>
      </c>
      <c r="J49" s="42" t="s">
        <v>55</v>
      </c>
      <c r="K49" s="42"/>
      <c r="L49" s="37">
        <f>SUM(L3:L48)</f>
        <v>1.143333333333334</v>
      </c>
    </row>
  </sheetData>
  <sortState xmlns:xlrd2="http://schemas.microsoft.com/office/spreadsheetml/2017/richdata2" ref="K3:M48">
    <sortCondition descending="1" ref="L3:L48"/>
  </sortState>
  <mergeCells count="7">
    <mergeCell ref="J1:M1"/>
    <mergeCell ref="J49:K49"/>
    <mergeCell ref="A49:B49"/>
    <mergeCell ref="E49:F49"/>
    <mergeCell ref="E1:H1"/>
    <mergeCell ref="A1:C1"/>
    <mergeCell ref="A2:B2"/>
  </mergeCells>
  <pageMargins left="0.7" right="0.7" top="0.75" bottom="0.75" header="0.3" footer="0.3"/>
  <ignoredErrors>
    <ignoredError sqref="B26:B35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A973-9458-4063-B273-25649E9D8070}">
  <dimension ref="A1:AA151"/>
  <sheetViews>
    <sheetView zoomScale="50" zoomScaleNormal="50" workbookViewId="0">
      <selection activeCell="C4" sqref="C4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16384" width="8.7265625" style="5"/>
  </cols>
  <sheetData>
    <row r="1" spans="1:27" x14ac:dyDescent="0.3">
      <c r="A1" s="38" t="s">
        <v>49</v>
      </c>
      <c r="B1" s="38"/>
      <c r="C1" s="32" t="s">
        <v>62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  <c r="Y1" s="38" t="s">
        <v>63</v>
      </c>
      <c r="Z1" s="38"/>
      <c r="AA1" s="25">
        <f>LEN(C1)</f>
        <v>141</v>
      </c>
    </row>
    <row r="3" spans="1:27" x14ac:dyDescent="0.3">
      <c r="A3" s="38" t="s">
        <v>61</v>
      </c>
      <c r="B3" s="38"/>
      <c r="C3" s="25" t="str">
        <f>H148</f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Y3" s="38" t="s">
        <v>63</v>
      </c>
      <c r="Z3" s="38"/>
      <c r="AA3" s="25">
        <f>LEN(C3)</f>
        <v>141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3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</row>
    <row r="9" spans="1:27" x14ac:dyDescent="0.3">
      <c r="C9" s="7">
        <v>2</v>
      </c>
      <c r="D9" s="3" t="str">
        <f t="shared" ref="D9:D25" si="0">MID(C$1,C9,1)</f>
        <v>В</v>
      </c>
      <c r="F9" s="7">
        <v>2</v>
      </c>
      <c r="G9" s="3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2"/>
      <c r="J9" s="2"/>
      <c r="N9" s="2"/>
      <c r="O9" s="2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3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2"/>
      <c r="J10" s="2"/>
      <c r="N10" s="2"/>
      <c r="O10" s="2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3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2"/>
      <c r="J11" s="2"/>
      <c r="N11" s="2"/>
      <c r="O11" s="2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3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2"/>
      <c r="J12" s="2"/>
      <c r="N12" s="2"/>
      <c r="O12" s="2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3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2"/>
      <c r="J13" s="2"/>
      <c r="N13" s="2"/>
      <c r="O13" s="2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3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2"/>
      <c r="J14" s="2"/>
      <c r="N14" s="2"/>
      <c r="O14" s="2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3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2"/>
      <c r="J15" s="2"/>
      <c r="N15" s="2"/>
      <c r="O15" s="2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3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2"/>
      <c r="J16" s="2"/>
      <c r="N16" s="2"/>
      <c r="O16" s="2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3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2"/>
      <c r="J17" s="2"/>
      <c r="N17" s="2"/>
      <c r="O17" s="2"/>
    </row>
    <row r="18" spans="3:15" x14ac:dyDescent="0.3">
      <c r="C18" s="7">
        <v>11</v>
      </c>
      <c r="D18" s="3" t="str">
        <f t="shared" si="0"/>
        <v>И</v>
      </c>
      <c r="F18" s="7">
        <v>11</v>
      </c>
      <c r="G18" s="3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М</v>
      </c>
      <c r="H18" s="5" t="str">
        <f t="shared" si="1"/>
        <v>ЧЁДКДИРЯН4М</v>
      </c>
      <c r="I18" s="2"/>
      <c r="J18" s="2"/>
      <c r="N18" s="2"/>
      <c r="O18" s="2"/>
    </row>
    <row r="19" spans="3:15" x14ac:dyDescent="0.3">
      <c r="C19" s="7">
        <v>12</v>
      </c>
      <c r="D19" s="3" t="str">
        <f t="shared" si="0"/>
        <v>Г</v>
      </c>
      <c r="F19" s="7">
        <v>12</v>
      </c>
      <c r="G19" s="3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Ж</v>
      </c>
      <c r="H19" s="5" t="str">
        <f t="shared" si="1"/>
        <v>ЧЁДКДИРЯН4МЖ</v>
      </c>
      <c r="I19" s="2"/>
      <c r="J19" s="2"/>
      <c r="N19" s="2"/>
      <c r="O19" s="2"/>
    </row>
    <row r="20" spans="3:15" x14ac:dyDescent="0.3">
      <c r="C20" s="7">
        <v>13</v>
      </c>
      <c r="D20" s="3" t="str">
        <f t="shared" si="0"/>
        <v>О</v>
      </c>
      <c r="F20" s="7">
        <v>13</v>
      </c>
      <c r="G20" s="3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Т</v>
      </c>
      <c r="H20" s="5" t="str">
        <f t="shared" si="1"/>
        <v>ЧЁДКДИРЯН4МЖТ</v>
      </c>
      <c r="I20" s="2"/>
      <c r="J20" s="2"/>
      <c r="N20" s="2"/>
      <c r="O20" s="2"/>
    </row>
    <row r="21" spans="3:15" x14ac:dyDescent="0.3">
      <c r="C21" s="7">
        <v>14</v>
      </c>
      <c r="D21" s="3" t="str">
        <f t="shared" si="0"/>
        <v>Р</v>
      </c>
      <c r="F21" s="7">
        <v>14</v>
      </c>
      <c r="G21" s="3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Ф</v>
      </c>
      <c r="H21" s="5" t="str">
        <f t="shared" si="1"/>
        <v>ЧЁДКДИРЯН4МЖТФ</v>
      </c>
      <c r="I21" s="2"/>
      <c r="J21" s="2"/>
      <c r="N21" s="2"/>
      <c r="O21" s="2"/>
    </row>
    <row r="22" spans="3:15" x14ac:dyDescent="0.3">
      <c r="C22" s="7">
        <v>15</v>
      </c>
      <c r="D22" s="3" t="str">
        <f t="shared" si="0"/>
        <v>Ь</v>
      </c>
      <c r="F22" s="7">
        <v>15</v>
      </c>
      <c r="G22" s="3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,</v>
      </c>
      <c r="H22" s="5" t="str">
        <f t="shared" si="1"/>
        <v>ЧЁДКДИРЯН4МЖТФ,</v>
      </c>
      <c r="I22" s="2"/>
      <c r="J22" s="2"/>
      <c r="N22" s="2"/>
      <c r="O22" s="2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3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ЧЁДКДИРЯН4МЖТФ,4</v>
      </c>
      <c r="I23" s="2"/>
      <c r="J23" s="2"/>
      <c r="N23" s="2"/>
      <c r="O23" s="2"/>
    </row>
    <row r="24" spans="3:15" x14ac:dyDescent="0.3">
      <c r="C24" s="7">
        <v>17</v>
      </c>
      <c r="D24" s="3" t="str">
        <f t="shared" si="0"/>
        <v>Ф</v>
      </c>
      <c r="F24" s="7">
        <v>17</v>
      </c>
      <c r="G24" s="3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Ш</v>
      </c>
      <c r="H24" s="5" t="str">
        <f t="shared" si="1"/>
        <v>ЧЁДКДИРЯН4МЖТФ,4Ш</v>
      </c>
      <c r="I24" s="2"/>
      <c r="J24" s="2"/>
      <c r="N24" s="2"/>
      <c r="O24" s="2"/>
    </row>
    <row r="25" spans="3:15" x14ac:dyDescent="0.3">
      <c r="C25" s="7">
        <v>18</v>
      </c>
      <c r="D25" s="3" t="str">
        <f t="shared" si="0"/>
        <v>Е</v>
      </c>
      <c r="F25" s="7">
        <v>18</v>
      </c>
      <c r="G25" s="3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И</v>
      </c>
      <c r="H25" s="5" t="str">
        <f t="shared" si="1"/>
        <v>ЧЁДКДИРЯН4МЖТФ,4ШИ</v>
      </c>
      <c r="I25" s="2"/>
      <c r="J25" s="2"/>
      <c r="N25" s="2"/>
      <c r="O25" s="2"/>
    </row>
    <row r="26" spans="3:15" x14ac:dyDescent="0.3">
      <c r="C26" s="7">
        <v>19</v>
      </c>
      <c r="D26" s="3" t="str">
        <f t="shared" ref="D26:D72" si="2">MID(C$1,C26,1)</f>
        <v>О</v>
      </c>
      <c r="F26" s="7">
        <v>19</v>
      </c>
      <c r="G26" s="3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Т</v>
      </c>
      <c r="H26" s="5" t="str">
        <f t="shared" si="1"/>
        <v>ЧЁДКДИРЯН4МЖТФ,4ШИТ</v>
      </c>
      <c r="I26" s="2"/>
      <c r="J26" s="2"/>
      <c r="N26" s="2"/>
      <c r="O26" s="2"/>
    </row>
    <row r="27" spans="3:15" x14ac:dyDescent="0.3">
      <c r="C27" s="7">
        <v>20</v>
      </c>
      <c r="D27" s="3" t="str">
        <f t="shared" si="2"/>
        <v>Д</v>
      </c>
      <c r="F27" s="7">
        <v>20</v>
      </c>
      <c r="G27" s="3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З</v>
      </c>
      <c r="H27" s="5" t="str">
        <f t="shared" si="1"/>
        <v>ЧЁДКДИРЯН4МЖТФ,4ШИТЗ</v>
      </c>
      <c r="I27" s="2"/>
      <c r="J27" s="2"/>
      <c r="N27" s="2"/>
      <c r="O27" s="2"/>
    </row>
    <row r="28" spans="3:15" x14ac:dyDescent="0.3">
      <c r="C28" s="7">
        <v>21</v>
      </c>
      <c r="D28" s="3" t="str">
        <f t="shared" si="2"/>
        <v>О</v>
      </c>
      <c r="F28" s="7">
        <v>21</v>
      </c>
      <c r="G28" s="3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Т</v>
      </c>
      <c r="H28" s="5" t="str">
        <f t="shared" si="1"/>
        <v>ЧЁДКДИРЯН4МЖТФ,4ШИТЗТ</v>
      </c>
      <c r="I28" s="2"/>
      <c r="J28" s="2"/>
      <c r="N28" s="2"/>
      <c r="O28" s="2"/>
    </row>
    <row r="29" spans="3:15" x14ac:dyDescent="0.3">
      <c r="C29" s="7">
        <v>22</v>
      </c>
      <c r="D29" s="3" t="str">
        <f t="shared" si="2"/>
        <v>С</v>
      </c>
      <c r="F29" s="7">
        <v>22</v>
      </c>
      <c r="G29" s="3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Х</v>
      </c>
      <c r="H29" s="5" t="str">
        <f t="shared" si="1"/>
        <v>ЧЁДКДИРЯН4МЖТФ,4ШИТЗТХ</v>
      </c>
      <c r="I29" s="2"/>
      <c r="J29" s="2"/>
      <c r="N29" s="2"/>
      <c r="O29" s="2"/>
    </row>
    <row r="30" spans="3:15" x14ac:dyDescent="0.3">
      <c r="C30" s="7">
        <v>23</v>
      </c>
      <c r="D30" s="3" t="str">
        <f t="shared" si="2"/>
        <v>Ь</v>
      </c>
      <c r="F30" s="7">
        <v>23</v>
      </c>
      <c r="G30" s="3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,</v>
      </c>
      <c r="H30" s="5" t="str">
        <f t="shared" si="1"/>
        <v>ЧЁДКДИРЯН4МЖТФ,4ШИТЗТХ,</v>
      </c>
      <c r="I30" s="2"/>
      <c r="J30" s="2"/>
      <c r="N30" s="2"/>
      <c r="O30" s="2"/>
    </row>
    <row r="31" spans="3:15" x14ac:dyDescent="0.3">
      <c r="C31" s="7">
        <v>24</v>
      </c>
      <c r="D31" s="3" t="str">
        <f>MID(C$1,C31,1)</f>
        <v>Е</v>
      </c>
      <c r="F31" s="7">
        <v>24</v>
      </c>
      <c r="G31" s="3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И</v>
      </c>
      <c r="H31" s="5" t="str">
        <f t="shared" si="1"/>
        <v>ЧЁДКДИРЯН4МЖТФ,4ШИТЗТХ,И</v>
      </c>
      <c r="I31" s="2"/>
      <c r="J31" s="2"/>
      <c r="N31" s="2"/>
      <c r="O31" s="2"/>
    </row>
    <row r="32" spans="3:15" x14ac:dyDescent="0.3">
      <c r="C32" s="7">
        <v>25</v>
      </c>
      <c r="D32" s="3" t="str">
        <f t="shared" si="2"/>
        <v>В</v>
      </c>
      <c r="F32" s="7">
        <v>25</v>
      </c>
      <c r="G32" s="3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Ё</v>
      </c>
      <c r="H32" s="5" t="str">
        <f t="shared" si="1"/>
        <v>ЧЁДКДИРЯН4МЖТФ,4ШИТЗТХ,ИЁ</v>
      </c>
      <c r="I32" s="2"/>
      <c r="J32" s="2"/>
      <c r="N32" s="2"/>
      <c r="O32" s="2"/>
    </row>
    <row r="33" spans="3:15" x14ac:dyDescent="0.3">
      <c r="C33" s="7">
        <v>26</v>
      </c>
      <c r="D33" s="3" t="str">
        <f t="shared" si="2"/>
        <v>И</v>
      </c>
      <c r="F33" s="7">
        <v>26</v>
      </c>
      <c r="G33" s="3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М</v>
      </c>
      <c r="H33" s="5" t="str">
        <f t="shared" si="1"/>
        <v>ЧЁДКДИРЯН4МЖТФ,4ШИТЗТХ,ИЁМ</v>
      </c>
      <c r="I33" s="2"/>
      <c r="J33" s="2"/>
      <c r="N33" s="2"/>
      <c r="O33" s="2"/>
    </row>
    <row r="34" spans="3:15" x14ac:dyDescent="0.3">
      <c r="C34" s="7">
        <v>27</v>
      </c>
      <c r="D34" s="3" t="str">
        <f t="shared" si="2"/>
        <v>Ч</v>
      </c>
      <c r="F34" s="7">
        <v>27</v>
      </c>
      <c r="G34" s="3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Ы</v>
      </c>
      <c r="H34" s="5" t="str">
        <f t="shared" si="1"/>
        <v>ЧЁДКДИРЯН4МЖТФ,4ШИТЗТХ,ИЁМЫ</v>
      </c>
      <c r="I34" s="2"/>
      <c r="J34" s="2"/>
      <c r="N34" s="2"/>
      <c r="O34" s="2"/>
    </row>
    <row r="35" spans="3:15" x14ac:dyDescent="0.3">
      <c r="C35" s="7">
        <v>28</v>
      </c>
      <c r="D35" s="3" t="str">
        <f t="shared" si="2"/>
        <v>,</v>
      </c>
      <c r="F35" s="7">
        <v>28</v>
      </c>
      <c r="G35" s="3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2</v>
      </c>
      <c r="H35" s="5" t="str">
        <f t="shared" si="1"/>
        <v>ЧЁДКДИРЯН4МЖТФ,4ШИТЗТХ,ИЁМЫ2</v>
      </c>
      <c r="I35" s="2"/>
      <c r="J35" s="2"/>
      <c r="N35" s="2"/>
      <c r="O35" s="2"/>
    </row>
    <row r="36" spans="3:15" x14ac:dyDescent="0.3">
      <c r="C36" s="7">
        <v>29</v>
      </c>
      <c r="D36" s="3" t="str">
        <f t="shared" si="2"/>
        <v xml:space="preserve"> </v>
      </c>
      <c r="F36" s="7">
        <v>29</v>
      </c>
      <c r="G36" s="3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4</v>
      </c>
      <c r="H36" s="5" t="str">
        <f t="shared" si="1"/>
        <v>ЧЁДКДИРЯН4МЖТФ,4ШИТЗТХ,ИЁМЫ24</v>
      </c>
      <c r="I36" s="2"/>
      <c r="J36" s="2"/>
      <c r="N36" s="2"/>
      <c r="O36" s="2"/>
    </row>
    <row r="37" spans="3:15" x14ac:dyDescent="0.3">
      <c r="C37" s="7">
        <v>30</v>
      </c>
      <c r="D37" s="3" t="str">
        <f t="shared" si="2"/>
        <v>С</v>
      </c>
      <c r="F37" s="7">
        <v>30</v>
      </c>
      <c r="G37" s="3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Х</v>
      </c>
      <c r="H37" s="5" t="str">
        <f t="shared" si="1"/>
        <v>ЧЁДКДИРЯН4МЖТФ,4ШИТЗТХ,ИЁМЫ24Х</v>
      </c>
      <c r="I37" s="2"/>
      <c r="J37" s="2"/>
      <c r="N37" s="2"/>
      <c r="O37" s="2"/>
    </row>
    <row r="38" spans="3:15" x14ac:dyDescent="0.3">
      <c r="C38" s="7">
        <v>31</v>
      </c>
      <c r="D38" s="3" t="str">
        <f t="shared" si="2"/>
        <v>О</v>
      </c>
      <c r="F38" s="7">
        <v>31</v>
      </c>
      <c r="G38" s="3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Т</v>
      </c>
      <c r="H38" s="5" t="str">
        <f t="shared" si="1"/>
        <v>ЧЁДКДИРЯН4МЖТФ,4ШИТЗТХ,ИЁМЫ24ХТ</v>
      </c>
      <c r="I38" s="2"/>
      <c r="J38" s="2"/>
      <c r="N38" s="2"/>
      <c r="O38" s="2"/>
    </row>
    <row r="39" spans="3:15" x14ac:dyDescent="0.3">
      <c r="C39" s="7">
        <v>32</v>
      </c>
      <c r="D39" s="3" t="str">
        <f t="shared" si="2"/>
        <v>О</v>
      </c>
      <c r="F39" s="7">
        <v>32</v>
      </c>
      <c r="G39" s="3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Т</v>
      </c>
      <c r="H39" s="5" t="str">
        <f t="shared" si="1"/>
        <v>ЧЁДКДИРЯН4МЖТФ,4ШИТЗТХ,ИЁМЫ24ХТТ</v>
      </c>
      <c r="I39" s="2"/>
      <c r="J39" s="2"/>
      <c r="N39" s="2"/>
      <c r="O39" s="2"/>
    </row>
    <row r="40" spans="3:15" x14ac:dyDescent="0.3">
      <c r="C40" s="7">
        <v>33</v>
      </c>
      <c r="D40" s="3" t="str">
        <f t="shared" si="2"/>
        <v>Б</v>
      </c>
      <c r="F40" s="7">
        <v>33</v>
      </c>
      <c r="G40" s="3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Е</v>
      </c>
      <c r="H40" s="5" t="str">
        <f t="shared" si="1"/>
        <v>ЧЁДКДИРЯН4МЖТФ,4ШИТЗТХ,ИЁМЫ24ХТТЕ</v>
      </c>
      <c r="I40" s="2"/>
      <c r="J40" s="2"/>
      <c r="N40" s="2"/>
      <c r="O40" s="2"/>
    </row>
    <row r="41" spans="3:15" x14ac:dyDescent="0.3">
      <c r="C41" s="7">
        <v>34</v>
      </c>
      <c r="D41" s="3" t="str">
        <f t="shared" si="2"/>
        <v>Щ</v>
      </c>
      <c r="F41" s="7">
        <v>34</v>
      </c>
      <c r="G41" s="3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Э</v>
      </c>
      <c r="H41" s="5" t="str">
        <f t="shared" si="1"/>
        <v>ЧЁДКДИРЯН4МЖТФ,4ШИТЗТХ,ИЁМЫ24ХТТЕЭ</v>
      </c>
      <c r="I41" s="2"/>
      <c r="J41" s="2"/>
      <c r="N41" s="2"/>
      <c r="O41" s="2"/>
    </row>
    <row r="42" spans="3:15" x14ac:dyDescent="0.3">
      <c r="C42" s="7">
        <v>35</v>
      </c>
      <c r="D42" s="3" t="str">
        <f t="shared" si="2"/>
        <v>А</v>
      </c>
      <c r="F42" s="7">
        <v>35</v>
      </c>
      <c r="G42" s="3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Д</v>
      </c>
      <c r="H42" s="5" t="str">
        <f t="shared" si="1"/>
        <v>ЧЁДКДИРЯН4МЖТФ,4ШИТЗТХ,ИЁМЫ24ХТТЕЭД</v>
      </c>
      <c r="I42" s="2"/>
      <c r="J42" s="2"/>
      <c r="N42" s="2"/>
      <c r="O42" s="2"/>
    </row>
    <row r="43" spans="3:15" x14ac:dyDescent="0.3">
      <c r="C43" s="7">
        <v>36</v>
      </c>
      <c r="D43" s="3" t="str">
        <f t="shared" si="2"/>
        <v>Ю</v>
      </c>
      <c r="F43" s="7">
        <v>36</v>
      </c>
      <c r="G43" s="3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 xml:space="preserve"> </v>
      </c>
      <c r="H43" s="5" t="str">
        <f t="shared" si="1"/>
        <v xml:space="preserve">ЧЁДКДИРЯН4МЖТФ,4ШИТЗТХ,ИЁМЫ24ХТТЕЭД </v>
      </c>
      <c r="I43" s="2"/>
      <c r="J43" s="2"/>
      <c r="N43" s="2"/>
      <c r="O43" s="2"/>
    </row>
    <row r="44" spans="3:15" x14ac:dyDescent="0.3">
      <c r="C44" s="7">
        <v>37</v>
      </c>
      <c r="D44" s="3" t="str">
        <f t="shared" si="2"/>
        <v xml:space="preserve"> </v>
      </c>
      <c r="F44" s="7">
        <v>37</v>
      </c>
      <c r="G44" s="3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4</v>
      </c>
      <c r="H44" s="5" t="str">
        <f t="shared" si="1"/>
        <v>ЧЁДКДИРЯН4МЖТФ,4ШИТЗТХ,ИЁМЫ24ХТТЕЭД 4</v>
      </c>
      <c r="I44" s="2"/>
      <c r="J44" s="2"/>
      <c r="N44" s="2"/>
      <c r="O44" s="2"/>
    </row>
    <row r="45" spans="3:15" x14ac:dyDescent="0.3">
      <c r="C45" s="7">
        <v>38</v>
      </c>
      <c r="D45" s="3" t="str">
        <f t="shared" si="2"/>
        <v>В</v>
      </c>
      <c r="F45" s="7">
        <v>38</v>
      </c>
      <c r="G45" s="3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Ё</v>
      </c>
      <c r="H45" s="5" t="str">
        <f t="shared" si="1"/>
        <v>ЧЁДКДИРЯН4МЖТФ,4ШИТЗТХ,ИЁМЫ24ХТТЕЭД 4Ё</v>
      </c>
      <c r="I45" s="2"/>
      <c r="J45" s="2"/>
      <c r="N45" s="2"/>
      <c r="O45" s="2"/>
    </row>
    <row r="46" spans="3:15" x14ac:dyDescent="0.3">
      <c r="C46" s="7">
        <v>39</v>
      </c>
      <c r="D46" s="3" t="str">
        <f t="shared" si="2"/>
        <v>А</v>
      </c>
      <c r="F46" s="7">
        <v>39</v>
      </c>
      <c r="G46" s="3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Д</v>
      </c>
      <c r="H46" s="5" t="str">
        <f t="shared" si="1"/>
        <v>ЧЁДКДИРЯН4МЖТФ,4ШИТЗТХ,ИЁМЫ24ХТТЕЭД 4ЁД</v>
      </c>
      <c r="I46" s="2"/>
      <c r="J46" s="2"/>
      <c r="N46" s="2"/>
      <c r="O46" s="2"/>
    </row>
    <row r="47" spans="3:15" x14ac:dyDescent="0.3">
      <c r="C47" s="7">
        <v>40</v>
      </c>
      <c r="D47" s="3" t="str">
        <f t="shared" si="2"/>
        <v>М</v>
      </c>
      <c r="F47" s="7">
        <v>40</v>
      </c>
      <c r="G47" s="3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Р</v>
      </c>
      <c r="H47" s="5" t="str">
        <f t="shared" si="1"/>
        <v>ЧЁДКДИРЯН4МЖТФ,4ШИТЗТХ,ИЁМЫ24ХТТЕЭД 4ЁДР</v>
      </c>
      <c r="I47" s="2"/>
      <c r="J47" s="2"/>
      <c r="N47" s="2"/>
      <c r="O47" s="2"/>
    </row>
    <row r="48" spans="3:15" x14ac:dyDescent="0.3">
      <c r="C48" s="7">
        <v>41</v>
      </c>
      <c r="D48" s="3" t="str">
        <f t="shared" si="2"/>
        <v>,</v>
      </c>
      <c r="F48" s="7">
        <v>41</v>
      </c>
      <c r="G48" s="3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2</v>
      </c>
      <c r="H48" s="5" t="str">
        <f t="shared" si="1"/>
        <v>ЧЁДКДИРЯН4МЖТФ,4ШИТЗТХ,ИЁМЫ24ХТТЕЭД 4ЁДР2</v>
      </c>
      <c r="I48" s="2"/>
      <c r="J48" s="2"/>
      <c r="N48" s="2"/>
      <c r="O48" s="2"/>
    </row>
    <row r="49" spans="3:15" x14ac:dyDescent="0.3">
      <c r="C49" s="7">
        <v>42</v>
      </c>
      <c r="D49" s="3" t="str">
        <f t="shared" si="2"/>
        <v xml:space="preserve"> </v>
      </c>
      <c r="F49" s="7">
        <v>42</v>
      </c>
      <c r="G49" s="3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4</v>
      </c>
      <c r="H49" s="5" t="str">
        <f t="shared" si="1"/>
        <v>ЧЁДКДИРЯН4МЖТФ,4ШИТЗТХ,ИЁМЫ24ХТТЕЭД 4ЁДР24</v>
      </c>
      <c r="I49" s="2"/>
      <c r="J49" s="2"/>
      <c r="N49" s="2"/>
      <c r="O49" s="2"/>
    </row>
    <row r="50" spans="3:15" x14ac:dyDescent="0.3">
      <c r="C50" s="7">
        <v>43</v>
      </c>
      <c r="D50" s="3" t="str">
        <f t="shared" si="2"/>
        <v>Ч</v>
      </c>
      <c r="F50" s="7">
        <v>43</v>
      </c>
      <c r="G50" s="3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Ы</v>
      </c>
      <c r="H50" s="5" t="str">
        <f t="shared" si="1"/>
        <v>ЧЁДКДИРЯН4МЖТФ,4ШИТЗТХ,ИЁМЫ24ХТТЕЭД 4ЁДР24Ы</v>
      </c>
      <c r="I50" s="2"/>
      <c r="J50" s="2"/>
      <c r="N50" s="2"/>
      <c r="O50" s="2"/>
    </row>
    <row r="51" spans="3:15" x14ac:dyDescent="0.3">
      <c r="C51" s="7">
        <v>44</v>
      </c>
      <c r="D51" s="3" t="str">
        <f t="shared" si="2"/>
        <v>Т</v>
      </c>
      <c r="F51" s="7">
        <v>44</v>
      </c>
      <c r="G51" s="3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Ц</v>
      </c>
      <c r="H51" s="5" t="str">
        <f t="shared" si="1"/>
        <v>ЧЁДКДИРЯН4МЖТФ,4ШИТЗТХ,ИЁМЫ24ХТТЕЭД 4ЁДР24ЫЦ</v>
      </c>
      <c r="I51" s="2"/>
      <c r="J51" s="2"/>
      <c r="N51" s="2"/>
      <c r="O51" s="2"/>
    </row>
    <row r="52" spans="3:15" x14ac:dyDescent="0.3">
      <c r="C52" s="7">
        <v>45</v>
      </c>
      <c r="D52" s="3" t="str">
        <f>MID(C$1,C52,1)</f>
        <v>О</v>
      </c>
      <c r="F52" s="7">
        <v>45</v>
      </c>
      <c r="G52" s="3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Т</v>
      </c>
      <c r="H52" s="5" t="str">
        <f t="shared" si="1"/>
        <v>ЧЁДКДИРЯН4МЖТФ,4ШИТЗТХ,ИЁМЫ24ХТТЕЭД 4ЁДР24ЫЦТ</v>
      </c>
      <c r="I52" s="2"/>
      <c r="J52" s="2"/>
      <c r="N52" s="2"/>
      <c r="O52" s="2"/>
    </row>
    <row r="53" spans="3:15" x14ac:dyDescent="0.3">
      <c r="C53" s="7">
        <v>46</v>
      </c>
      <c r="D53" s="3" t="str">
        <f t="shared" si="2"/>
        <v xml:space="preserve"> </v>
      </c>
      <c r="F53" s="7">
        <v>46</v>
      </c>
      <c r="G53" s="3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4</v>
      </c>
      <c r="H53" s="5" t="str">
        <f t="shared" si="1"/>
        <v>ЧЁДКДИРЯН4МЖТФ,4ШИТЗТХ,ИЁМЫ24ХТТЕЭД 4ЁДР24ЫЦТ4</v>
      </c>
      <c r="I53" s="2"/>
      <c r="J53" s="2"/>
      <c r="N53" s="2"/>
      <c r="O53" s="2"/>
    </row>
    <row r="54" spans="3:15" x14ac:dyDescent="0.3">
      <c r="C54" s="7">
        <v>47</v>
      </c>
      <c r="D54" s="3" t="str">
        <f t="shared" si="2"/>
        <v>П</v>
      </c>
      <c r="F54" s="7">
        <v>47</v>
      </c>
      <c r="G54" s="3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У</v>
      </c>
      <c r="H54" s="5" t="str">
        <f t="shared" si="1"/>
        <v>ЧЁДКДИРЯН4МЖТФ,4ШИТЗТХ,ИЁМЫ24ХТТЕЭД 4ЁДР24ЫЦТ4У</v>
      </c>
      <c r="I54" s="2"/>
      <c r="J54" s="2"/>
      <c r="N54" s="2"/>
      <c r="O54" s="2"/>
    </row>
    <row r="55" spans="3:15" x14ac:dyDescent="0.3">
      <c r="C55" s="7">
        <v>48</v>
      </c>
      <c r="D55" s="3" t="str">
        <f t="shared" si="2"/>
        <v>Р</v>
      </c>
      <c r="F55" s="7">
        <v>48</v>
      </c>
      <c r="G55" s="3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Ф</v>
      </c>
      <c r="H55" s="5" t="str">
        <f t="shared" si="1"/>
        <v>ЧЁДКДИРЯН4МЖТФ,4ШИТЗТХ,ИЁМЫ24ХТТЕЭД 4ЁДР24ЫЦТ4УФ</v>
      </c>
    </row>
    <row r="56" spans="3:15" x14ac:dyDescent="0.3">
      <c r="C56" s="7">
        <v>49</v>
      </c>
      <c r="D56" s="3" t="str">
        <f t="shared" si="2"/>
        <v>А</v>
      </c>
      <c r="F56" s="7">
        <v>49</v>
      </c>
      <c r="G56" s="3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Д</v>
      </c>
      <c r="H56" s="5" t="str">
        <f t="shared" si="1"/>
        <v>ЧЁДКДИРЯН4МЖТФ,4ШИТЗТХ,ИЁМЫ24ХТТЕЭД 4ЁДР24ЫЦТ4УФД</v>
      </c>
    </row>
    <row r="57" spans="3:15" x14ac:dyDescent="0.3">
      <c r="C57" s="7">
        <v>50</v>
      </c>
      <c r="D57" s="3" t="str">
        <f t="shared" si="2"/>
        <v>К</v>
      </c>
      <c r="F57" s="7">
        <v>50</v>
      </c>
      <c r="G57" s="3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О</v>
      </c>
      <c r="H57" s="5" t="str">
        <f t="shared" si="1"/>
        <v>ЧЁДКДИРЯН4МЖТФ,4ШИТЗТХ,ИЁМЫ24ХТТЕЭД 4ЁДР24ЫЦТ4УФДО</v>
      </c>
    </row>
    <row r="58" spans="3:15" x14ac:dyDescent="0.3">
      <c r="C58" s="7">
        <v>51</v>
      </c>
      <c r="D58" s="3" t="str">
        <f t="shared" si="2"/>
        <v>Т</v>
      </c>
      <c r="F58" s="7">
        <v>51</v>
      </c>
      <c r="G58" s="3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Ц</v>
      </c>
      <c r="H58" s="5" t="str">
        <f t="shared" si="1"/>
        <v>ЧЁДКДИРЯН4МЖТФ,4ШИТЗТХ,ИЁМЫ24ХТТЕЭД 4ЁДР24ЫЦТ4УФДОЦ</v>
      </c>
    </row>
    <row r="59" spans="3:15" x14ac:dyDescent="0.3">
      <c r="C59" s="7">
        <v>52</v>
      </c>
      <c r="D59" s="3" t="str">
        <f t="shared" si="2"/>
        <v>И</v>
      </c>
      <c r="F59" s="7">
        <v>52</v>
      </c>
      <c r="G59" s="3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М</v>
      </c>
      <c r="H59" s="5" t="str">
        <f t="shared" si="1"/>
        <v>ЧЁДКДИРЯН4МЖТФ,4ШИТЗТХ,ИЁМЫ24ХТТЕЭД 4ЁДР24ЫЦТ4УФДОЦМ</v>
      </c>
    </row>
    <row r="60" spans="3:15" x14ac:dyDescent="0.3">
      <c r="C60" s="7">
        <v>53</v>
      </c>
      <c r="D60" s="3" t="str">
        <f t="shared" si="2"/>
        <v>Ч</v>
      </c>
      <c r="F60" s="7">
        <v>53</v>
      </c>
      <c r="G60" s="3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Ы</v>
      </c>
      <c r="H60" s="5" t="str">
        <f t="shared" si="1"/>
        <v>ЧЁДКДИРЯН4МЖТФ,4ШИТЗТХ,ИЁМЫ24ХТТЕЭД 4ЁДР24ЫЦТ4УФДОЦМЫ</v>
      </c>
    </row>
    <row r="61" spans="3:15" x14ac:dyDescent="0.3">
      <c r="C61" s="7">
        <v>54</v>
      </c>
      <c r="D61" s="3" t="str">
        <f t="shared" si="2"/>
        <v>Е</v>
      </c>
      <c r="F61" s="7">
        <v>54</v>
      </c>
      <c r="G61" s="3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И</v>
      </c>
      <c r="H61" s="5" t="str">
        <f t="shared" si="1"/>
        <v>ЧЁДКДИРЯН4МЖТФ,4ШИТЗТХ,ИЁМЫ24ХТТЕЭД 4ЁДР24ЫЦТ4УФДОЦМЫИ</v>
      </c>
    </row>
    <row r="62" spans="3:15" x14ac:dyDescent="0.3">
      <c r="C62" s="7">
        <v>55</v>
      </c>
      <c r="D62" s="3" t="str">
        <f t="shared" si="2"/>
        <v>С</v>
      </c>
      <c r="F62" s="7">
        <v>55</v>
      </c>
      <c r="G62" s="3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Х</v>
      </c>
      <c r="H62" s="5" t="str">
        <f t="shared" si="1"/>
        <v>ЧЁДКДИРЯН4МЖТФ,4ШИТЗТХ,ИЁМЫ24ХТТЕЭД 4ЁДР24ЫЦТ4УФДОЦМЫИХ</v>
      </c>
    </row>
    <row r="63" spans="3:15" x14ac:dyDescent="0.3">
      <c r="C63" s="7">
        <v>56</v>
      </c>
      <c r="D63" s="3" t="str">
        <f t="shared" si="2"/>
        <v>К</v>
      </c>
      <c r="F63" s="7">
        <v>56</v>
      </c>
      <c r="G63" s="3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О</v>
      </c>
      <c r="H63" s="5" t="str">
        <f t="shared" si="1"/>
        <v>ЧЁДКДИРЯН4МЖТФ,4ШИТЗТХ,ИЁМЫ24ХТТЕЭД 4ЁДР24ЫЦТ4УФДОЦМЫИХО</v>
      </c>
    </row>
    <row r="64" spans="3:15" x14ac:dyDescent="0.3">
      <c r="C64" s="7">
        <v>57</v>
      </c>
      <c r="D64" s="3" t="str">
        <f t="shared" si="2"/>
        <v>О</v>
      </c>
      <c r="F64" s="7">
        <v>57</v>
      </c>
      <c r="G64" s="3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Т</v>
      </c>
      <c r="H64" s="5" t="str">
        <f t="shared" si="1"/>
        <v>ЧЁДКДИРЯН4МЖТФ,4ШИТЗТХ,ИЁМЫ24ХТТЕЭД 4ЁДР24ЫЦТ4УФДОЦМЫИХОТ</v>
      </c>
    </row>
    <row r="65" spans="3:8" x14ac:dyDescent="0.3">
      <c r="C65" s="7">
        <v>58</v>
      </c>
      <c r="D65" s="3" t="str">
        <f t="shared" si="2"/>
        <v>Е</v>
      </c>
      <c r="F65" s="7">
        <v>58</v>
      </c>
      <c r="G65" s="3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И</v>
      </c>
      <c r="H65" s="5" t="str">
        <f t="shared" si="1"/>
        <v>ЧЁДКДИРЯН4МЖТФ,4ШИТЗТХ,ИЁМЫ24ХТТЕЭД 4ЁДР24ЫЦТ4УФДОЦМЫИХОТИ</v>
      </c>
    </row>
    <row r="66" spans="3:8" x14ac:dyDescent="0.3">
      <c r="C66" s="7">
        <v>59</v>
      </c>
      <c r="D66" s="3" t="str">
        <f t="shared" si="2"/>
        <v xml:space="preserve"> </v>
      </c>
      <c r="F66" s="7">
        <v>59</v>
      </c>
      <c r="G66" s="3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4</v>
      </c>
      <c r="H66" s="5" t="str">
        <f t="shared" si="1"/>
        <v>ЧЁДКДИРЯН4МЖТФ,4ШИТЗТХ,ИЁМЫ24ХТТЕЭД 4ЁДР24ЫЦТ4УФДОЦМЫИХОТИ4</v>
      </c>
    </row>
    <row r="67" spans="3:8" x14ac:dyDescent="0.3">
      <c r="C67" s="7">
        <v>60</v>
      </c>
      <c r="D67" s="3" t="str">
        <f t="shared" si="2"/>
        <v>З</v>
      </c>
      <c r="F67" s="7">
        <v>60</v>
      </c>
      <c r="G67" s="3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Л</v>
      </c>
      <c r="H67" s="5" t="str">
        <f t="shared" si="1"/>
        <v>ЧЁДКДИРЯН4МЖТФ,4ШИТЗТХ,ИЁМЫ24ХТТЕЭД 4ЁДР24ЫЦТ4УФДОЦМЫИХОТИ4Л</v>
      </c>
    </row>
    <row r="68" spans="3:8" x14ac:dyDescent="0.3">
      <c r="C68" s="7">
        <v>61</v>
      </c>
      <c r="D68" s="3" t="str">
        <f t="shared" si="2"/>
        <v>А</v>
      </c>
      <c r="F68" s="7">
        <v>61</v>
      </c>
      <c r="G68" s="3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Д</v>
      </c>
      <c r="H68" s="5" t="str">
        <f t="shared" si="1"/>
        <v>ЧЁДКДИРЯН4МЖТФ,4ШИТЗТХ,ИЁМЫ24ХТТЕЭД 4ЁДР24ЫЦТ4УФДОЦМЫИХОТИ4ЛД</v>
      </c>
    </row>
    <row r="69" spans="3:8" x14ac:dyDescent="0.3">
      <c r="C69" s="7">
        <v>62</v>
      </c>
      <c r="D69" s="3" t="str">
        <f>MID(C$1,C69,1)</f>
        <v>Д</v>
      </c>
      <c r="F69" s="7">
        <v>62</v>
      </c>
      <c r="G69" s="3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З</v>
      </c>
      <c r="H69" s="5" t="str">
        <f t="shared" si="1"/>
        <v>ЧЁДКДИРЯН4МЖТФ,4ШИТЗТХ,ИЁМЫ24ХТТЕЭД 4ЁДР24ЫЦТ4УФДОЦМЫИХОТИ4ЛДЗ</v>
      </c>
    </row>
    <row r="70" spans="3:8" x14ac:dyDescent="0.3">
      <c r="C70" s="7">
        <v>63</v>
      </c>
      <c r="D70" s="3" t="str">
        <f t="shared" si="2"/>
        <v>А</v>
      </c>
      <c r="F70" s="7">
        <v>63</v>
      </c>
      <c r="G70" s="3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Д</v>
      </c>
      <c r="H70" s="5" t="str">
        <f t="shared" si="1"/>
        <v>ЧЁДКДИРЯН4МЖТФ,4ШИТЗТХ,ИЁМЫ24ХТТЕЭД 4ЁДР24ЫЦТ4УФДОЦМЫИХОТИ4ЛДЗД</v>
      </c>
    </row>
    <row r="71" spans="3:8" x14ac:dyDescent="0.3">
      <c r="C71" s="7">
        <v>64</v>
      </c>
      <c r="D71" s="3" t="str">
        <f t="shared" si="2"/>
        <v>Н</v>
      </c>
      <c r="F71" s="7">
        <v>64</v>
      </c>
      <c r="G71" s="3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С</v>
      </c>
      <c r="H71" s="5" t="str">
        <f t="shared" si="1"/>
        <v>ЧЁДКДИРЯН4МЖТФ,4ШИТЗТХ,ИЁМЫ24ХТТЕЭД 4ЁДР24ЫЦТ4УФДОЦМЫИХОТИ4ЛДЗДС</v>
      </c>
    </row>
    <row r="72" spans="3:8" x14ac:dyDescent="0.3">
      <c r="C72" s="7">
        <v>65</v>
      </c>
      <c r="D72" s="3" t="str">
        <f t="shared" si="2"/>
        <v>И</v>
      </c>
      <c r="F72" s="7">
        <v>65</v>
      </c>
      <c r="G72" s="3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М</v>
      </c>
      <c r="H72" s="5" t="str">
        <f t="shared" si="1"/>
        <v>ЧЁДКДИРЯН4МЖТФ,4ШИТЗТХ,ИЁМЫ24ХТТЕЭД 4ЁДР24ЫЦТ4УФДОЦМЫИХОТИ4ЛДЗДСМ</v>
      </c>
    </row>
    <row r="73" spans="3:8" x14ac:dyDescent="0.3">
      <c r="C73" s="7">
        <v>66</v>
      </c>
      <c r="D73" s="3" t="str">
        <f t="shared" ref="D73:D79" si="3">MID(C$1,C73,1)</f>
        <v>Е</v>
      </c>
      <c r="F73" s="7">
        <v>66</v>
      </c>
      <c r="G73" s="3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И</v>
      </c>
      <c r="H73" s="5" t="str">
        <f t="shared" si="1"/>
        <v>ЧЁДКДИРЯН4МЖТФ,4ШИТЗТХ,ИЁМЫ24ХТТЕЭД 4ЁДР24ЫЦТ4УФДОЦМЫИХОТИ4ЛДЗДСМИ</v>
      </c>
    </row>
    <row r="74" spans="3:8" x14ac:dyDescent="0.3">
      <c r="C74" s="7">
        <v>67</v>
      </c>
      <c r="D74" s="3" t="str">
        <f t="shared" si="3"/>
        <v xml:space="preserve"> </v>
      </c>
      <c r="F74" s="7">
        <v>67</v>
      </c>
      <c r="G74" s="3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4</v>
      </c>
      <c r="H74" s="5" t="str">
        <f t="shared" ref="H74:H137" si="4">H73&amp;G74</f>
        <v>ЧЁДКДИРЯН4МЖТФ,4ШИТЗТХ,ИЁМЫ24ХТТЕЭД 4ЁДР24ЫЦТ4УФДОЦМЫИХОТИ4ЛДЗДСМИ4</v>
      </c>
    </row>
    <row r="75" spans="3:8" x14ac:dyDescent="0.3">
      <c r="C75" s="7">
        <v>68</v>
      </c>
      <c r="D75" s="3" t="str">
        <f t="shared" si="3"/>
        <v>Н</v>
      </c>
      <c r="F75" s="7">
        <v>68</v>
      </c>
      <c r="G75" s="3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С</v>
      </c>
      <c r="H75" s="5" t="str">
        <f t="shared" si="4"/>
        <v>ЧЁДКДИРЯН4МЖТФ,4ШИТЗТХ,ИЁМЫ24ХТТЕЭД 4ЁДР24ЫЦТ4УФДОЦМЫИХОТИ4ЛДЗДСМИ4С</v>
      </c>
    </row>
    <row r="76" spans="3:8" x14ac:dyDescent="0.3">
      <c r="C76" s="7">
        <v>69</v>
      </c>
      <c r="D76" s="3" t="str">
        <f t="shared" si="3"/>
        <v>О</v>
      </c>
      <c r="F76" s="7">
        <v>69</v>
      </c>
      <c r="G76" s="3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Т</v>
      </c>
      <c r="H76" s="5" t="str">
        <f t="shared" si="4"/>
        <v>ЧЁДКДИРЯН4МЖТФ,4ШИТЗТХ,ИЁМЫ24ХТТЕЭД 4ЁДР24ЫЦТ4УФДОЦМЫИХОТИ4ЛДЗДСМИ4СТ</v>
      </c>
    </row>
    <row r="77" spans="3:8" x14ac:dyDescent="0.3">
      <c r="C77" s="7">
        <v>70</v>
      </c>
      <c r="D77" s="3" t="str">
        <f t="shared" si="3"/>
        <v>М</v>
      </c>
      <c r="F77" s="7">
        <v>70</v>
      </c>
      <c r="G77" s="3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Р</v>
      </c>
      <c r="H77" s="5" t="str">
        <f t="shared" si="4"/>
        <v>ЧЁДКДИРЯН4МЖТФ,4ШИТЗТХ,ИЁМЫ24ХТТЕЭД 4ЁДР24ЫЦТ4УФДОЦМЫИХОТИ4ЛДЗДСМИ4СТР</v>
      </c>
    </row>
    <row r="78" spans="3:8" x14ac:dyDescent="0.3">
      <c r="C78" s="7">
        <v>71</v>
      </c>
      <c r="D78" s="3" t="str">
        <f t="shared" si="3"/>
        <v>Е</v>
      </c>
      <c r="F78" s="7">
        <v>71</v>
      </c>
      <c r="G78" s="3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>И</v>
      </c>
      <c r="H78" s="5" t="str">
        <f t="shared" si="4"/>
        <v>ЧЁДКДИРЯН4МЖТФ,4ШИТЗТХ,ИЁМЫ24ХТТЕЭД 4ЁДР24ЫЦТ4УФДОЦМЫИХОТИ4ЛДЗДСМИ4СТРИ</v>
      </c>
    </row>
    <row r="79" spans="3:8" x14ac:dyDescent="0.3">
      <c r="C79" s="7">
        <v>72</v>
      </c>
      <c r="D79" s="3" t="str">
        <f t="shared" si="3"/>
        <v>Р</v>
      </c>
      <c r="F79" s="7">
        <v>72</v>
      </c>
      <c r="G79" s="3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Ф</v>
      </c>
      <c r="H79" s="5" t="str">
        <f t="shared" si="4"/>
        <v>ЧЁДКДИРЯН4МЖТФ,4ШИТЗТХ,ИЁМЫ24ХТТЕЭД 4ЁДР24ЫЦТ4УФДОЦМЫИХОТИ4ЛДЗДСМИ4СТРИФ</v>
      </c>
    </row>
    <row r="80" spans="3:8" x14ac:dyDescent="0.3">
      <c r="C80" s="7">
        <v>73</v>
      </c>
      <c r="D80" s="3" t="str">
        <f>MID(C$1,C80,1)</f>
        <v xml:space="preserve"> </v>
      </c>
      <c r="F80" s="7">
        <v>73</v>
      </c>
      <c r="G80" s="3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4</v>
      </c>
      <c r="H80" s="5" t="str">
        <f t="shared" si="4"/>
        <v>ЧЁДКДИРЯН4МЖТФ,4ШИТЗТХ,ИЁМЫ24ХТТЕЭД 4ЁДР24ЫЦТ4УФДОЦМЫИХОТИ4ЛДЗДСМИ4СТРИФ4</v>
      </c>
    </row>
    <row r="81" spans="3:8" x14ac:dyDescent="0.3">
      <c r="C81" s="7">
        <v>74</v>
      </c>
      <c r="D81" s="3" t="str">
        <f t="shared" ref="D81:D107" si="5">MID(C$1,C81,1)</f>
        <v>Ч</v>
      </c>
      <c r="F81" s="7">
        <v>74</v>
      </c>
      <c r="G81" s="3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Ы</v>
      </c>
      <c r="H81" s="5" t="str">
        <f t="shared" si="4"/>
        <v>ЧЁДКДИРЯН4МЖТФ,4ШИТЗТХ,ИЁМЫ24ХТТЕЭД 4ЁДР24ЫЦТ4УФДОЦМЫИХОТИ4ЛДЗДСМИ4СТРИФ4Ы</v>
      </c>
    </row>
    <row r="82" spans="3:8" x14ac:dyDescent="0.3">
      <c r="C82" s="7">
        <v>75</v>
      </c>
      <c r="D82" s="3" t="str">
        <f t="shared" si="5"/>
        <v>Е</v>
      </c>
      <c r="F82" s="7">
        <v>75</v>
      </c>
      <c r="G82" s="3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И</v>
      </c>
      <c r="H82" s="5" t="str">
        <f t="shared" si="4"/>
        <v>ЧЁДКДИРЯН4МЖТФ,4ШИТЗТХ,ИЁМЫ24ХТТЕЭД 4ЁДР24ЫЦТ4УФДОЦМЫИХОТИ4ЛДЗДСМИ4СТРИФ4ЫИ</v>
      </c>
    </row>
    <row r="83" spans="3:8" x14ac:dyDescent="0.3">
      <c r="C83" s="7">
        <v>76</v>
      </c>
      <c r="D83" s="3" t="str">
        <f t="shared" si="5"/>
        <v>Т</v>
      </c>
      <c r="F83" s="7">
        <v>76</v>
      </c>
      <c r="G83" s="3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Ц</v>
      </c>
      <c r="H83" s="5" t="str">
        <f t="shared" si="4"/>
        <v>ЧЁДКДИРЯН4МЖТФ,4ШИТЗТХ,ИЁМЫ24ХТТЕЭД 4ЁДР24ЫЦТ4УФДОЦМЫИХОТИ4ЛДЗДСМИ4СТРИФ4ЫИЦ</v>
      </c>
    </row>
    <row r="84" spans="3:8" x14ac:dyDescent="0.3">
      <c r="C84" s="7">
        <v>77</v>
      </c>
      <c r="D84" s="3" t="str">
        <f t="shared" si="5"/>
        <v>Ы</v>
      </c>
      <c r="F84" s="7">
        <v>77</v>
      </c>
      <c r="G84" s="3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Я</v>
      </c>
      <c r="H84" s="5" t="str">
        <f t="shared" si="4"/>
        <v>ЧЁДКДИРЯН4МЖТФ,4ШИТЗТХ,ИЁМЫ24ХТТЕЭД 4ЁДР24ЫЦТ4УФДОЦМЫИХОТИ4ЛДЗДСМИ4СТРИФ4ЫИЦЯ</v>
      </c>
    </row>
    <row r="85" spans="3:8" x14ac:dyDescent="0.3">
      <c r="C85" s="7">
        <v>78</v>
      </c>
      <c r="D85" s="3" t="str">
        <f t="shared" si="5"/>
        <v>Р</v>
      </c>
      <c r="F85" s="7">
        <v>78</v>
      </c>
      <c r="G85" s="3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Ф</v>
      </c>
      <c r="H85" s="5" t="str">
        <f t="shared" si="4"/>
        <v>ЧЁДКДИРЯН4МЖТФ,4ШИТЗТХ,ИЁМЫ24ХТТЕЭД 4ЁДР24ЫЦТ4УФДОЦМЫИХОТИ4ЛДЗДСМИ4СТРИФ4ЫИЦЯФ</v>
      </c>
    </row>
    <row r="86" spans="3:8" x14ac:dyDescent="0.3">
      <c r="C86" s="7">
        <v>79</v>
      </c>
      <c r="D86" s="3" t="str">
        <f t="shared" si="5"/>
        <v>Е</v>
      </c>
      <c r="F86" s="7">
        <v>79</v>
      </c>
      <c r="G86" s="3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И</v>
      </c>
      <c r="H86" s="5" t="str">
        <f t="shared" si="4"/>
        <v>ЧЁДКДИРЯН4МЖТФ,4ШИТЗТХ,ИЁМЫ24ХТТЕЭД 4ЁДР24ЫЦТ4УФДОЦМЫИХОТИ4ЛДЗДСМИ4СТРИФ4ЫИЦЯФИ</v>
      </c>
    </row>
    <row r="87" spans="3:8" x14ac:dyDescent="0.3">
      <c r="C87" s="7">
        <v>80</v>
      </c>
      <c r="D87" s="3" t="str">
        <f t="shared" si="5"/>
        <v xml:space="preserve"> </v>
      </c>
      <c r="F87" s="7">
        <v>80</v>
      </c>
      <c r="G87" s="3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4</v>
      </c>
      <c r="H87" s="5" t="str">
        <f t="shared" si="4"/>
        <v>ЧЁДКДИРЯН4МЖТФ,4ШИТЗТХ,ИЁМЫ24ХТТЕЭД 4ЁДР24ЫЦТ4УФДОЦМЫИХОТИ4ЛДЗДСМИ4СТРИФ4ЫИЦЯФИ4</v>
      </c>
    </row>
    <row r="88" spans="3:8" x14ac:dyDescent="0.3">
      <c r="C88" s="7">
        <v>81</v>
      </c>
      <c r="D88" s="3" t="str">
        <f t="shared" si="5"/>
        <v>Б</v>
      </c>
      <c r="F88" s="7">
        <v>81</v>
      </c>
      <c r="G88" s="3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Е</v>
      </c>
      <c r="H88" s="5" t="str">
        <f t="shared" si="4"/>
        <v>ЧЁДКДИРЯН4МЖТФ,4ШИТЗТХ,ИЁМЫ24ХТТЕЭД 4ЁДР24ЫЦТ4УФДОЦМЫИХОТИ4ЛДЗДСМИ4СТРИФ4ЫИЦЯФИ4Е</v>
      </c>
    </row>
    <row r="89" spans="3:8" x14ac:dyDescent="0.3">
      <c r="C89" s="7">
        <v>82</v>
      </c>
      <c r="D89" s="3" t="str">
        <f t="shared" si="5"/>
        <v>Ы</v>
      </c>
      <c r="F89" s="7">
        <v>82</v>
      </c>
      <c r="G89" s="3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Я</v>
      </c>
      <c r="H89" s="5" t="str">
        <f t="shared" si="4"/>
        <v>ЧЁДКДИРЯН4МЖТФ,4ШИТЗТХ,ИЁМЫ24ХТТЕЭД 4ЁДР24ЫЦТ4УФДОЦМЫИХОТИ4ЛДЗДСМИ4СТРИФ4ЫИЦЯФИ4ЕЯ</v>
      </c>
    </row>
    <row r="90" spans="3:8" x14ac:dyDescent="0.3">
      <c r="C90" s="7">
        <v>83</v>
      </c>
      <c r="D90" s="3" t="str">
        <f t="shared" si="5"/>
        <v>Л</v>
      </c>
      <c r="F90" s="7">
        <v>83</v>
      </c>
      <c r="G90" s="3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П</v>
      </c>
      <c r="H90" s="5" t="str">
        <f t="shared" si="4"/>
        <v>ЧЁДКДИРЯН4МЖТФ,4ШИТЗТХ,ИЁМЫ24ХТТЕЭД 4ЁДР24ЫЦТ4УФДОЦМЫИХОТИ4ЛДЗДСМИ4СТРИФ4ЫИЦЯФИ4ЕЯП</v>
      </c>
    </row>
    <row r="91" spans="3:8" x14ac:dyDescent="0.3">
      <c r="C91" s="7">
        <v>84</v>
      </c>
      <c r="D91" s="3" t="str">
        <f t="shared" si="5"/>
        <v>О</v>
      </c>
      <c r="F91" s="7">
        <v>84</v>
      </c>
      <c r="G91" s="3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Т</v>
      </c>
      <c r="H91" s="5" t="str">
        <f t="shared" si="4"/>
        <v>ЧЁДКДИРЯН4МЖТФ,4ШИТЗТХ,ИЁМЫ24ХТТЕЭД 4ЁДР24ЫЦТ4УФДОЦМЫИХОТИ4ЛДЗДСМИ4СТРИФ4ЫИЦЯФИ4ЕЯПТ</v>
      </c>
    </row>
    <row r="92" spans="3:8" x14ac:dyDescent="0.3">
      <c r="C92" s="7">
        <v>85</v>
      </c>
      <c r="D92" s="3" t="str">
        <f t="shared" si="5"/>
        <v xml:space="preserve"> </v>
      </c>
      <c r="F92" s="7">
        <v>85</v>
      </c>
      <c r="G92" s="3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4</v>
      </c>
      <c r="H92" s="5" t="str">
        <f t="shared" si="4"/>
        <v>ЧЁДКДИРЯН4МЖТФ,4ШИТЗТХ,ИЁМЫ24ХТТЕЭД 4ЁДР24ЫЦТ4УФДОЦМЫИХОТИ4ЛДЗДСМИ4СТРИФ4ЫИЦЯФИ4ЕЯПТ4</v>
      </c>
    </row>
    <row r="93" spans="3:8" x14ac:dyDescent="0.3">
      <c r="C93" s="7">
        <v>86</v>
      </c>
      <c r="D93" s="3" t="str">
        <f t="shared" si="5"/>
        <v>П</v>
      </c>
      <c r="F93" s="7">
        <v>86</v>
      </c>
      <c r="G93" s="3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У</v>
      </c>
      <c r="H93" s="5" t="str">
        <f t="shared" si="4"/>
        <v>ЧЁДКДИРЯН4МЖТФ,4ШИТЗТХ,ИЁМЫ24ХТТЕЭД 4ЁДР24ЫЦТ4УФДОЦМЫИХОТИ4ЛДЗДСМИ4СТРИФ4ЫИЦЯФИ4ЕЯПТ4У</v>
      </c>
    </row>
    <row r="94" spans="3:8" x14ac:dyDescent="0.3">
      <c r="C94" s="7">
        <v>87</v>
      </c>
      <c r="D94" s="3" t="str">
        <f t="shared" si="5"/>
        <v>О</v>
      </c>
      <c r="F94" s="7">
        <v>87</v>
      </c>
      <c r="G94" s="3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Т</v>
      </c>
      <c r="H94" s="5" t="str">
        <f t="shared" si="4"/>
        <v>ЧЁДКДИРЯН4МЖТФ,4ШИТЗТХ,ИЁМЫ24ХТТЕЭД 4ЁДР24ЫЦТ4УФДОЦМЫИХОТИ4ЛДЗДСМИ4СТРИФ4ЫИЦЯФИ4ЕЯПТ4УТ</v>
      </c>
    </row>
    <row r="95" spans="3:8" x14ac:dyDescent="0.3">
      <c r="C95" s="7">
        <v>88</v>
      </c>
      <c r="D95" s="3" t="str">
        <f t="shared" si="5"/>
        <v>Л</v>
      </c>
      <c r="F95" s="7">
        <v>88</v>
      </c>
      <c r="G95" s="3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П</v>
      </c>
      <c r="H95" s="5" t="str">
        <f t="shared" si="4"/>
        <v>ЧЁДКДИРЯН4МЖТФ,4ШИТЗТХ,ИЁМЫ24ХТТЕЭД 4ЁДР24ЫЦТ4УФДОЦМЫИХОТИ4ЛДЗДСМИ4СТРИФ4ЫИЦЯФИ4ЕЯПТ4УТП</v>
      </c>
    </row>
    <row r="96" spans="3:8" x14ac:dyDescent="0.3">
      <c r="C96" s="7">
        <v>89</v>
      </c>
      <c r="D96" s="3" t="str">
        <f t="shared" si="5"/>
        <v>Н</v>
      </c>
      <c r="F96" s="7">
        <v>89</v>
      </c>
      <c r="G96" s="3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>С</v>
      </c>
      <c r="H96" s="5" t="str">
        <f t="shared" si="4"/>
        <v>ЧЁДКДИРЯН4МЖТФ,4ШИТЗТХ,ИЁМЫ24ХТТЕЭД 4ЁДР24ЫЦТ4УФДОЦМЫИХОТИ4ЛДЗДСМИ4СТРИФ4ЫИЦЯФИ4ЕЯПТ4УТПС</v>
      </c>
    </row>
    <row r="97" spans="3:8" x14ac:dyDescent="0.3">
      <c r="C97" s="7">
        <v>90</v>
      </c>
      <c r="D97" s="3" t="str">
        <f t="shared" si="5"/>
        <v>О</v>
      </c>
      <c r="F97" s="7">
        <v>90</v>
      </c>
      <c r="G97" s="3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Т</v>
      </c>
      <c r="H97" s="5" t="str">
        <f t="shared" si="4"/>
        <v>ЧЁДКДИРЯН4МЖТФ,4ШИТЗТХ,ИЁМЫ24ХТТЕЭД 4ЁДР24ЫЦТ4УФДОЦМЫИХОТИ4ЛДЗДСМИ4СТРИФ4ЫИЦЯФИ4ЕЯПТ4УТПСТ</v>
      </c>
    </row>
    <row r="98" spans="3:8" x14ac:dyDescent="0.3">
      <c r="C98" s="7">
        <v>91</v>
      </c>
      <c r="D98" s="3" t="str">
        <f t="shared" si="5"/>
        <v>С</v>
      </c>
      <c r="F98" s="7">
        <v>91</v>
      </c>
      <c r="G98" s="3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Х</v>
      </c>
      <c r="H98" s="5" t="str">
        <f t="shared" si="4"/>
        <v>ЧЁДКДИРЯН4МЖТФ,4ШИТЗТХ,ИЁМЫ24ХТТЕЭД 4ЁДР24ЫЦТ4УФДОЦМЫИХОТИ4ЛДЗДСМИ4СТРИФ4ЫИЦЯФИ4ЕЯПТ4УТПСТХ</v>
      </c>
    </row>
    <row r="99" spans="3:8" x14ac:dyDescent="0.3">
      <c r="C99" s="7">
        <v>92</v>
      </c>
      <c r="D99" s="3" t="str">
        <f t="shared" si="5"/>
        <v>Т</v>
      </c>
      <c r="F99" s="7">
        <v>92</v>
      </c>
      <c r="G99" s="3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Ц</v>
      </c>
      <c r="H99" s="5" t="str">
        <f t="shared" si="4"/>
        <v>ЧЁДКДИРЯН4МЖТФ,4ШИТЗТХ,ИЁМЫ24ХТТЕЭД 4ЁДР24ЫЦТ4УФДОЦМЫИХОТИ4ЛДЗДСМИ4СТРИФ4ЫИЦЯФИ4ЕЯПТ4УТПСТХЦ</v>
      </c>
    </row>
    <row r="100" spans="3:8" x14ac:dyDescent="0.3">
      <c r="C100" s="7">
        <v>93</v>
      </c>
      <c r="D100" s="3" t="str">
        <f t="shared" si="5"/>
        <v>Ь</v>
      </c>
      <c r="F100" s="7">
        <v>93</v>
      </c>
      <c r="G100" s="3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,</v>
      </c>
      <c r="H100" s="5" t="str">
        <f t="shared" si="4"/>
        <v>ЧЁДКДИРЯН4МЖТФ,4ШИТЗТХ,ИЁМЫ24ХТТЕЭД 4ЁДР24ЫЦТ4УФДОЦМЫИХОТИ4ЛДЗДСМИ4СТРИФ4ЫИЦЯФИ4ЕЯПТ4УТПСТХЦ,</v>
      </c>
    </row>
    <row r="101" spans="3:8" x14ac:dyDescent="0.3">
      <c r="C101" s="7">
        <v>94</v>
      </c>
      <c r="D101" s="3" t="str">
        <f t="shared" si="5"/>
        <v>Ю</v>
      </c>
      <c r="F101" s="7">
        <v>94</v>
      </c>
      <c r="G101" s="3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 xml:space="preserve"> </v>
      </c>
      <c r="H101" s="5" t="str">
        <f t="shared" si="4"/>
        <v xml:space="preserve">ЧЁДКДИРЯН4МЖТФ,4ШИТЗТХ,ИЁМЫ24ХТТЕЭД 4ЁДР24ЫЦТ4УФДОЦМЫИХОТИ4ЛДЗДСМИ4СТРИФ4ЫИЦЯФИ4ЕЯПТ4УТПСТХЦ, </v>
      </c>
    </row>
    <row r="102" spans="3:8" x14ac:dyDescent="0.3">
      <c r="C102" s="7">
        <v>95</v>
      </c>
      <c r="D102" s="3" t="str">
        <f t="shared" si="5"/>
        <v xml:space="preserve"> </v>
      </c>
      <c r="F102" s="7">
        <v>95</v>
      </c>
      <c r="G102" s="3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4</v>
      </c>
      <c r="H102" s="5" t="str">
        <f t="shared" si="4"/>
        <v>ЧЁДКДИРЯН4МЖТФ,4ШИТЗТХ,ИЁМЫ24ХТТЕЭД 4ЁДР24ЫЦТ4УФДОЦМЫИХОТИ4ЛДЗДСМИ4СТРИФ4ЫИЦЯФИ4ЕЯПТ4УТПСТХЦ, 4</v>
      </c>
    </row>
    <row r="103" spans="3:8" x14ac:dyDescent="0.3">
      <c r="C103" s="7">
        <v>96</v>
      </c>
      <c r="D103" s="3" t="str">
        <f>MID(C$1,C103,1)</f>
        <v>В</v>
      </c>
      <c r="F103" s="7">
        <v>96</v>
      </c>
      <c r="G103" s="3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Ё</v>
      </c>
      <c r="H103" s="5" t="str">
        <f t="shared" si="4"/>
        <v>ЧЁДКДИРЯН4МЖТФ,4ШИТЗТХ,ИЁМЫ24ХТТЕЭД 4ЁДР24ЫЦТ4УФДОЦМЫИХОТИ4ЛДЗДСМИ4СТРИФ4ЫИЦЯФИ4ЕЯПТ4УТПСТХЦ, 4Ё</v>
      </c>
    </row>
    <row r="104" spans="3:8" x14ac:dyDescent="0.3">
      <c r="C104" s="7">
        <v>97</v>
      </c>
      <c r="D104" s="3" t="str">
        <f t="shared" si="5"/>
        <v>Ы</v>
      </c>
      <c r="F104" s="7">
        <v>97</v>
      </c>
      <c r="G104" s="3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Я</v>
      </c>
      <c r="H104" s="5" t="str">
        <f t="shared" si="4"/>
        <v>ЧЁДКДИРЯН4МЖТФ,4ШИТЗТХ,ИЁМЫ24ХТТЕЭД 4ЁДР24ЫЦТ4УФДОЦМЫИХОТИ4ЛДЗДСМИ4СТРИФ4ЫИЦЯФИ4ЕЯПТ4УТПСТХЦ, 4ЁЯ</v>
      </c>
    </row>
    <row r="105" spans="3:8" x14ac:dyDescent="0.3">
      <c r="C105" s="7">
        <v>98</v>
      </c>
      <c r="D105" s="3" t="str">
        <f t="shared" si="5"/>
        <v>П</v>
      </c>
      <c r="F105" s="7">
        <v>98</v>
      </c>
      <c r="G105" s="3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У</v>
      </c>
      <c r="H105" s="5" t="str">
        <f t="shared" si="4"/>
        <v>ЧЁДКДИРЯН4МЖТФ,4ШИТЗТХ,ИЁМЫ24ХТТЕЭД 4ЁДР24ЫЦТ4УФДОЦМЫИХОТИ4ЛДЗДСМИ4СТРИФ4ЫИЦЯФИ4ЕЯПТ4УТПСТХЦ, 4ЁЯУ</v>
      </c>
    </row>
    <row r="106" spans="3:8" x14ac:dyDescent="0.3">
      <c r="C106" s="7">
        <v>99</v>
      </c>
      <c r="D106" s="3" t="str">
        <f t="shared" si="5"/>
        <v>О</v>
      </c>
      <c r="F106" s="7">
        <v>99</v>
      </c>
      <c r="G106" s="3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4"/>
        <v>ЧЁДКДИРЯН4МЖТФ,4ШИТЗТХ,ИЁМЫ24ХТТЕЭД 4ЁДР24ЫЦТ4УФДОЦМЫИХОТИ4ЛДЗДСМИ4СТРИФ4ЫИЦЯФИ4ЕЯПТ4УТПСТХЦ, 4ЁЯУТ</v>
      </c>
    </row>
    <row r="107" spans="3:8" x14ac:dyDescent="0.3">
      <c r="C107" s="7">
        <v>100</v>
      </c>
      <c r="D107" s="3" t="str">
        <f t="shared" si="5"/>
        <v>Л</v>
      </c>
      <c r="F107" s="7">
        <v>100</v>
      </c>
      <c r="G107" s="3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П</v>
      </c>
      <c r="H107" s="5" t="str">
        <f t="shared" si="4"/>
        <v>ЧЁДКДИРЯН4МЖТФ,4ШИТЗТХ,ИЁМЫ24ХТТЕЭД 4ЁДР24ЫЦТ4УФДОЦМЫИХОТИ4ЛДЗДСМИ4СТРИФ4ЫИЦЯФИ4ЕЯПТ4УТПСТХЦ, 4ЁЯУТП</v>
      </c>
    </row>
    <row r="108" spans="3:8" x14ac:dyDescent="0.3">
      <c r="C108" s="7">
        <v>101</v>
      </c>
      <c r="D108" s="3" t="str">
        <f>MID(C$1,C108,1)</f>
        <v>Н</v>
      </c>
      <c r="F108" s="7">
        <v>101</v>
      </c>
      <c r="G108" s="3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С</v>
      </c>
      <c r="H108" s="5" t="str">
        <f t="shared" si="4"/>
        <v>ЧЁДКДИРЯН4МЖТФ,4ШИТЗТХ,ИЁМЫ24ХТТЕЭД 4ЁДР24ЫЦТ4УФДОЦМЫИХОТИ4ЛДЗДСМИ4СТРИФ4ЫИЦЯФИ4ЕЯПТ4УТПСТХЦ, 4ЁЯУТПС</v>
      </c>
    </row>
    <row r="109" spans="3:8" x14ac:dyDescent="0.3">
      <c r="C109" s="7">
        <v>102</v>
      </c>
      <c r="D109" s="3" t="str">
        <f t="shared" ref="D109:D148" si="6">MID(C$1,C109,1)</f>
        <v>Е</v>
      </c>
      <c r="F109" s="7">
        <v>102</v>
      </c>
      <c r="G109" s="3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И</v>
      </c>
      <c r="H109" s="5" t="str">
        <f t="shared" si="4"/>
        <v>ЧЁДКДИРЯН4МЖТФ,4ШИТЗТХ,ИЁМЫ24ХТТЕЭД 4ЁДР24ЫЦТ4УФДОЦМЫИХОТИ4ЛДЗДСМИ4СТРИФ4ЫИЦЯФИ4ЕЯПТ4УТПСТХЦ, 4ЁЯУТПСИ</v>
      </c>
    </row>
    <row r="110" spans="3:8" x14ac:dyDescent="0.3">
      <c r="C110" s="7">
        <v>103</v>
      </c>
      <c r="D110" s="3" t="str">
        <f t="shared" si="6"/>
        <v>Н</v>
      </c>
      <c r="F110" s="7">
        <v>103</v>
      </c>
      <c r="G110" s="3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С</v>
      </c>
      <c r="H110" s="5" t="str">
        <f t="shared" si="4"/>
        <v>ЧЁДКДИРЯН4МЖТФ,4ШИТЗТХ,ИЁМЫ24ХТТЕЭД 4ЁДР24ЫЦТ4УФДОЦМЫИХОТИ4ЛДЗДСМИ4СТРИФ4ЫИЦЯФИ4ЕЯПТ4УТПСТХЦ, 4ЁЯУТПСИС</v>
      </c>
    </row>
    <row r="111" spans="3:8" x14ac:dyDescent="0.3">
      <c r="C111" s="7">
        <v>104</v>
      </c>
      <c r="D111" s="3" t="str">
        <f t="shared" si="6"/>
        <v>О</v>
      </c>
      <c r="F111" s="7">
        <v>104</v>
      </c>
      <c r="G111" s="3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Т</v>
      </c>
      <c r="H111" s="5" t="str">
        <f t="shared" si="4"/>
        <v>ЧЁДКДИРЯН4МЖТФ,4ШИТЗТХ,ИЁМЫ24ХТТЕЭД 4ЁДР24ЫЦТ4УФДОЦМЫИХОТИ4ЛДЗДСМИ4СТРИФ4ЫИЦЯФИ4ЕЯПТ4УТПСТХЦ, 4ЁЯУТПСИСТ</v>
      </c>
    </row>
    <row r="112" spans="3:8" x14ac:dyDescent="0.3">
      <c r="C112" s="7">
        <v>105</v>
      </c>
      <c r="D112" s="3" t="str">
        <f t="shared" si="6"/>
        <v>,</v>
      </c>
      <c r="F112" s="7">
        <v>105</v>
      </c>
      <c r="G112" s="3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2</v>
      </c>
      <c r="H112" s="5" t="str">
        <f t="shared" si="4"/>
        <v>ЧЁДКДИРЯН4МЖТФ,4ШИТЗТХ,ИЁМЫ24ХТТЕЭД 4ЁДР24ЫЦТ4УФДОЦМЫИХОТИ4ЛДЗДСМИ4СТРИФ4ЫИЦЯФИ4ЕЯПТ4УТПСТХЦ, 4ЁЯУТПСИСТ2</v>
      </c>
    </row>
    <row r="113" spans="3:8" x14ac:dyDescent="0.3">
      <c r="C113" s="7">
        <v>106</v>
      </c>
      <c r="D113" s="3" t="str">
        <f t="shared" si="6"/>
        <v xml:space="preserve"> </v>
      </c>
      <c r="F113" s="7">
        <v>106</v>
      </c>
      <c r="G113" s="3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4</v>
      </c>
      <c r="H113" s="5" t="str">
        <f t="shared" si="4"/>
        <v>ЧЁДКДИРЯН4МЖТФ,4ШИТЗТХ,ИЁМЫ24ХТТЕЭД 4ЁДР24ЫЦТ4УФДОЦМЫИХОТИ4ЛДЗДСМИ4СТРИФ4ЫИЦЯФИ4ЕЯПТ4УТПСТХЦ, 4ЁЯУТПСИСТ24</v>
      </c>
    </row>
    <row r="114" spans="3:8" x14ac:dyDescent="0.3">
      <c r="C114" s="7">
        <v>107</v>
      </c>
      <c r="D114" s="3" t="str">
        <f t="shared" si="6"/>
        <v>Д</v>
      </c>
      <c r="F114" s="7">
        <v>107</v>
      </c>
      <c r="G114" s="3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З</v>
      </c>
      <c r="H114" s="5" t="str">
        <f t="shared" si="4"/>
        <v>ЧЁДКДИРЯН4МЖТФ,4ШИТЗТХ,ИЁМЫ24ХТТЕЭД 4ЁДР24ЫЦТ4УФДОЦМЫИХОТИ4ЛДЗДСМИ4СТРИФ4ЫИЦЯФИ4ЕЯПТ4УТПСТХЦ, 4ЁЯУТПСИСТ24З</v>
      </c>
    </row>
    <row r="115" spans="3:8" x14ac:dyDescent="0.3">
      <c r="C115" s="7">
        <v>108</v>
      </c>
      <c r="D115" s="3" t="str">
        <f t="shared" si="6"/>
        <v>Р</v>
      </c>
      <c r="F115" s="7">
        <v>108</v>
      </c>
      <c r="G115" s="3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Ф</v>
      </c>
      <c r="H115" s="5" t="str">
        <f t="shared" si="4"/>
        <v>ЧЁДКДИРЯН4МЖТФ,4ШИТЗТХ,ИЁМЫ24ХТТЕЭД 4ЁДР24ЫЦТ4УФДОЦМЫИХОТИ4ЛДЗДСМИ4СТРИФ4ЫИЦЯФИ4ЕЯПТ4УТПСТХЦ, 4ЁЯУТПСИСТ24ЗФ</v>
      </c>
    </row>
    <row r="116" spans="3:8" x14ac:dyDescent="0.3">
      <c r="C116" s="7">
        <v>109</v>
      </c>
      <c r="D116" s="3" t="str">
        <f t="shared" si="6"/>
        <v>О</v>
      </c>
      <c r="F116" s="7">
        <v>109</v>
      </c>
      <c r="G116" s="3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Т</v>
      </c>
      <c r="H116" s="5" t="str">
        <f t="shared" si="4"/>
        <v>ЧЁДКДИРЯН4МЖТФ,4ШИТЗТХ,ИЁМЫ24ХТТЕЭД 4ЁДР24ЫЦТ4УФДОЦМЫИХОТИ4ЛДЗДСМИ4СТРИФ4ЫИЦЯФИ4ЕЯПТ4УТПСТХЦ, 4ЁЯУТПСИСТ24ЗФТ</v>
      </c>
    </row>
    <row r="117" spans="3:8" x14ac:dyDescent="0.3">
      <c r="C117" s="7">
        <v>110</v>
      </c>
      <c r="D117" s="3" t="str">
        <f t="shared" si="6"/>
        <v>З</v>
      </c>
      <c r="F117" s="7">
        <v>110</v>
      </c>
      <c r="G117" s="3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Л</v>
      </c>
      <c r="H117" s="5" t="str">
        <f t="shared" si="4"/>
        <v>ЧЁДКДИРЯН4МЖТФ,4ШИТЗТХ,ИЁМЫ24ХТТЕЭД 4ЁДР24ЫЦТ4УФДОЦМЫИХОТИ4ЛДЗДСМИ4СТРИФ4ЫИЦЯФИ4ЕЯПТ4УТПСТХЦ, 4ЁЯУТПСИСТ24ЗФТЛ</v>
      </c>
    </row>
    <row r="118" spans="3:8" x14ac:dyDescent="0.3">
      <c r="C118" s="7">
        <v>111</v>
      </c>
      <c r="D118" s="3" t="str">
        <f t="shared" si="6"/>
        <v>Д</v>
      </c>
      <c r="F118" s="7">
        <v>111</v>
      </c>
      <c r="G118" s="3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З</v>
      </c>
      <c r="H118" s="5" t="str">
        <f t="shared" si="4"/>
        <v>ЧЁДКДИРЯН4МЖТФ,4ШИТЗТХ,ИЁМЫ24ХТТЕЭД 4ЁДР24ЫЦТ4УФДОЦМЫИХОТИ4ЛДЗДСМИ4СТРИФ4ЫИЦЯФИ4ЕЯПТ4УТПСТХЦ, 4ЁЯУТПСИСТ24ЗФТЛЗ</v>
      </c>
    </row>
    <row r="119" spans="3:8" x14ac:dyDescent="0.3">
      <c r="C119" s="7">
        <v>112</v>
      </c>
      <c r="D119" s="3" t="str">
        <f t="shared" si="6"/>
        <v>О</v>
      </c>
      <c r="F119" s="7">
        <v>112</v>
      </c>
      <c r="G119" s="3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Т</v>
      </c>
      <c r="H119" s="5" t="str">
        <f t="shared" si="4"/>
        <v>ЧЁДКДИРЯН4МЖТФ,4ШИТЗТХ,ИЁМЫ24ХТТЕЭД 4ЁДР24ЫЦТ4УФДОЦМЫИХОТИ4ЛДЗДСМИ4СТРИФ4ЫИЦЯФИ4ЕЯПТ4УТПСТХЦ, 4ЁЯУТПСИСТ24ЗФТЛЗТ</v>
      </c>
    </row>
    <row r="120" spans="3:8" x14ac:dyDescent="0.3">
      <c r="C120" s="7">
        <v>113</v>
      </c>
      <c r="D120" s="3" t="str">
        <f t="shared" si="6"/>
        <v>В</v>
      </c>
      <c r="F120" s="7">
        <v>113</v>
      </c>
      <c r="G120" s="3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Ё</v>
      </c>
      <c r="H120" s="5" t="str">
        <f t="shared" si="4"/>
        <v>ЧЁДКДИРЯН4МЖТФ,4ШИТЗТХ,ИЁМЫ24ХТТЕЭД 4ЁДР24ЫЦТ4УФДОЦМЫИХОТИ4ЛДЗДСМИ4СТРИФ4ЫИЦЯФИ4ЕЯПТ4УТПСТХЦ, 4ЁЯУТПСИСТ24ЗФТЛЗТЁ</v>
      </c>
    </row>
    <row r="121" spans="3:8" x14ac:dyDescent="0.3">
      <c r="C121" s="7">
        <v>114</v>
      </c>
      <c r="D121" s="3" t="str">
        <f t="shared" si="6"/>
        <v xml:space="preserve"> </v>
      </c>
      <c r="F121" s="7">
        <v>114</v>
      </c>
      <c r="G121" s="3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4</v>
      </c>
      <c r="H121" s="5" t="str">
        <f t="shared" si="4"/>
        <v>ЧЁДКДИРЯН4МЖТФ,4ШИТЗТХ,ИЁМЫ24ХТТЕЭД 4ЁДР24ЫЦТ4УФДОЦМЫИХОТИ4ЛДЗДСМИ4СТРИФ4ЫИЦЯФИ4ЕЯПТ4УТПСТХЦ, 4ЁЯУТПСИСТ24ЗФТЛЗТЁ4</v>
      </c>
    </row>
    <row r="122" spans="3:8" x14ac:dyDescent="0.3">
      <c r="C122" s="7">
        <v>115</v>
      </c>
      <c r="D122" s="3" t="str">
        <f t="shared" si="6"/>
        <v>А</v>
      </c>
      <c r="F122" s="7">
        <v>115</v>
      </c>
      <c r="G122" s="3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Д</v>
      </c>
      <c r="H122" s="5" t="str">
        <f t="shared" si="4"/>
        <v>ЧЁДКДИРЯН4МЖТФ,4ШИТЗТХ,ИЁМЫ24ХТТЕЭД 4ЁДР24ЫЦТ4УФДОЦМЫИХОТИ4ЛДЗДСМИ4СТРИФ4ЫИЦЯФИ4ЕЯПТ4УТПСТХЦ, 4ЁЯУТПСИСТ24ЗФТЛЗТЁ4Д</v>
      </c>
    </row>
    <row r="123" spans="3:8" x14ac:dyDescent="0.3">
      <c r="C123" s="7">
        <v>116</v>
      </c>
      <c r="D123" s="3" t="str">
        <f t="shared" si="6"/>
        <v>Н</v>
      </c>
      <c r="F123" s="7">
        <v>116</v>
      </c>
      <c r="G123" s="3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С</v>
      </c>
      <c r="H123" s="5" t="str">
        <f t="shared" si="4"/>
        <v>ЧЁДКДИРЯН4МЖТФ,4ШИТЗТХ,ИЁМЫ24ХТТЕЭД 4ЁДР24ЫЦТ4УФДОЦМЫИХОТИ4ЛДЗДСМИ4СТРИФ4ЫИЦЯФИ4ЕЯПТ4УТПСТХЦ, 4ЁЯУТПСИСТ24ЗФТЛЗТЁ4ДС</v>
      </c>
    </row>
    <row r="124" spans="3:8" x14ac:dyDescent="0.3">
      <c r="C124" s="7">
        <v>117</v>
      </c>
      <c r="D124" s="3" t="str">
        <f t="shared" si="6"/>
        <v>Т</v>
      </c>
      <c r="F124" s="7">
        <v>117</v>
      </c>
      <c r="G124" s="3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Ц</v>
      </c>
      <c r="H124" s="5" t="str">
        <f t="shared" si="4"/>
        <v>ЧЁДКДИРЯН4МЖТФ,4ШИТЗТХ,ИЁМЫ24ХТТЕЭД 4ЁДР24ЫЦТ4УФДОЦМЫИХОТИ4ЛДЗДСМИ4СТРИФ4ЫИЦЯФИ4ЕЯПТ4УТПСТХЦ, 4ЁЯУТПСИСТ24ЗФТЛЗТЁ4ДСЦ</v>
      </c>
    </row>
    <row r="125" spans="3:8" x14ac:dyDescent="0.3">
      <c r="C125" s="7">
        <v>118</v>
      </c>
      <c r="D125" s="3" t="str">
        <f t="shared" si="6"/>
        <v>О</v>
      </c>
      <c r="F125" s="7">
        <v>118</v>
      </c>
      <c r="G125" s="3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Т</v>
      </c>
      <c r="H125" s="5" t="str">
        <f t="shared" si="4"/>
        <v>ЧЁДКДИРЯН4МЖТФ,4ШИТЗТХ,ИЁМЫ24ХТТЕЭД 4ЁДР24ЫЦТ4УФДОЦМЫИХОТИ4ЛДЗДСМИ4СТРИФ4ЫИЦЯФИ4ЕЯПТ4УТПСТХЦ, 4ЁЯУТПСИСТ24ЗФТЛЗТЁ4ДСЦТ</v>
      </c>
    </row>
    <row r="126" spans="3:8" x14ac:dyDescent="0.3">
      <c r="C126" s="7">
        <v>119</v>
      </c>
      <c r="D126" s="3" t="str">
        <f t="shared" si="6"/>
        <v>Н</v>
      </c>
      <c r="F126" s="7">
        <v>119</v>
      </c>
      <c r="G126" s="3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С</v>
      </c>
      <c r="H126" s="5" t="str">
        <f t="shared" si="4"/>
        <v>ЧЁДКДИРЯН4МЖТФ,4ШИТЗТХ,ИЁМЫ24ХТТЕЭД 4ЁДР24ЫЦТ4УФДОЦМЫИХОТИ4ЛДЗДСМИ4СТРИФ4ЫИЦЯФИ4ЕЯПТ4УТПСТХЦ, 4ЁЯУТПСИСТ24ЗФТЛЗТЁ4ДСЦТС</v>
      </c>
    </row>
    <row r="127" spans="3:8" x14ac:dyDescent="0.3">
      <c r="C127" s="7">
        <v>120</v>
      </c>
      <c r="D127" s="3" t="str">
        <f t="shared" si="6"/>
        <v xml:space="preserve"> </v>
      </c>
      <c r="F127" s="7">
        <v>120</v>
      </c>
      <c r="G127" s="3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4</v>
      </c>
      <c r="H127" s="5" t="str">
        <f t="shared" si="4"/>
        <v>ЧЁДКДИРЯН4МЖТФ,4ШИТЗТХ,ИЁМЫ24ХТТЕЭД 4ЁДР24ЫЦТ4УФДОЦМЫИХОТИ4ЛДЗДСМИ4СТРИФ4ЫИЦЯФИ4ЕЯПТ4УТПСТХЦ, 4ЁЯУТПСИСТ24ЗФТЛЗТЁ4ДСЦТС4</v>
      </c>
    </row>
    <row r="128" spans="3:8" x14ac:dyDescent="0.3">
      <c r="C128" s="7">
        <v>121</v>
      </c>
      <c r="D128" s="3" t="str">
        <f t="shared" si="6"/>
        <v>Д</v>
      </c>
      <c r="F128" s="7">
        <v>121</v>
      </c>
      <c r="G128" s="3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З</v>
      </c>
      <c r="H128" s="5" t="str">
        <f t="shared" si="4"/>
        <v>ЧЁДКДИРЯН4МЖТФ,4ШИТЗТХ,ИЁМЫ24ХТТЕЭД 4ЁДР24ЫЦТ4УФДОЦМЫИХОТИ4ЛДЗДСМИ4СТРИФ4ЫИЦЯФИ4ЕЯПТ4УТПСТХЦ, 4ЁЯУТПСИСТ24ЗФТЛЗТЁ4ДСЦТС4З</v>
      </c>
    </row>
    <row r="129" spans="3:8" x14ac:dyDescent="0.3">
      <c r="C129" s="7">
        <v>122</v>
      </c>
      <c r="D129" s="3" t="str">
        <f t="shared" si="6"/>
        <v>М</v>
      </c>
      <c r="F129" s="7">
        <v>122</v>
      </c>
      <c r="G129" s="3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Р</v>
      </c>
      <c r="H129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</v>
      </c>
    </row>
    <row r="130" spans="3:8" x14ac:dyDescent="0.3">
      <c r="C130" s="7">
        <v>123</v>
      </c>
      <c r="D130" s="3" t="str">
        <f t="shared" si="6"/>
        <v>И</v>
      </c>
      <c r="F130" s="7">
        <v>123</v>
      </c>
      <c r="G130" s="3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М</v>
      </c>
      <c r="H130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</v>
      </c>
    </row>
    <row r="131" spans="3:8" x14ac:dyDescent="0.3">
      <c r="C131" s="7">
        <v>124</v>
      </c>
      <c r="D131" s="3" t="str">
        <f t="shared" si="6"/>
        <v>Т</v>
      </c>
      <c r="F131" s="7">
        <v>124</v>
      </c>
      <c r="G131" s="3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Ц</v>
      </c>
      <c r="H131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</v>
      </c>
    </row>
    <row r="132" spans="3:8" x14ac:dyDescent="0.3">
      <c r="C132" s="7">
        <v>125</v>
      </c>
      <c r="D132" s="3" t="str">
        <f t="shared" si="6"/>
        <v>Р</v>
      </c>
      <c r="F132" s="7">
        <v>125</v>
      </c>
      <c r="G132" s="3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Ф</v>
      </c>
      <c r="H132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</v>
      </c>
    </row>
    <row r="133" spans="3:8" x14ac:dyDescent="0.3">
      <c r="C133" s="7">
        <v>126</v>
      </c>
      <c r="D133" s="3" t="str">
        <f t="shared" si="6"/>
        <v>И</v>
      </c>
      <c r="F133" s="7">
        <v>126</v>
      </c>
      <c r="G133" s="3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М</v>
      </c>
      <c r="H133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</v>
      </c>
    </row>
    <row r="134" spans="3:8" x14ac:dyDescent="0.3">
      <c r="C134" s="7">
        <v>127</v>
      </c>
      <c r="D134" s="3" t="str">
        <f t="shared" si="6"/>
        <v>Е</v>
      </c>
      <c r="F134" s="7">
        <v>127</v>
      </c>
      <c r="G134" s="3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И</v>
      </c>
      <c r="H134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</v>
      </c>
    </row>
    <row r="135" spans="3:8" x14ac:dyDescent="0.3">
      <c r="C135" s="7">
        <v>128</v>
      </c>
      <c r="D135" s="3" t="str">
        <f t="shared" si="6"/>
        <v>В</v>
      </c>
      <c r="F135" s="7">
        <v>128</v>
      </c>
      <c r="G135" s="3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Ё</v>
      </c>
      <c r="H135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</v>
      </c>
    </row>
    <row r="136" spans="3:8" x14ac:dyDescent="0.3">
      <c r="C136" s="7">
        <v>129</v>
      </c>
      <c r="D136" s="3" t="str">
        <f t="shared" si="6"/>
        <v>И</v>
      </c>
      <c r="F136" s="7">
        <v>129</v>
      </c>
      <c r="G136" s="3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М</v>
      </c>
      <c r="H136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4ЁЯУТПСИСТ24ЗФТЛЗТЁ4ДСЦТС4ЗРМЦФМИЁМ</v>
      </c>
    </row>
    <row r="137" spans="3:8" x14ac:dyDescent="0.3">
      <c r="C137" s="7">
        <v>130</v>
      </c>
      <c r="D137" s="3" t="str">
        <f t="shared" si="6"/>
        <v>Ч</v>
      </c>
      <c r="F137" s="7">
        <v>130</v>
      </c>
      <c r="G137" s="3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Ы</v>
      </c>
      <c r="H137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4ЁЯУТПСИСТ24ЗФТЛЗТЁ4ДСЦТС4ЗРМЦФМИЁМЫ</v>
      </c>
    </row>
    <row r="138" spans="3:8" x14ac:dyDescent="0.3">
      <c r="C138" s="7">
        <v>131</v>
      </c>
      <c r="D138" s="3" t="str">
        <f t="shared" si="6"/>
        <v xml:space="preserve"> </v>
      </c>
      <c r="F138" s="7">
        <v>131</v>
      </c>
      <c r="G138" s="3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4</v>
      </c>
      <c r="H138" s="5" t="str">
        <f t="shared" ref="H138:H148" si="7">H137&amp;G138</f>
        <v>ЧЁДКДИРЯН4МЖТФ,4ШИТЗТХ,ИЁМЫ24ХТТЕЭД 4ЁДР24ЫЦТ4УФДОЦМЫИХОТИ4ЛДЗДСМИ4СТРИФ4ЫИЦЯФИ4ЕЯПТ4УТПСТХЦ, 4ЁЯУТПСИСТ24ЗФТЛЗТЁ4ДСЦТС4ЗРМЦФМИЁМЫ4</v>
      </c>
    </row>
    <row r="139" spans="3:8" x14ac:dyDescent="0.3">
      <c r="C139" s="7">
        <v>132</v>
      </c>
      <c r="D139" s="3" t="str">
        <f t="shared" si="6"/>
        <v>0</v>
      </c>
      <c r="F139" s="7">
        <v>132</v>
      </c>
      <c r="G139" s="3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Г</v>
      </c>
      <c r="H139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</v>
      </c>
    </row>
    <row r="140" spans="3:8" x14ac:dyDescent="0.3">
      <c r="C140" s="7">
        <v>133</v>
      </c>
      <c r="D140" s="3" t="str">
        <f t="shared" si="6"/>
        <v>3</v>
      </c>
      <c r="F140" s="7">
        <v>133</v>
      </c>
      <c r="G140" s="3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7</v>
      </c>
      <c r="H140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</v>
      </c>
    </row>
    <row r="141" spans="3:8" x14ac:dyDescent="0.3">
      <c r="C141" s="7">
        <v>134</v>
      </c>
      <c r="D141" s="3" t="str">
        <f t="shared" si="6"/>
        <v>.</v>
      </c>
      <c r="F141" s="7">
        <v>134</v>
      </c>
      <c r="G141" s="3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3</v>
      </c>
      <c r="H141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</v>
      </c>
    </row>
    <row r="142" spans="3:8" x14ac:dyDescent="0.3">
      <c r="C142" s="7">
        <v>135</v>
      </c>
      <c r="D142" s="3" t="str">
        <f t="shared" si="6"/>
        <v>1</v>
      </c>
      <c r="F142" s="7">
        <v>135</v>
      </c>
      <c r="G142" s="3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5</v>
      </c>
      <c r="H142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</v>
      </c>
    </row>
    <row r="143" spans="3:8" x14ac:dyDescent="0.3">
      <c r="C143" s="7">
        <v>136</v>
      </c>
      <c r="D143" s="3" t="str">
        <f t="shared" si="6"/>
        <v>2</v>
      </c>
      <c r="F143" s="7">
        <v>136</v>
      </c>
      <c r="G143" s="3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6</v>
      </c>
      <c r="H143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</v>
      </c>
    </row>
    <row r="144" spans="3:8" x14ac:dyDescent="0.3">
      <c r="C144" s="7">
        <v>137</v>
      </c>
      <c r="D144" s="3" t="str">
        <f t="shared" si="6"/>
        <v>.</v>
      </c>
      <c r="F144" s="7">
        <v>137</v>
      </c>
      <c r="G144" s="3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3</v>
      </c>
      <c r="H144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</v>
      </c>
    </row>
    <row r="145" spans="3:8" x14ac:dyDescent="0.3">
      <c r="C145" s="7">
        <v>138</v>
      </c>
      <c r="D145" s="3" t="str">
        <f t="shared" si="6"/>
        <v>2</v>
      </c>
      <c r="F145" s="7">
        <v>138</v>
      </c>
      <c r="G145" s="3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6</v>
      </c>
      <c r="H145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</v>
      </c>
    </row>
    <row r="146" spans="3:8" x14ac:dyDescent="0.3">
      <c r="C146" s="7">
        <v>139</v>
      </c>
      <c r="D146" s="3" t="str">
        <f t="shared" si="6"/>
        <v>0</v>
      </c>
      <c r="F146" s="7">
        <v>139</v>
      </c>
      <c r="G146" s="3" t="str" cm="1">
        <f t="array" ref="G146">INDEX('Исх. данные'!$B$2:$B$47,IF(MATCH(D146,'Исх. данные'!$B$2:$B$47,0)+'Исх. данные'!$D$2&gt;46,MATCH(D146,'Исх. данные'!$B$2:$B$47,0)+'Исх. данные'!$D$2-46,MATCH(D146,'Исх. данные'!$B$2:$B$47,0)+'Исх. данные'!$D$2))</f>
        <v>Г</v>
      </c>
      <c r="H146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</v>
      </c>
    </row>
    <row r="147" spans="3:8" x14ac:dyDescent="0.3">
      <c r="C147" s="7">
        <v>140</v>
      </c>
      <c r="D147" s="3" t="str">
        <f t="shared" si="6"/>
        <v>0</v>
      </c>
      <c r="F147" s="7">
        <v>140</v>
      </c>
      <c r="G147" s="3" t="str" cm="1">
        <f t="array" ref="G147">INDEX('Исх. данные'!$B$2:$B$47,IF(MATCH(D147,'Исх. данные'!$B$2:$B$47,0)+'Исх. данные'!$D$2&gt;46,MATCH(D147,'Исх. данные'!$B$2:$B$47,0)+'Исх. данные'!$D$2-46,MATCH(D147,'Исх. данные'!$B$2:$B$47,0)+'Исх. данные'!$D$2))</f>
        <v>Г</v>
      </c>
      <c r="H147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4ЁЯУТПСИСТ24ЗФТЛЗТЁ4ДСЦТС4ЗРМЦФМИЁМЫ4Г735636ГГ</v>
      </c>
    </row>
    <row r="148" spans="3:8" x14ac:dyDescent="0.3">
      <c r="C148" s="7">
        <v>141</v>
      </c>
      <c r="D148" s="3" t="str">
        <f t="shared" si="6"/>
        <v>2</v>
      </c>
      <c r="F148" s="7">
        <v>141</v>
      </c>
      <c r="G148" s="3" t="str" cm="1">
        <f t="array" ref="G148">INDEX('Исх. данные'!$B$2:$B$47,IF(MATCH(D148,'Исх. данные'!$B$2:$B$47,0)+'Исх. данные'!$D$2&gt;46,MATCH(D148,'Исх. данные'!$B$2:$B$47,0)+'Исх. данные'!$D$2-46,MATCH(D148,'Исх. данные'!$B$2:$B$47,0)+'Исх. данные'!$D$2))</f>
        <v>6</v>
      </c>
      <c r="H148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</row>
    <row r="149" spans="3:8" x14ac:dyDescent="0.3">
      <c r="C149" s="2"/>
    </row>
    <row r="150" spans="3:8" x14ac:dyDescent="0.3">
      <c r="C150" s="2"/>
    </row>
    <row r="151" spans="3:8" x14ac:dyDescent="0.3">
      <c r="C151" s="2"/>
    </row>
  </sheetData>
  <mergeCells count="4">
    <mergeCell ref="A1:B1"/>
    <mergeCell ref="A3:B3"/>
    <mergeCell ref="Y1:Z1"/>
    <mergeCell ref="Y3:Z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0DF6-AFA2-47CF-B4A2-9421388C25BF}">
  <dimension ref="A1:AA151"/>
  <sheetViews>
    <sheetView zoomScale="55" zoomScaleNormal="55" workbookViewId="0">
      <selection activeCell="C1" sqref="C1:W1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16384" width="8.7265625" style="5"/>
  </cols>
  <sheetData>
    <row r="1" spans="1:27" x14ac:dyDescent="0.3">
      <c r="A1" s="39" t="s">
        <v>61</v>
      </c>
      <c r="B1" s="43"/>
      <c r="C1" s="44" t="str">
        <f>'Зашифровка сообщения инициатора'!H148</f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Y1" s="39" t="s">
        <v>63</v>
      </c>
      <c r="Z1" s="43"/>
      <c r="AA1" s="25">
        <f>LEN(C1)</f>
        <v>141</v>
      </c>
    </row>
    <row r="3" spans="1:27" x14ac:dyDescent="0.3">
      <c r="A3" s="38" t="s">
        <v>49</v>
      </c>
      <c r="B3" s="38"/>
      <c r="C3" s="44" t="str">
        <f>H148</f>
        <v>УВАЖАЕМЫЙ ИГОРЬ ФЕОДОСЬЕВИЧ, СООБЩАЮ ВАМ, ЧТО ПРАКТИЧЕСКОЕ ЗАДАНИЕ НОМЕР ЧЕТЫРЕ БЫЛО ПОЛНОСТЬЮ ВЫПОЛНЕНО, ДРОЗДОВ АНТОН ДМИТРИЕВИЧ 03.12.2002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  <c r="Y3" s="39" t="s">
        <v>63</v>
      </c>
      <c r="Z3" s="43"/>
      <c r="AA3" s="25">
        <f>LEN(C3)</f>
        <v>141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М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И</v>
      </c>
      <c r="H18" s="5" t="str">
        <f t="shared" si="1"/>
        <v>УВАЖАЕМЫЙ И</v>
      </c>
    </row>
    <row r="19" spans="3:8" x14ac:dyDescent="0.3">
      <c r="C19" s="7">
        <v>12</v>
      </c>
      <c r="D19" s="3" t="str">
        <f t="shared" si="0"/>
        <v>Ж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Г</v>
      </c>
      <c r="H19" s="5" t="str">
        <f t="shared" si="1"/>
        <v>УВАЖАЕМЫЙ ИГ</v>
      </c>
    </row>
    <row r="20" spans="3:8" x14ac:dyDescent="0.3">
      <c r="C20" s="7">
        <v>13</v>
      </c>
      <c r="D20" s="3" t="str">
        <f t="shared" si="0"/>
        <v>Т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О</v>
      </c>
      <c r="H20" s="5" t="str">
        <f t="shared" si="1"/>
        <v>УВАЖАЕМЫЙ ИГО</v>
      </c>
    </row>
    <row r="21" spans="3:8" x14ac:dyDescent="0.3">
      <c r="C21" s="7">
        <v>14</v>
      </c>
      <c r="D21" s="3" t="str">
        <f t="shared" si="0"/>
        <v>Ф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Р</v>
      </c>
      <c r="H21" s="5" t="str">
        <f t="shared" si="1"/>
        <v>УВАЖАЕМЫЙ ИГОР</v>
      </c>
    </row>
    <row r="22" spans="3:8" x14ac:dyDescent="0.3">
      <c r="C22" s="7">
        <v>15</v>
      </c>
      <c r="D22" s="3" t="str">
        <f t="shared" si="0"/>
        <v>,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Ь</v>
      </c>
      <c r="H22" s="5" t="str">
        <f t="shared" si="1"/>
        <v>УВАЖАЕМЫЙ ИГОРЬ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ИГОРЬ </v>
      </c>
    </row>
    <row r="24" spans="3:8" x14ac:dyDescent="0.3">
      <c r="C24" s="7">
        <v>17</v>
      </c>
      <c r="D24" s="3" t="str">
        <f t="shared" si="0"/>
        <v>Ш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Ф</v>
      </c>
      <c r="H24" s="5" t="str">
        <f t="shared" si="1"/>
        <v>УВАЖАЕМЫЙ ИГОРЬ Ф</v>
      </c>
    </row>
    <row r="25" spans="3:8" x14ac:dyDescent="0.3">
      <c r="C25" s="7">
        <v>18</v>
      </c>
      <c r="D25" s="3" t="str">
        <f t="shared" si="0"/>
        <v>И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Е</v>
      </c>
      <c r="H25" s="5" t="str">
        <f t="shared" si="1"/>
        <v>УВАЖАЕМЫЙ ИГОРЬ ФЕ</v>
      </c>
    </row>
    <row r="26" spans="3:8" x14ac:dyDescent="0.3">
      <c r="C26" s="7">
        <v>19</v>
      </c>
      <c r="D26" s="3" t="str">
        <f t="shared" si="0"/>
        <v>Т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О</v>
      </c>
      <c r="H26" s="5" t="str">
        <f t="shared" si="1"/>
        <v>УВАЖАЕМЫЙ ИГОРЬ ФЕО</v>
      </c>
    </row>
    <row r="27" spans="3:8" x14ac:dyDescent="0.3">
      <c r="C27" s="7">
        <v>20</v>
      </c>
      <c r="D27" s="3" t="str">
        <f t="shared" si="0"/>
        <v>З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Д</v>
      </c>
      <c r="H27" s="5" t="str">
        <f t="shared" si="1"/>
        <v>УВАЖАЕМЫЙ ИГОРЬ ФЕОД</v>
      </c>
    </row>
    <row r="28" spans="3:8" x14ac:dyDescent="0.3">
      <c r="C28" s="7">
        <v>21</v>
      </c>
      <c r="D28" s="3" t="str">
        <f t="shared" si="0"/>
        <v>Т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О</v>
      </c>
      <c r="H28" s="5" t="str">
        <f t="shared" si="1"/>
        <v>УВАЖАЕМЫЙ ИГОРЬ ФЕОДО</v>
      </c>
    </row>
    <row r="29" spans="3:8" x14ac:dyDescent="0.3">
      <c r="C29" s="7">
        <v>22</v>
      </c>
      <c r="D29" s="3" t="str">
        <f t="shared" si="0"/>
        <v>Х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С</v>
      </c>
      <c r="H29" s="5" t="str">
        <f t="shared" si="1"/>
        <v>УВАЖАЕМЫЙ ИГОРЬ ФЕОДОС</v>
      </c>
    </row>
    <row r="30" spans="3:8" x14ac:dyDescent="0.3">
      <c r="C30" s="7">
        <v>23</v>
      </c>
      <c r="D30" s="3" t="str">
        <f t="shared" si="0"/>
        <v>,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Ь</v>
      </c>
      <c r="H30" s="5" t="str">
        <f t="shared" si="1"/>
        <v>УВАЖАЕМЫЙ ИГОРЬ ФЕОДОСЬ</v>
      </c>
    </row>
    <row r="31" spans="3:8" x14ac:dyDescent="0.3">
      <c r="C31" s="7">
        <v>24</v>
      </c>
      <c r="D31" s="3" t="str">
        <f>MID(C$1,C31,1)</f>
        <v>И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Е</v>
      </c>
      <c r="H31" s="5" t="str">
        <f t="shared" si="1"/>
        <v>УВАЖАЕМЫЙ ИГОРЬ ФЕОДОСЬЕ</v>
      </c>
    </row>
    <row r="32" spans="3:8" x14ac:dyDescent="0.3">
      <c r="C32" s="7">
        <v>25</v>
      </c>
      <c r="D32" s="3" t="str">
        <f t="shared" ref="D32:D51" si="2">MID(C$1,C32,1)</f>
        <v>Ё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В</v>
      </c>
      <c r="H32" s="5" t="str">
        <f t="shared" si="1"/>
        <v>УВАЖАЕМЫЙ ИГОРЬ ФЕОДОСЬЕВ</v>
      </c>
    </row>
    <row r="33" spans="3:8" x14ac:dyDescent="0.3">
      <c r="C33" s="7">
        <v>26</v>
      </c>
      <c r="D33" s="3" t="str">
        <f t="shared" si="2"/>
        <v>М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И</v>
      </c>
      <c r="H33" s="5" t="str">
        <f t="shared" si="1"/>
        <v>УВАЖАЕМЫЙ ИГОРЬ ФЕОДОСЬЕВИ</v>
      </c>
    </row>
    <row r="34" spans="3:8" x14ac:dyDescent="0.3">
      <c r="C34" s="7">
        <v>27</v>
      </c>
      <c r="D34" s="3" t="str">
        <f t="shared" si="2"/>
        <v>Ы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Ч</v>
      </c>
      <c r="H34" s="5" t="str">
        <f t="shared" si="1"/>
        <v>УВАЖАЕМЫЙ ИГОРЬ ФЕОДОСЬЕВИЧ</v>
      </c>
    </row>
    <row r="35" spans="3:8" x14ac:dyDescent="0.3">
      <c r="C35" s="7">
        <v>28</v>
      </c>
      <c r="D35" s="3" t="str">
        <f t="shared" si="2"/>
        <v>2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>,</v>
      </c>
      <c r="H35" s="5" t="str">
        <f t="shared" si="1"/>
        <v>УВАЖАЕМЫЙ ИГОРЬ ФЕОДОСЬЕВИЧ,</v>
      </c>
    </row>
    <row r="36" spans="3:8" x14ac:dyDescent="0.3">
      <c r="C36" s="7">
        <v>29</v>
      </c>
      <c r="D36" s="3" t="str">
        <f t="shared" si="2"/>
        <v>4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 xml:space="preserve"> </v>
      </c>
      <c r="H36" s="5" t="str">
        <f t="shared" si="1"/>
        <v xml:space="preserve">УВАЖАЕМЫЙ ИГОРЬ ФЕОДОСЬЕВИЧ, </v>
      </c>
    </row>
    <row r="37" spans="3:8" x14ac:dyDescent="0.3">
      <c r="C37" s="7">
        <v>30</v>
      </c>
      <c r="D37" s="3" t="str">
        <f t="shared" si="2"/>
        <v>Х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>С</v>
      </c>
      <c r="H37" s="5" t="str">
        <f t="shared" si="1"/>
        <v>УВАЖАЕМЫЙ ИГОРЬ ФЕОДОСЬЕВИЧ, С</v>
      </c>
    </row>
    <row r="38" spans="3:8" x14ac:dyDescent="0.3">
      <c r="C38" s="7">
        <v>31</v>
      </c>
      <c r="D38" s="3" t="str">
        <f t="shared" si="2"/>
        <v>Т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О</v>
      </c>
      <c r="H38" s="5" t="str">
        <f t="shared" si="1"/>
        <v>УВАЖАЕМЫЙ ИГОРЬ ФЕОДОСЬЕВИЧ, СО</v>
      </c>
    </row>
    <row r="39" spans="3:8" x14ac:dyDescent="0.3">
      <c r="C39" s="7">
        <v>32</v>
      </c>
      <c r="D39" s="3" t="str">
        <f t="shared" si="2"/>
        <v>Т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О</v>
      </c>
      <c r="H39" s="5" t="str">
        <f t="shared" si="1"/>
        <v>УВАЖАЕМЫЙ ИГОРЬ ФЕОДОСЬЕВИЧ, СОО</v>
      </c>
    </row>
    <row r="40" spans="3:8" x14ac:dyDescent="0.3">
      <c r="C40" s="7">
        <v>33</v>
      </c>
      <c r="D40" s="3" t="str">
        <f t="shared" si="2"/>
        <v>Е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Б</v>
      </c>
      <c r="H40" s="5" t="str">
        <f t="shared" si="1"/>
        <v>УВАЖАЕМЫЙ ИГОРЬ ФЕОДОСЬЕВИЧ, СООБ</v>
      </c>
    </row>
    <row r="41" spans="3:8" x14ac:dyDescent="0.3">
      <c r="C41" s="7">
        <v>34</v>
      </c>
      <c r="D41" s="3" t="str">
        <f t="shared" si="2"/>
        <v>Э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Щ</v>
      </c>
      <c r="H41" s="5" t="str">
        <f t="shared" si="1"/>
        <v>УВАЖАЕМЫЙ ИГОРЬ ФЕОДОСЬЕВИЧ, СООБЩ</v>
      </c>
    </row>
    <row r="42" spans="3:8" x14ac:dyDescent="0.3">
      <c r="C42" s="7">
        <v>35</v>
      </c>
      <c r="D42" s="3" t="str">
        <f t="shared" si="2"/>
        <v>Д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А</v>
      </c>
      <c r="H42" s="5" t="str">
        <f t="shared" si="1"/>
        <v>УВАЖАЕМЫЙ ИГОРЬ ФЕОДОСЬЕВИЧ, СООБЩА</v>
      </c>
    </row>
    <row r="43" spans="3:8" x14ac:dyDescent="0.3">
      <c r="C43" s="7">
        <v>36</v>
      </c>
      <c r="D43" s="3" t="str">
        <f t="shared" si="2"/>
        <v xml:space="preserve"> 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Ю</v>
      </c>
      <c r="H43" s="5" t="str">
        <f t="shared" si="1"/>
        <v>УВАЖАЕМЫЙ ИГОРЬ ФЕОДОСЬЕВИЧ, СООБЩАЮ</v>
      </c>
    </row>
    <row r="44" spans="3:8" x14ac:dyDescent="0.3">
      <c r="C44" s="7">
        <v>37</v>
      </c>
      <c r="D44" s="3" t="str">
        <f t="shared" si="2"/>
        <v>4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 xml:space="preserve"> </v>
      </c>
      <c r="H44" s="5" t="str">
        <f t="shared" si="1"/>
        <v xml:space="preserve">УВАЖАЕМЫЙ ИГОРЬ ФЕОДОСЬЕВИЧ, СООБЩАЮ </v>
      </c>
    </row>
    <row r="45" spans="3:8" x14ac:dyDescent="0.3">
      <c r="C45" s="7">
        <v>38</v>
      </c>
      <c r="D45" s="3" t="str">
        <f t="shared" si="2"/>
        <v>Ё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В</v>
      </c>
      <c r="H45" s="5" t="str">
        <f t="shared" si="1"/>
        <v>УВАЖАЕМЫЙ ИГОРЬ ФЕОДОСЬЕВИЧ, СООБЩАЮ В</v>
      </c>
    </row>
    <row r="46" spans="3:8" x14ac:dyDescent="0.3">
      <c r="C46" s="7">
        <v>39</v>
      </c>
      <c r="D46" s="3" t="str">
        <f t="shared" si="2"/>
        <v>Д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>А</v>
      </c>
      <c r="H46" s="5" t="str">
        <f t="shared" si="1"/>
        <v>УВАЖАЕМЫЙ ИГОРЬ ФЕОДОСЬЕВИЧ, СООБЩАЮ ВА</v>
      </c>
    </row>
    <row r="47" spans="3:8" x14ac:dyDescent="0.3">
      <c r="C47" s="7">
        <v>40</v>
      </c>
      <c r="D47" s="3" t="str">
        <f t="shared" si="2"/>
        <v>Р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М</v>
      </c>
      <c r="H47" s="5" t="str">
        <f t="shared" si="1"/>
        <v>УВАЖАЕМЫЙ ИГОРЬ ФЕОДОСЬЕВИЧ, СООБЩАЮ ВАМ</v>
      </c>
    </row>
    <row r="48" spans="3:8" x14ac:dyDescent="0.3">
      <c r="C48" s="7">
        <v>41</v>
      </c>
      <c r="D48" s="3" t="str">
        <f t="shared" si="2"/>
        <v>2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,</v>
      </c>
      <c r="H48" s="5" t="str">
        <f t="shared" si="1"/>
        <v>УВАЖАЕМЫЙ ИГОРЬ ФЕОДОСЬЕВИЧ, СООБЩАЮ ВАМ,</v>
      </c>
    </row>
    <row r="49" spans="3:8" x14ac:dyDescent="0.3">
      <c r="C49" s="7">
        <v>42</v>
      </c>
      <c r="D49" s="3" t="str">
        <f t="shared" si="2"/>
        <v>4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 xml:space="preserve"> </v>
      </c>
      <c r="H49" s="5" t="str">
        <f t="shared" si="1"/>
        <v xml:space="preserve">УВАЖАЕМЫЙ ИГОРЬ ФЕОДОСЬЕВИЧ, СООБЩАЮ ВАМ, </v>
      </c>
    </row>
    <row r="50" spans="3:8" x14ac:dyDescent="0.3">
      <c r="C50" s="7">
        <v>43</v>
      </c>
      <c r="D50" s="3" t="str">
        <f t="shared" si="2"/>
        <v>Ы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>Ч</v>
      </c>
      <c r="H50" s="5" t="str">
        <f t="shared" si="1"/>
        <v>УВАЖАЕМЫЙ ИГОРЬ ФЕОДОСЬЕВИЧ, СООБЩАЮ ВАМ, Ч</v>
      </c>
    </row>
    <row r="51" spans="3:8" x14ac:dyDescent="0.3">
      <c r="C51" s="7">
        <v>44</v>
      </c>
      <c r="D51" s="3" t="str">
        <f t="shared" si="2"/>
        <v>Ц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Т</v>
      </c>
      <c r="H51" s="5" t="str">
        <f t="shared" si="1"/>
        <v>УВАЖАЕМЫЙ ИГОРЬ ФЕОДОСЬЕВИЧ, СООБЩАЮ ВАМ, ЧТ</v>
      </c>
    </row>
    <row r="52" spans="3:8" x14ac:dyDescent="0.3">
      <c r="C52" s="7">
        <v>45</v>
      </c>
      <c r="D52" s="3" t="str">
        <f>MID(C$1,C52,1)</f>
        <v>Т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О</v>
      </c>
      <c r="H52" s="5" t="str">
        <f t="shared" si="1"/>
        <v>УВАЖАЕМЫЙ ИГОРЬ ФЕОДОСЬЕВИЧ, СООБЩАЮ ВАМ, ЧТО</v>
      </c>
    </row>
    <row r="53" spans="3:8" x14ac:dyDescent="0.3">
      <c r="C53" s="7">
        <v>46</v>
      </c>
      <c r="D53" s="3" t="str">
        <f t="shared" ref="D53:D68" si="3">MID(C$1,C53,1)</f>
        <v>4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 xml:space="preserve"> </v>
      </c>
      <c r="H53" s="5" t="str">
        <f t="shared" si="1"/>
        <v xml:space="preserve">УВАЖАЕМЫЙ ИГОРЬ ФЕОДОСЬЕВИЧ, СООБЩАЮ ВАМ, ЧТО </v>
      </c>
    </row>
    <row r="54" spans="3:8" x14ac:dyDescent="0.3">
      <c r="C54" s="7">
        <v>47</v>
      </c>
      <c r="D54" s="3" t="str">
        <f t="shared" si="3"/>
        <v>У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П</v>
      </c>
      <c r="H54" s="5" t="str">
        <f t="shared" si="1"/>
        <v>УВАЖАЕМЫЙ ИГОРЬ ФЕОДОСЬЕВИЧ, СООБЩАЮ ВАМ, ЧТО П</v>
      </c>
    </row>
    <row r="55" spans="3:8" x14ac:dyDescent="0.3">
      <c r="C55" s="7">
        <v>48</v>
      </c>
      <c r="D55" s="3" t="str">
        <f t="shared" si="3"/>
        <v>Ф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Р</v>
      </c>
      <c r="H55" s="5" t="str">
        <f t="shared" si="1"/>
        <v>УВАЖАЕМЫЙ ИГОРЬ ФЕОДОСЬЕВИЧ, СООБЩАЮ ВАМ, ЧТО ПР</v>
      </c>
    </row>
    <row r="56" spans="3:8" x14ac:dyDescent="0.3">
      <c r="C56" s="7">
        <v>49</v>
      </c>
      <c r="D56" s="3" t="str">
        <f t="shared" si="3"/>
        <v>Д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А</v>
      </c>
      <c r="H56" s="5" t="str">
        <f t="shared" si="1"/>
        <v>УВАЖАЕМЫЙ ИГОРЬ ФЕОДОСЬЕВИЧ, СООБЩАЮ ВАМ, ЧТО ПРА</v>
      </c>
    </row>
    <row r="57" spans="3:8" x14ac:dyDescent="0.3">
      <c r="C57" s="7">
        <v>50</v>
      </c>
      <c r="D57" s="3" t="str">
        <f t="shared" si="3"/>
        <v>О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>К</v>
      </c>
      <c r="H57" s="5" t="str">
        <f t="shared" si="1"/>
        <v>УВАЖАЕМЫЙ ИГОРЬ ФЕОДОСЬЕВИЧ, СООБЩАЮ ВАМ, ЧТО ПРАК</v>
      </c>
    </row>
    <row r="58" spans="3:8" x14ac:dyDescent="0.3">
      <c r="C58" s="7">
        <v>51</v>
      </c>
      <c r="D58" s="3" t="str">
        <f t="shared" si="3"/>
        <v>Ц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Т</v>
      </c>
      <c r="H58" s="5" t="str">
        <f t="shared" si="1"/>
        <v>УВАЖАЕМЫЙ ИГОРЬ ФЕОДОСЬЕВИЧ, СООБЩАЮ ВАМ, ЧТО ПРАКТ</v>
      </c>
    </row>
    <row r="59" spans="3:8" x14ac:dyDescent="0.3">
      <c r="C59" s="7">
        <v>52</v>
      </c>
      <c r="D59" s="3" t="str">
        <f t="shared" si="3"/>
        <v>М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И</v>
      </c>
      <c r="H59" s="5" t="str">
        <f t="shared" si="1"/>
        <v>УВАЖАЕМЫЙ ИГОРЬ ФЕОДОСЬЕВИЧ, СООБЩАЮ ВАМ, ЧТО ПРАКТИ</v>
      </c>
    </row>
    <row r="60" spans="3:8" x14ac:dyDescent="0.3">
      <c r="C60" s="7">
        <v>53</v>
      </c>
      <c r="D60" s="3" t="str">
        <f t="shared" si="3"/>
        <v>Ы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Ч</v>
      </c>
      <c r="H60" s="5" t="str">
        <f t="shared" si="1"/>
        <v>УВАЖАЕМЫЙ ИГОРЬ ФЕОДОСЬЕВИЧ, СООБЩАЮ ВАМ, ЧТО ПРАКТИЧ</v>
      </c>
    </row>
    <row r="61" spans="3:8" x14ac:dyDescent="0.3">
      <c r="C61" s="7">
        <v>54</v>
      </c>
      <c r="D61" s="3" t="str">
        <f t="shared" si="3"/>
        <v>И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Е</v>
      </c>
      <c r="H61" s="5" t="str">
        <f t="shared" si="1"/>
        <v>УВАЖАЕМЫЙ ИГОРЬ ФЕОДОСЬЕВИЧ, СООБЩАЮ ВАМ, ЧТО ПРАКТИЧЕ</v>
      </c>
    </row>
    <row r="62" spans="3:8" x14ac:dyDescent="0.3">
      <c r="C62" s="7">
        <v>55</v>
      </c>
      <c r="D62" s="3" t="str">
        <f t="shared" si="3"/>
        <v>Х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С</v>
      </c>
      <c r="H62" s="5" t="str">
        <f t="shared" si="1"/>
        <v>УВАЖАЕМЫЙ ИГОРЬ ФЕОДОСЬЕВИЧ, СООБЩАЮ ВАМ, ЧТО ПРАКТИЧЕС</v>
      </c>
    </row>
    <row r="63" spans="3:8" x14ac:dyDescent="0.3">
      <c r="C63" s="7">
        <v>56</v>
      </c>
      <c r="D63" s="3" t="str">
        <f t="shared" si="3"/>
        <v>О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К</v>
      </c>
      <c r="H63" s="5" t="str">
        <f t="shared" si="1"/>
        <v>УВАЖАЕМЫЙ ИГОРЬ ФЕОДОСЬЕВИЧ, СООБЩАЮ ВАМ, ЧТО ПРАКТИЧЕСК</v>
      </c>
    </row>
    <row r="64" spans="3:8" x14ac:dyDescent="0.3">
      <c r="C64" s="7">
        <v>57</v>
      </c>
      <c r="D64" s="3" t="str">
        <f t="shared" si="3"/>
        <v>Т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О</v>
      </c>
      <c r="H64" s="5" t="str">
        <f t="shared" si="1"/>
        <v>УВАЖАЕМЫЙ ИГОРЬ ФЕОДОСЬЕВИЧ, СООБЩАЮ ВАМ, ЧТО ПРАКТИЧЕСКО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Е</v>
      </c>
      <c r="H65" s="5" t="str">
        <f t="shared" si="1"/>
        <v>УВАЖАЕМЫЙ ИГОРЬ ФЕОДОСЬЕВИЧ, СООБЩАЮ ВАМ, ЧТО ПРАКТИЧЕСКОЕ</v>
      </c>
    </row>
    <row r="66" spans="3:8" x14ac:dyDescent="0.3">
      <c r="C66" s="7">
        <v>59</v>
      </c>
      <c r="D66" s="3" t="str">
        <f t="shared" si="3"/>
        <v>4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 xml:space="preserve"> </v>
      </c>
      <c r="H66" s="5" t="str">
        <f t="shared" si="1"/>
        <v xml:space="preserve">УВАЖАЕМЫЙ ИГОРЬ ФЕОДОСЬЕВИЧ, СООБЩАЮ ВАМ, ЧТО ПРАКТИЧЕСКОЕ </v>
      </c>
    </row>
    <row r="67" spans="3:8" x14ac:dyDescent="0.3">
      <c r="C67" s="7">
        <v>60</v>
      </c>
      <c r="D67" s="3" t="str">
        <f t="shared" si="3"/>
        <v>Л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З</v>
      </c>
      <c r="H67" s="5" t="str">
        <f t="shared" si="1"/>
        <v>УВАЖАЕМЫЙ ИГОРЬ ФЕОДОСЬЕВИЧ, СООБЩАЮ ВАМ, ЧТО ПРАКТИЧЕСКОЕ З</v>
      </c>
    </row>
    <row r="68" spans="3:8" x14ac:dyDescent="0.3">
      <c r="C68" s="7">
        <v>61</v>
      </c>
      <c r="D68" s="3" t="str">
        <f t="shared" si="3"/>
        <v>Д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А</v>
      </c>
      <c r="H68" s="5" t="str">
        <f t="shared" si="1"/>
        <v>УВАЖАЕМЫЙ ИГОРЬ ФЕОДОСЬЕВИЧ, СООБЩАЮ ВАМ, ЧТО ПРАКТИЧЕСКОЕ ЗА</v>
      </c>
    </row>
    <row r="69" spans="3:8" x14ac:dyDescent="0.3">
      <c r="C69" s="7">
        <v>62</v>
      </c>
      <c r="D69" s="3" t="str">
        <f>MID(C$1,C69,1)</f>
        <v>З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Д</v>
      </c>
      <c r="H69" s="5" t="str">
        <f t="shared" si="1"/>
        <v>УВАЖАЕМЫЙ ИГОРЬ ФЕОДОСЬЕВИЧ, СООБЩАЮ ВАМ, ЧТО ПРАКТИЧЕСКОЕ ЗАД</v>
      </c>
    </row>
    <row r="70" spans="3:8" x14ac:dyDescent="0.3">
      <c r="C70" s="7">
        <v>63</v>
      </c>
      <c r="D70" s="3" t="str">
        <f t="shared" ref="D70:D79" si="4">MID(C$1,C70,1)</f>
        <v>Д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А</v>
      </c>
      <c r="H70" s="5" t="str">
        <f t="shared" si="1"/>
        <v>УВАЖАЕМЫЙ ИГОРЬ ФЕОДОСЬЕВИЧ, СООБЩАЮ ВАМ, ЧТО ПРАКТИЧЕСКОЕ ЗАДА</v>
      </c>
    </row>
    <row r="71" spans="3:8" x14ac:dyDescent="0.3">
      <c r="C71" s="7">
        <v>64</v>
      </c>
      <c r="D71" s="3" t="str">
        <f t="shared" si="4"/>
        <v>С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Н</v>
      </c>
      <c r="H71" s="5" t="str">
        <f t="shared" si="1"/>
        <v>УВАЖАЕМЫЙ ИГОРЬ ФЕОДОСЬЕВИЧ, СООБЩАЮ ВАМ, ЧТО ПРАКТИЧЕСКОЕ ЗАДАН</v>
      </c>
    </row>
    <row r="72" spans="3:8" x14ac:dyDescent="0.3">
      <c r="C72" s="7">
        <v>65</v>
      </c>
      <c r="D72" s="3" t="str">
        <f t="shared" si="4"/>
        <v>М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И</v>
      </c>
      <c r="H72" s="5" t="str">
        <f t="shared" si="1"/>
        <v>УВАЖАЕМЫЙ ИГОРЬ ФЕОДОСЬЕВИЧ, СООБЩАЮ ВАМ, ЧТО ПРАКТИЧЕСКОЕ ЗАДАНИ</v>
      </c>
    </row>
    <row r="73" spans="3:8" x14ac:dyDescent="0.3">
      <c r="C73" s="7">
        <v>66</v>
      </c>
      <c r="D73" s="3" t="str">
        <f t="shared" si="4"/>
        <v>И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>Е</v>
      </c>
      <c r="H73" s="5" t="str">
        <f t="shared" si="1"/>
        <v>УВАЖАЕМЫЙ ИГОРЬ ФЕОДОСЬЕВИЧ, СООБЩАЮ ВАМ, ЧТО ПРАКТИЧЕСКОЕ ЗАДАНИЕ</v>
      </c>
    </row>
    <row r="74" spans="3:8" x14ac:dyDescent="0.3">
      <c r="C74" s="7">
        <v>67</v>
      </c>
      <c r="D74" s="3" t="str">
        <f t="shared" si="4"/>
        <v>4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 xml:space="preserve"> </v>
      </c>
      <c r="H74" s="5" t="str">
        <f t="shared" ref="H74:H137" si="5">H73&amp;G74</f>
        <v xml:space="preserve">УВАЖАЕМЫЙ ИГОРЬ ФЕОДОСЬЕВИЧ, СООБЩАЮ ВАМ, ЧТО ПРАКТИЧЕСКОЕ ЗАДАНИЕ </v>
      </c>
    </row>
    <row r="75" spans="3:8" x14ac:dyDescent="0.3">
      <c r="C75" s="7">
        <v>68</v>
      </c>
      <c r="D75" s="3" t="str">
        <f t="shared" si="4"/>
        <v>С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Н</v>
      </c>
      <c r="H75" s="5" t="str">
        <f t="shared" si="5"/>
        <v>УВАЖАЕМЫЙ ИГОРЬ ФЕОДОСЬЕВИЧ, СООБЩАЮ ВАМ, ЧТО ПРАКТИЧЕСКОЕ ЗАДАНИЕ Н</v>
      </c>
    </row>
    <row r="76" spans="3:8" x14ac:dyDescent="0.3">
      <c r="C76" s="7">
        <v>69</v>
      </c>
      <c r="D76" s="3" t="str">
        <f t="shared" si="4"/>
        <v>Т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О</v>
      </c>
      <c r="H76" s="5" t="str">
        <f t="shared" si="5"/>
        <v>УВАЖАЕМЫЙ ИГОРЬ ФЕОДОСЬЕВИЧ, СООБЩАЮ ВАМ, ЧТО ПРАКТИЧЕСКОЕ ЗАДАНИЕ НО</v>
      </c>
    </row>
    <row r="77" spans="3:8" x14ac:dyDescent="0.3">
      <c r="C77" s="7">
        <v>70</v>
      </c>
      <c r="D77" s="3" t="str">
        <f t="shared" si="4"/>
        <v>Р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М</v>
      </c>
      <c r="H77" s="5" t="str">
        <f t="shared" si="5"/>
        <v>УВАЖАЕМЫЙ ИГОРЬ ФЕОДОСЬЕВИЧ, СООБЩАЮ ВАМ, ЧТО ПРАКТИЧЕСКОЕ ЗАДАНИЕ НОМ</v>
      </c>
    </row>
    <row r="78" spans="3:8" x14ac:dyDescent="0.3">
      <c r="C78" s="7">
        <v>71</v>
      </c>
      <c r="D78" s="3" t="str">
        <f t="shared" si="4"/>
        <v>И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Е</v>
      </c>
      <c r="H78" s="5" t="str">
        <f t="shared" si="5"/>
        <v>УВАЖАЕМЫЙ ИГОРЬ ФЕОДОСЬЕВИЧ, СООБЩАЮ ВАМ, ЧТО ПРАКТИЧЕСКОЕ ЗАДАНИЕ НОМЕ</v>
      </c>
    </row>
    <row r="79" spans="3:8" x14ac:dyDescent="0.3">
      <c r="C79" s="7">
        <v>72</v>
      </c>
      <c r="D79" s="3" t="str">
        <f t="shared" si="4"/>
        <v>Ф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Р</v>
      </c>
      <c r="H79" s="5" t="str">
        <f t="shared" si="5"/>
        <v>УВАЖАЕМЫЙ ИГОРЬ ФЕОДОСЬЕВИЧ, СООБЩАЮ ВАМ, ЧТО ПРАКТИЧЕСКОЕ ЗАДАНИЕ НОМЕР</v>
      </c>
    </row>
    <row r="80" spans="3:8" x14ac:dyDescent="0.3">
      <c r="C80" s="7">
        <v>73</v>
      </c>
      <c r="D80" s="3" t="str">
        <f>MID(C$1,C80,1)</f>
        <v>4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 xml:space="preserve"> </v>
      </c>
      <c r="H80" s="5" t="str">
        <f t="shared" si="5"/>
        <v xml:space="preserve">УВАЖАЕМЫЙ ИГОРЬ ФЕОДОСЬЕВИЧ, СООБЩАЮ ВАМ, ЧТО ПРАКТИЧЕСКОЕ ЗАДАНИЕ НОМЕР </v>
      </c>
    </row>
    <row r="81" spans="3:8" x14ac:dyDescent="0.3">
      <c r="C81" s="7">
        <v>74</v>
      </c>
      <c r="D81" s="3" t="str">
        <f t="shared" ref="D81:D102" si="6">MID(C$1,C81,1)</f>
        <v>Ы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>Ч</v>
      </c>
      <c r="H81" s="5" t="str">
        <f t="shared" si="5"/>
        <v>УВАЖАЕМЫЙ ИГОРЬ ФЕОДОСЬЕВИЧ, СООБЩАЮ ВАМ, ЧТО ПРАКТИЧЕСКОЕ ЗАДАНИЕ НОМЕР Ч</v>
      </c>
    </row>
    <row r="82" spans="3:8" x14ac:dyDescent="0.3">
      <c r="C82" s="7">
        <v>75</v>
      </c>
      <c r="D82" s="3" t="str">
        <f t="shared" si="6"/>
        <v>И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>Е</v>
      </c>
      <c r="H82" s="5" t="str">
        <f t="shared" si="5"/>
        <v>УВАЖАЕМЫЙ ИГОРЬ ФЕОДОСЬЕВИЧ, СООБЩАЮ ВАМ, ЧТО ПРАКТИЧЕСКОЕ ЗАДАНИЕ НОМЕР ЧЕ</v>
      </c>
    </row>
    <row r="83" spans="3:8" x14ac:dyDescent="0.3">
      <c r="C83" s="7">
        <v>76</v>
      </c>
      <c r="D83" s="3" t="str">
        <f t="shared" si="6"/>
        <v>Ц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Т</v>
      </c>
      <c r="H83" s="5" t="str">
        <f t="shared" si="5"/>
        <v>УВАЖАЕМЫЙ ИГОРЬ ФЕОДОСЬЕВИЧ, СООБЩАЮ ВАМ, ЧТО ПРАКТИЧЕСКОЕ ЗАДАНИЕ НОМЕР ЧЕТ</v>
      </c>
    </row>
    <row r="84" spans="3:8" x14ac:dyDescent="0.3">
      <c r="C84" s="7">
        <v>77</v>
      </c>
      <c r="D84" s="3" t="str">
        <f t="shared" si="6"/>
        <v>Я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>Ы</v>
      </c>
      <c r="H84" s="5" t="str">
        <f t="shared" si="5"/>
        <v>УВАЖАЕМЫЙ ИГОРЬ ФЕОДОСЬЕВИЧ, СООБЩАЮ ВАМ, ЧТО ПРАКТИЧЕСКОЕ ЗАДАНИЕ НОМЕР ЧЕТЫ</v>
      </c>
    </row>
    <row r="85" spans="3:8" x14ac:dyDescent="0.3">
      <c r="C85" s="7">
        <v>78</v>
      </c>
      <c r="D85" s="3" t="str">
        <f t="shared" si="6"/>
        <v>Ф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Р</v>
      </c>
      <c r="H85" s="5" t="str">
        <f t="shared" si="5"/>
        <v>УВАЖАЕМЫЙ ИГОРЬ ФЕОДОСЬЕВИЧ, СООБЩАЮ ВАМ, ЧТО ПРАКТИЧЕСКОЕ ЗАДАНИЕ НОМЕР ЧЕТЫР</v>
      </c>
    </row>
    <row r="86" spans="3:8" x14ac:dyDescent="0.3">
      <c r="C86" s="7">
        <v>79</v>
      </c>
      <c r="D86" s="3" t="str">
        <f t="shared" si="6"/>
        <v>И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Е</v>
      </c>
      <c r="H86" s="5" t="str">
        <f t="shared" si="5"/>
        <v>УВАЖАЕМЫЙ ИГОРЬ ФЕОДОСЬЕВИЧ, СООБЩАЮ ВАМ, ЧТО ПРАКТИЧЕСКОЕ ЗАДАНИЕ НОМЕР ЧЕТЫРЕ</v>
      </c>
    </row>
    <row r="87" spans="3:8" x14ac:dyDescent="0.3">
      <c r="C87" s="7">
        <v>80</v>
      </c>
      <c r="D87" s="3" t="str">
        <f t="shared" si="6"/>
        <v>4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 xml:space="preserve"> </v>
      </c>
      <c r="H87" s="5" t="str">
        <f t="shared" si="5"/>
        <v xml:space="preserve">УВАЖАЕМЫЙ ИГОРЬ ФЕОДОСЬЕВИЧ, СООБЩАЮ ВАМ, ЧТО ПРАКТИЧЕСКОЕ ЗАДАНИЕ НОМЕР ЧЕТЫРЕ </v>
      </c>
    </row>
    <row r="88" spans="3:8" x14ac:dyDescent="0.3">
      <c r="C88" s="7">
        <v>81</v>
      </c>
      <c r="D88" s="3" t="str">
        <f t="shared" si="6"/>
        <v>Е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>Б</v>
      </c>
      <c r="H88" s="5" t="str">
        <f t="shared" si="5"/>
        <v>УВАЖАЕМЫЙ ИГОРЬ ФЕОДОСЬЕВИЧ, СООБЩАЮ ВАМ, ЧТО ПРАКТИЧЕСКОЕ ЗАДАНИЕ НОМЕР ЧЕТЫРЕ Б</v>
      </c>
    </row>
    <row r="89" spans="3:8" x14ac:dyDescent="0.3">
      <c r="C89" s="7">
        <v>82</v>
      </c>
      <c r="D89" s="3" t="str">
        <f t="shared" si="6"/>
        <v>Я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Ы</v>
      </c>
      <c r="H89" s="5" t="str">
        <f t="shared" si="5"/>
        <v>УВАЖАЕМЫЙ ИГОРЬ ФЕОДОСЬЕВИЧ, СООБЩАЮ ВАМ, ЧТО ПРАКТИЧЕСКОЕ ЗАДАНИЕ НОМЕР ЧЕТЫРЕ БЫ</v>
      </c>
    </row>
    <row r="90" spans="3:8" x14ac:dyDescent="0.3">
      <c r="C90" s="7">
        <v>83</v>
      </c>
      <c r="D90" s="3" t="str">
        <f t="shared" si="6"/>
        <v>П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Л</v>
      </c>
      <c r="H90" s="5" t="str">
        <f t="shared" si="5"/>
        <v>УВАЖАЕМЫЙ ИГОРЬ ФЕОДОСЬЕВИЧ, СООБЩАЮ ВАМ, ЧТО ПРАКТИЧЕСКОЕ ЗАДАНИЕ НОМЕР ЧЕТЫРЕ БЫЛ</v>
      </c>
    </row>
    <row r="91" spans="3:8" x14ac:dyDescent="0.3">
      <c r="C91" s="7">
        <v>84</v>
      </c>
      <c r="D91" s="3" t="str">
        <f t="shared" si="6"/>
        <v>Т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О</v>
      </c>
      <c r="H91" s="5" t="str">
        <f t="shared" si="5"/>
        <v>УВАЖАЕМЫЙ ИГОРЬ ФЕОДОСЬЕВИЧ, СООБЩАЮ ВАМ, ЧТО ПРАКТИЧЕСКОЕ ЗАДАНИЕ НОМЕР ЧЕТЫРЕ БЫЛО</v>
      </c>
    </row>
    <row r="92" spans="3:8" x14ac:dyDescent="0.3">
      <c r="C92" s="7">
        <v>85</v>
      </c>
      <c r="D92" s="3" t="str">
        <f t="shared" si="6"/>
        <v>4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 xml:space="preserve"> </v>
      </c>
      <c r="H92" s="5" t="str">
        <f t="shared" si="5"/>
        <v xml:space="preserve">УВАЖАЕМЫЙ ИГОРЬ ФЕОДОСЬЕВИЧ, СООБЩАЮ ВАМ, ЧТО ПРАКТИЧЕСКОЕ ЗАДАНИЕ НОМЕР ЧЕТЫРЕ БЫЛО </v>
      </c>
    </row>
    <row r="93" spans="3:8" x14ac:dyDescent="0.3">
      <c r="C93" s="7">
        <v>86</v>
      </c>
      <c r="D93" s="3" t="str">
        <f t="shared" si="6"/>
        <v>У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П</v>
      </c>
      <c r="H93" s="5" t="str">
        <f t="shared" si="5"/>
        <v>УВАЖАЕМЫЙ ИГОРЬ ФЕОДОСЬЕВИЧ, СООБЩАЮ ВАМ, ЧТО ПРАКТИЧЕСКОЕ ЗАДАНИЕ НОМЕР ЧЕТЫРЕ БЫЛО П</v>
      </c>
    </row>
    <row r="94" spans="3:8" x14ac:dyDescent="0.3">
      <c r="C94" s="7">
        <v>87</v>
      </c>
      <c r="D94" s="3" t="str">
        <f t="shared" si="6"/>
        <v>Т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О</v>
      </c>
      <c r="H94" s="5" t="str">
        <f t="shared" si="5"/>
        <v>УВАЖАЕМЫЙ ИГОРЬ ФЕОДОСЬЕВИЧ, СООБЩАЮ ВАМ, ЧТО ПРАКТИЧЕСКОЕ ЗАДАНИЕ НОМЕР ЧЕТЫРЕ БЫЛО ПО</v>
      </c>
    </row>
    <row r="95" spans="3:8" x14ac:dyDescent="0.3">
      <c r="C95" s="7">
        <v>88</v>
      </c>
      <c r="D95" s="3" t="str">
        <f t="shared" si="6"/>
        <v>П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Л</v>
      </c>
      <c r="H95" s="5" t="str">
        <f t="shared" si="5"/>
        <v>УВАЖАЕМЫЙ ИГОРЬ ФЕОДОСЬЕВИЧ, СООБЩАЮ ВАМ, ЧТО ПРАКТИЧЕСКОЕ ЗАДАНИЕ НОМЕР ЧЕТЫРЕ БЫЛО ПОЛ</v>
      </c>
    </row>
    <row r="96" spans="3:8" x14ac:dyDescent="0.3">
      <c r="C96" s="7">
        <v>89</v>
      </c>
      <c r="D96" s="3" t="str">
        <f t="shared" si="6"/>
        <v>С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Н</v>
      </c>
      <c r="H96" s="5" t="str">
        <f t="shared" si="5"/>
        <v>УВАЖАЕМЫЙ ИГОРЬ ФЕОДОСЬЕВИЧ, СООБЩАЮ ВАМ, ЧТО ПРАКТИЧЕСКОЕ ЗАДАНИЕ НОМЕР ЧЕТЫРЕ БЫЛО ПОЛН</v>
      </c>
    </row>
    <row r="97" spans="3:8" x14ac:dyDescent="0.3">
      <c r="C97" s="7">
        <v>90</v>
      </c>
      <c r="D97" s="3" t="str">
        <f t="shared" si="6"/>
        <v>Т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>О</v>
      </c>
      <c r="H97" s="5" t="str">
        <f t="shared" si="5"/>
        <v>УВАЖАЕМЫЙ ИГОРЬ ФЕОДОСЬЕВИЧ, СООБЩАЮ ВАМ, ЧТО ПРАКТИЧЕСКОЕ ЗАДАНИЕ НОМЕР ЧЕТЫРЕ БЫЛО ПОЛНО</v>
      </c>
    </row>
    <row r="98" spans="3:8" x14ac:dyDescent="0.3">
      <c r="C98" s="7">
        <v>91</v>
      </c>
      <c r="D98" s="3" t="str">
        <f t="shared" si="6"/>
        <v>Х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С</v>
      </c>
      <c r="H98" s="5" t="str">
        <f t="shared" si="5"/>
        <v>УВАЖАЕМЫЙ ИГОРЬ ФЕОДОСЬЕВИЧ, СООБЩАЮ ВАМ, ЧТО ПРАКТИЧЕСКОЕ ЗАДАНИЕ НОМЕР ЧЕТЫРЕ БЫЛО ПОЛНОС</v>
      </c>
    </row>
    <row r="99" spans="3:8" x14ac:dyDescent="0.3">
      <c r="C99" s="7">
        <v>92</v>
      </c>
      <c r="D99" s="3" t="str">
        <f t="shared" si="6"/>
        <v>Ц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>Т</v>
      </c>
      <c r="H99" s="5" t="str">
        <f t="shared" si="5"/>
        <v>УВАЖАЕМЫЙ ИГОРЬ ФЕОДОСЬЕВИЧ, СООБЩАЮ ВАМ, ЧТО ПРАКТИЧЕСКОЕ ЗАДАНИЕ НОМЕР ЧЕТЫРЕ БЫЛО ПОЛНОСТ</v>
      </c>
    </row>
    <row r="100" spans="3:8" x14ac:dyDescent="0.3">
      <c r="C100" s="7">
        <v>93</v>
      </c>
      <c r="D100" s="3" t="str">
        <f t="shared" si="6"/>
        <v>,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Ь</v>
      </c>
      <c r="H100" s="5" t="str">
        <f t="shared" si="5"/>
        <v>УВАЖАЕМЫЙ ИГОРЬ ФЕОДОСЬЕВИЧ, СООБЩАЮ ВАМ, ЧТО ПРАКТИЧЕСКОЕ ЗАДАНИЕ НОМЕР ЧЕТЫРЕ БЫЛО ПОЛНОСТЬ</v>
      </c>
    </row>
    <row r="101" spans="3:8" x14ac:dyDescent="0.3">
      <c r="C101" s="7">
        <v>94</v>
      </c>
      <c r="D101" s="3" t="str">
        <f t="shared" si="6"/>
        <v xml:space="preserve"> 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Ю</v>
      </c>
      <c r="H101" s="5" t="str">
        <f t="shared" si="5"/>
        <v>УВАЖАЕМЫЙ ИГОРЬ ФЕОДОСЬЕВИЧ, СООБЩАЮ ВАМ, ЧТО ПРАКТИЧЕСКОЕ ЗАДАНИЕ НОМЕР ЧЕТЫРЕ БЫЛО ПОЛНОСТЬЮ</v>
      </c>
    </row>
    <row r="102" spans="3:8" x14ac:dyDescent="0.3">
      <c r="C102" s="7">
        <v>95</v>
      </c>
      <c r="D102" s="3" t="str">
        <f t="shared" si="6"/>
        <v>4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 xml:space="preserve"> </v>
      </c>
      <c r="H102" s="5" t="str">
        <f t="shared" si="5"/>
        <v xml:space="preserve">УВАЖАЕМЫЙ ИГОРЬ ФЕОДОСЬЕВИЧ, СООБЩАЮ ВАМ, ЧТО ПРАКТИЧЕСКОЕ ЗАДАНИЕ НОМЕР ЧЕТЫРЕ БЫЛО ПОЛНОСТЬЮ </v>
      </c>
    </row>
    <row r="103" spans="3:8" x14ac:dyDescent="0.3">
      <c r="C103" s="7">
        <v>96</v>
      </c>
      <c r="D103" s="3" t="str">
        <f>MID(C$1,C103,1)</f>
        <v>Ё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В</v>
      </c>
      <c r="H103" s="5" t="str">
        <f t="shared" si="5"/>
        <v>УВАЖАЕМЫЙ ИГОРЬ ФЕОДОСЬЕВИЧ, СООБЩАЮ ВАМ, ЧТО ПРАКТИЧЕСКОЕ ЗАДАНИЕ НОМЕР ЧЕТЫРЕ БЫЛО ПОЛНОСТЬЮ В</v>
      </c>
    </row>
    <row r="104" spans="3:8" x14ac:dyDescent="0.3">
      <c r="C104" s="7">
        <v>97</v>
      </c>
      <c r="D104" s="3" t="str">
        <f t="shared" ref="D104:D107" si="7">MID(C$1,C104,1)</f>
        <v>Я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Ы</v>
      </c>
      <c r="H104" s="5" t="str">
        <f t="shared" si="5"/>
        <v>УВАЖАЕМЫЙ ИГОРЬ ФЕОДОСЬЕВИЧ, СООБЩАЮ ВАМ, ЧТО ПРАКТИЧЕСКОЕ ЗАДАНИЕ НОМЕР ЧЕТЫРЕ БЫЛО ПОЛНОСТЬЮ ВЫ</v>
      </c>
    </row>
    <row r="105" spans="3:8" x14ac:dyDescent="0.3">
      <c r="C105" s="7">
        <v>98</v>
      </c>
      <c r="D105" s="3" t="str">
        <f t="shared" si="7"/>
        <v>У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П</v>
      </c>
      <c r="H105" s="5" t="str">
        <f t="shared" si="5"/>
        <v>УВАЖАЕМЫЙ ИГОРЬ ФЕОДОСЬЕВИЧ, СООБЩАЮ ВАМ, ЧТО ПРАКТИЧЕСКОЕ ЗАДАНИЕ НОМЕР ЧЕТЫРЕ БЫЛО ПОЛНОСТЬЮ ВЫП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ИГОРЬ ФЕОДОСЬЕВИЧ, СООБЩАЮ ВАМ, ЧТО ПРАКТИЧЕСКОЕ ЗАДАНИЕ НОМЕР ЧЕТЫРЕ БЫЛО ПОЛНОСТЬЮ ВЫПО</v>
      </c>
    </row>
    <row r="107" spans="3:8" x14ac:dyDescent="0.3">
      <c r="C107" s="7">
        <v>100</v>
      </c>
      <c r="D107" s="3" t="str">
        <f t="shared" si="7"/>
        <v>П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Л</v>
      </c>
      <c r="H107" s="5" t="str">
        <f t="shared" si="5"/>
        <v>УВАЖАЕМЫЙ ИГОРЬ ФЕОДОСЬЕВИЧ, СООБЩАЮ ВАМ, ЧТО ПРАКТИЧЕСКОЕ ЗАДАНИЕ НОМЕР ЧЕТЫРЕ БЫЛО ПОЛНОСТЬЮ ВЫПОЛ</v>
      </c>
    </row>
    <row r="108" spans="3:8" x14ac:dyDescent="0.3">
      <c r="C108" s="7">
        <v>101</v>
      </c>
      <c r="D108" s="3" t="str">
        <f>MID(C$1,C108,1)</f>
        <v>С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>Н</v>
      </c>
      <c r="H108" s="5" t="str">
        <f t="shared" si="5"/>
        <v>УВАЖАЕМЫЙ ИГОРЬ ФЕОДОСЬЕВИЧ, СООБЩАЮ ВАМ, ЧТО ПРАКТИЧЕСКОЕ ЗАДАНИЕ НОМЕР ЧЕТЫРЕ БЫЛО ПОЛНОСТЬЮ ВЫПОЛН</v>
      </c>
    </row>
    <row r="109" spans="3:8" x14ac:dyDescent="0.3">
      <c r="C109" s="7">
        <v>102</v>
      </c>
      <c r="D109" s="3" t="str">
        <f t="shared" ref="D109:D130" si="8">MID(C$1,C109,1)</f>
        <v>И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Е</v>
      </c>
      <c r="H109" s="5" t="str">
        <f t="shared" si="5"/>
        <v>УВАЖАЕМЫЙ ИГОРЬ ФЕОДОСЬЕВИЧ, СООБЩАЮ ВАМ, ЧТО ПРАКТИЧЕСКОЕ ЗАДАНИЕ НОМЕР ЧЕТЫРЕ БЫЛО ПОЛНОСТЬЮ ВЫПОЛНЕ</v>
      </c>
    </row>
    <row r="110" spans="3:8" x14ac:dyDescent="0.3">
      <c r="C110" s="7">
        <v>103</v>
      </c>
      <c r="D110" s="3" t="str">
        <f t="shared" si="8"/>
        <v>С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>Н</v>
      </c>
      <c r="H110" s="5" t="str">
        <f t="shared" si="5"/>
        <v>УВАЖАЕМЫЙ ИГОРЬ ФЕОДОСЬЕВИЧ, СООБЩАЮ ВАМ, ЧТО ПРАКТИЧЕСКОЕ ЗАДАНИЕ НОМЕР ЧЕТЫРЕ БЫЛО ПОЛНОСТЬЮ ВЫПОЛНЕН</v>
      </c>
    </row>
    <row r="111" spans="3:8" x14ac:dyDescent="0.3">
      <c r="C111" s="7">
        <v>104</v>
      </c>
      <c r="D111" s="3" t="str">
        <f t="shared" si="8"/>
        <v>Т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О</v>
      </c>
      <c r="H111" s="5" t="str">
        <f t="shared" si="5"/>
        <v>УВАЖАЕМЫЙ ИГОРЬ ФЕОДОСЬЕВИЧ, СООБЩАЮ ВАМ, ЧТО ПРАКТИЧЕСКОЕ ЗАДАНИЕ НОМЕР ЧЕТЫРЕ БЫЛО ПОЛНОСТЬЮ ВЫПОЛНЕНО</v>
      </c>
    </row>
    <row r="112" spans="3:8" x14ac:dyDescent="0.3">
      <c r="C112" s="7">
        <v>105</v>
      </c>
      <c r="D112" s="3" t="str">
        <f t="shared" si="8"/>
        <v>2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,</v>
      </c>
      <c r="H112" s="5" t="str">
        <f t="shared" si="5"/>
        <v>УВАЖАЕМЫЙ ИГОРЬ ФЕОДОСЬЕВИЧ, СООБЩАЮ ВАМ, ЧТО ПРАКТИЧЕСКОЕ ЗАДАНИЕ НОМЕР ЧЕТЫРЕ БЫЛО ПОЛНОСТЬЮ ВЫПОЛНЕНО,</v>
      </c>
    </row>
    <row r="113" spans="3:8" x14ac:dyDescent="0.3">
      <c r="C113" s="7">
        <v>106</v>
      </c>
      <c r="D113" s="3" t="str">
        <f t="shared" si="8"/>
        <v>4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 xml:space="preserve"> </v>
      </c>
      <c r="H113" s="5" t="str">
        <f t="shared" si="5"/>
        <v xml:space="preserve">УВАЖАЕМЫЙ ИГОРЬ ФЕОДОСЬЕВИЧ, СООБЩАЮ ВАМ, ЧТО ПРАКТИЧЕСКОЕ ЗАДАНИЕ НОМЕР ЧЕТЫРЕ БЫЛО ПОЛНОСТЬЮ ВЫПОЛНЕНО, </v>
      </c>
    </row>
    <row r="114" spans="3:8" x14ac:dyDescent="0.3">
      <c r="C114" s="7">
        <v>107</v>
      </c>
      <c r="D114" s="3" t="str">
        <f t="shared" si="8"/>
        <v>З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Д</v>
      </c>
      <c r="H114" s="5" t="str">
        <f t="shared" si="5"/>
        <v>УВАЖАЕМЫЙ ИГОРЬ ФЕОДОСЬЕВИЧ, СООБЩАЮ ВАМ, ЧТО ПРАКТИЧЕСКОЕ ЗАДАНИЕ НОМЕР ЧЕТЫРЕ БЫЛО ПОЛНОСТЬЮ ВЫПОЛНЕНО, Д</v>
      </c>
    </row>
    <row r="115" spans="3:8" x14ac:dyDescent="0.3">
      <c r="C115" s="7">
        <v>108</v>
      </c>
      <c r="D115" s="3" t="str">
        <f t="shared" si="8"/>
        <v>Ф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Р</v>
      </c>
      <c r="H115" s="5" t="str">
        <f t="shared" si="5"/>
        <v>УВАЖАЕМЫЙ ИГОРЬ ФЕОДОСЬЕВИЧ, СООБЩАЮ ВАМ, ЧТО ПРАКТИЧЕСКОЕ ЗАДАНИЕ НОМЕР ЧЕТЫРЕ БЫЛО ПОЛНОСТЬЮ ВЫПОЛНЕНО, ДР</v>
      </c>
    </row>
    <row r="116" spans="3:8" x14ac:dyDescent="0.3">
      <c r="C116" s="7">
        <v>109</v>
      </c>
      <c r="D116" s="3" t="str">
        <f t="shared" si="8"/>
        <v>Т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>О</v>
      </c>
      <c r="H116" s="5" t="str">
        <f t="shared" si="5"/>
        <v>УВАЖАЕМЫЙ ИГОРЬ ФЕОДОСЬЕВИЧ, СООБЩАЮ ВАМ, ЧТО ПРАКТИЧЕСКОЕ ЗАДАНИЕ НОМЕР ЧЕТЫРЕ БЫЛО ПОЛНОСТЬЮ ВЫПОЛНЕНО, ДРО</v>
      </c>
    </row>
    <row r="117" spans="3:8" x14ac:dyDescent="0.3">
      <c r="C117" s="7">
        <v>110</v>
      </c>
      <c r="D117" s="3" t="str">
        <f t="shared" si="8"/>
        <v>Л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З</v>
      </c>
      <c r="H117" s="5" t="str">
        <f t="shared" si="5"/>
        <v>УВАЖАЕМЫЙ ИГОРЬ ФЕОДОСЬЕВИЧ, СООБЩАЮ ВАМ, ЧТО ПРАКТИЧЕСКОЕ ЗАДАНИЕ НОМЕР ЧЕТЫРЕ БЫЛО ПОЛНОСТЬЮ ВЫПОЛНЕНО, ДРОЗ</v>
      </c>
    </row>
    <row r="118" spans="3:8" x14ac:dyDescent="0.3">
      <c r="C118" s="7">
        <v>111</v>
      </c>
      <c r="D118" s="3" t="str">
        <f t="shared" si="8"/>
        <v>З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Д</v>
      </c>
      <c r="H118" s="5" t="str">
        <f t="shared" si="5"/>
        <v>УВАЖАЕМЫЙ ИГОРЬ ФЕОДОСЬЕВИЧ, СООБЩАЮ ВАМ, ЧТО ПРАКТИЧЕСКОЕ ЗАДАНИЕ НОМЕР ЧЕТЫРЕ БЫЛО ПОЛНОСТЬЮ ВЫПОЛНЕНО, ДРОЗД</v>
      </c>
    </row>
    <row r="119" spans="3:8" x14ac:dyDescent="0.3">
      <c r="C119" s="7">
        <v>112</v>
      </c>
      <c r="D119" s="3" t="str">
        <f t="shared" si="8"/>
        <v>Т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О</v>
      </c>
      <c r="H119" s="5" t="str">
        <f t="shared" si="5"/>
        <v>УВАЖАЕМЫЙ ИГОРЬ ФЕОДОСЬЕВИЧ, СООБЩАЮ ВАМ, ЧТО ПРАКТИЧЕСКОЕ ЗАДАНИЕ НОМЕР ЧЕТЫРЕ БЫЛО ПОЛНОСТЬЮ ВЫПОЛНЕНО, ДРОЗДО</v>
      </c>
    </row>
    <row r="120" spans="3:8" x14ac:dyDescent="0.3">
      <c r="C120" s="7">
        <v>113</v>
      </c>
      <c r="D120" s="3" t="str">
        <f t="shared" si="8"/>
        <v>Ё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В</v>
      </c>
      <c r="H120" s="5" t="str">
        <f t="shared" si="5"/>
        <v>УВАЖАЕМЫЙ ИГОРЬ ФЕОДОСЬЕВИЧ, СООБЩАЮ ВАМ, ЧТО ПРАКТИЧЕСКОЕ ЗАДАНИЕ НОМЕР ЧЕТЫРЕ БЫЛО ПОЛНОСТЬЮ ВЫПОЛНЕНО, ДРОЗДОВ</v>
      </c>
    </row>
    <row r="121" spans="3:8" x14ac:dyDescent="0.3">
      <c r="C121" s="7">
        <v>114</v>
      </c>
      <c r="D121" s="3" t="str">
        <f t="shared" si="8"/>
        <v>4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 xml:space="preserve"> </v>
      </c>
      <c r="H121" s="5" t="str">
        <f t="shared" si="5"/>
        <v xml:space="preserve">УВАЖАЕМЫЙ ИГОРЬ ФЕОДОСЬЕВИЧ, СООБЩАЮ ВАМ, ЧТО ПРАКТИЧЕСКОЕ ЗАДАНИЕ НОМЕР ЧЕТЫРЕ БЫЛО ПОЛНОСТЬЮ ВЫПОЛНЕНО, ДРОЗДОВ </v>
      </c>
    </row>
    <row r="122" spans="3:8" x14ac:dyDescent="0.3">
      <c r="C122" s="7">
        <v>115</v>
      </c>
      <c r="D122" s="3" t="str">
        <f t="shared" si="8"/>
        <v>Д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>А</v>
      </c>
      <c r="H122" s="5" t="str">
        <f t="shared" si="5"/>
        <v>УВАЖАЕМЫЙ ИГОРЬ ФЕОДОСЬЕВИЧ, СООБЩАЮ ВАМ, ЧТО ПРАКТИЧЕСКОЕ ЗАДАНИЕ НОМЕР ЧЕТЫРЕ БЫЛО ПОЛНОСТЬЮ ВЫПОЛНЕНО, ДРОЗДОВ А</v>
      </c>
    </row>
    <row r="123" spans="3:8" x14ac:dyDescent="0.3">
      <c r="C123" s="7">
        <v>116</v>
      </c>
      <c r="D123" s="3" t="str">
        <f t="shared" si="8"/>
        <v>С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Н</v>
      </c>
      <c r="H123" s="5" t="str">
        <f t="shared" si="5"/>
        <v>УВАЖАЕМЫЙ ИГОРЬ ФЕОДОСЬЕВИЧ, СООБЩАЮ ВАМ, ЧТО ПРАКТИЧЕСКОЕ ЗАДАНИЕ НОМЕР ЧЕТЫРЕ БЫЛО ПОЛНОСТЬЮ ВЫПОЛНЕНО, ДРОЗДОВ АН</v>
      </c>
    </row>
    <row r="124" spans="3:8" x14ac:dyDescent="0.3">
      <c r="C124" s="7">
        <v>117</v>
      </c>
      <c r="D124" s="3" t="str">
        <f t="shared" si="8"/>
        <v>Ц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Т</v>
      </c>
      <c r="H124" s="5" t="str">
        <f t="shared" si="5"/>
        <v>УВАЖАЕМЫЙ ИГОРЬ ФЕОДОСЬЕВИЧ, СООБЩАЮ ВАМ, ЧТО ПРАКТИЧЕСКОЕ ЗАДАНИЕ НОМЕР ЧЕТЫРЕ БЫЛО ПОЛНОСТЬЮ ВЫПОЛНЕНО, ДРОЗДОВ АНТ</v>
      </c>
    </row>
    <row r="125" spans="3:8" x14ac:dyDescent="0.3">
      <c r="C125" s="7">
        <v>118</v>
      </c>
      <c r="D125" s="3" t="str">
        <f t="shared" si="8"/>
        <v>Т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>О</v>
      </c>
      <c r="H125" s="5" t="str">
        <f t="shared" si="5"/>
        <v>УВАЖАЕМЫЙ ИГОРЬ ФЕОДОСЬЕВИЧ, СООБЩАЮ ВАМ, ЧТО ПРАКТИЧЕСКОЕ ЗАДАНИЕ НОМЕР ЧЕТЫРЕ БЫЛО ПОЛНОСТЬЮ ВЫПОЛНЕНО, ДРОЗДОВ АНТО</v>
      </c>
    </row>
    <row r="126" spans="3:8" x14ac:dyDescent="0.3">
      <c r="C126" s="7">
        <v>119</v>
      </c>
      <c r="D126" s="3" t="str">
        <f t="shared" si="8"/>
        <v>С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Н</v>
      </c>
      <c r="H126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</v>
      </c>
    </row>
    <row r="127" spans="3:8" x14ac:dyDescent="0.3">
      <c r="C127" s="7">
        <v>120</v>
      </c>
      <c r="D127" s="3" t="str">
        <f t="shared" si="8"/>
        <v>4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 xml:space="preserve"> </v>
      </c>
      <c r="H127" s="5" t="str">
        <f t="shared" si="5"/>
        <v xml:space="preserve">УВАЖАЕМЫЙ ИГОРЬ ФЕОДОСЬЕВИЧ, СООБЩАЮ ВАМ, ЧТО ПРАКТИЧЕСКОЕ ЗАДАНИЕ НОМЕР ЧЕТЫРЕ БЫЛО ПОЛНОСТЬЮ ВЫПОЛНЕНО, ДРОЗДОВ АНТОН </v>
      </c>
    </row>
    <row r="128" spans="3:8" x14ac:dyDescent="0.3">
      <c r="C128" s="7">
        <v>121</v>
      </c>
      <c r="D128" s="3" t="str">
        <f t="shared" si="8"/>
        <v>З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Д</v>
      </c>
      <c r="H128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</v>
      </c>
    </row>
    <row r="129" spans="3:8" x14ac:dyDescent="0.3">
      <c r="C129" s="7">
        <v>122</v>
      </c>
      <c r="D129" s="3" t="str">
        <f t="shared" si="8"/>
        <v>Р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М</v>
      </c>
      <c r="H129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</v>
      </c>
    </row>
    <row r="130" spans="3:8" x14ac:dyDescent="0.3">
      <c r="C130" s="7">
        <v>123</v>
      </c>
      <c r="D130" s="3" t="str">
        <f t="shared" si="8"/>
        <v>М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И</v>
      </c>
      <c r="H130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</v>
      </c>
    </row>
    <row r="131" spans="3:8" x14ac:dyDescent="0.3">
      <c r="C131" s="7">
        <v>124</v>
      </c>
      <c r="D131" s="3" t="str">
        <f>MID(C$1,C131,1)</f>
        <v>Ц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Т</v>
      </c>
      <c r="H131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</v>
      </c>
    </row>
    <row r="132" spans="3:8" x14ac:dyDescent="0.3">
      <c r="C132" s="7">
        <v>125</v>
      </c>
      <c r="D132" s="3" t="str">
        <f t="shared" ref="D132:D144" si="9">MID(C$1,C132,1)</f>
        <v>Ф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Р</v>
      </c>
      <c r="H132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</v>
      </c>
    </row>
    <row r="133" spans="3:8" x14ac:dyDescent="0.3">
      <c r="C133" s="7">
        <v>126</v>
      </c>
      <c r="D133" s="3" t="str">
        <f t="shared" si="9"/>
        <v>М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>И</v>
      </c>
      <c r="H133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</v>
      </c>
    </row>
    <row r="134" spans="3:8" x14ac:dyDescent="0.3">
      <c r="C134" s="7">
        <v>127</v>
      </c>
      <c r="D134" s="3" t="str">
        <f t="shared" si="9"/>
        <v>И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Е</v>
      </c>
      <c r="H134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</v>
      </c>
    </row>
    <row r="135" spans="3:8" x14ac:dyDescent="0.3">
      <c r="C135" s="7">
        <v>128</v>
      </c>
      <c r="D135" s="3" t="str">
        <f t="shared" si="9"/>
        <v>Ё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>В</v>
      </c>
      <c r="H135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</v>
      </c>
    </row>
    <row r="136" spans="3:8" x14ac:dyDescent="0.3">
      <c r="C136" s="7">
        <v>129</v>
      </c>
      <c r="D136" s="3" t="str">
        <f t="shared" si="9"/>
        <v>М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>И</v>
      </c>
      <c r="H136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ДМИТРИЕВИ</v>
      </c>
    </row>
    <row r="137" spans="3:8" x14ac:dyDescent="0.3">
      <c r="C137" s="7">
        <v>130</v>
      </c>
      <c r="D137" s="3" t="str">
        <f t="shared" si="9"/>
        <v>Ы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Ч</v>
      </c>
      <c r="H137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ДМИТРИЕВИЧ</v>
      </c>
    </row>
    <row r="138" spans="3:8" x14ac:dyDescent="0.3">
      <c r="C138" s="7">
        <v>131</v>
      </c>
      <c r="D138" s="3" t="str">
        <f t="shared" si="9"/>
        <v>4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 xml:space="preserve"> </v>
      </c>
      <c r="H138" s="5" t="str">
        <f t="shared" ref="H138:H148" si="10">H137&amp;G138</f>
        <v xml:space="preserve">УВАЖАЕМЫЙ ИГОРЬ ФЕОДОСЬЕВИЧ, СООБЩАЮ ВАМ, ЧТО ПРАКТИЧЕСКОЕ ЗАДАНИЕ НОМЕР ЧЕТЫРЕ БЫЛО ПОЛНОСТЬЮ ВЫПОЛНЕНО, ДРОЗДОВ АНТОН ДМИТРИЕВИЧ </v>
      </c>
    </row>
    <row r="139" spans="3:8" x14ac:dyDescent="0.3">
      <c r="C139" s="7">
        <v>132</v>
      </c>
      <c r="D139" s="28" t="str">
        <f t="shared" si="9"/>
        <v>Г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0</v>
      </c>
      <c r="H139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</v>
      </c>
    </row>
    <row r="140" spans="3:8" x14ac:dyDescent="0.3">
      <c r="C140" s="7">
        <v>133</v>
      </c>
      <c r="D140" s="28" t="str">
        <f t="shared" si="9"/>
        <v>7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3</v>
      </c>
      <c r="H140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</v>
      </c>
    </row>
    <row r="141" spans="3:8" x14ac:dyDescent="0.3">
      <c r="C141" s="7">
        <v>134</v>
      </c>
      <c r="D141" s="3" t="str">
        <f t="shared" si="9"/>
        <v>3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.</v>
      </c>
      <c r="H141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</v>
      </c>
    </row>
    <row r="142" spans="3:8" x14ac:dyDescent="0.3">
      <c r="C142" s="7">
        <v>135</v>
      </c>
      <c r="D142" s="28" t="str">
        <f t="shared" si="9"/>
        <v>5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1</v>
      </c>
      <c r="H142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</v>
      </c>
    </row>
    <row r="143" spans="3:8" x14ac:dyDescent="0.3">
      <c r="C143" s="7">
        <v>136</v>
      </c>
      <c r="D143" s="28" t="str">
        <f t="shared" si="9"/>
        <v>6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2</v>
      </c>
      <c r="H143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</v>
      </c>
    </row>
    <row r="144" spans="3:8" x14ac:dyDescent="0.3">
      <c r="C144" s="7">
        <v>137</v>
      </c>
      <c r="D144" s="3" t="str">
        <f t="shared" si="9"/>
        <v>3</v>
      </c>
      <c r="F144" s="7">
        <v>137</v>
      </c>
      <c r="G144" s="3" t="str" cm="1">
        <f t="array" ref="G144">INDEX('Исх. данные'!$B$2:$B$47,IF(MATCH(D144,'Исх. данные'!$B$2:$B$47,0)-'Исх. данные'!$D$2&lt;=0,MATCH(D144,'Исх. данные'!$B$2:$B$47,0)-'Исх. данные'!$D$2+46,MATCH(D144,'Исх. данные'!$B$2:$B$47,0)-'Исх. данные'!$D$2))</f>
        <v>.</v>
      </c>
      <c r="H144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</v>
      </c>
    </row>
    <row r="145" spans="3:8" x14ac:dyDescent="0.3">
      <c r="C145" s="7">
        <v>138</v>
      </c>
      <c r="D145" s="28" t="str">
        <f>MID(C$1,C145,1)</f>
        <v>6</v>
      </c>
      <c r="F145" s="7">
        <v>138</v>
      </c>
      <c r="G145" s="3" t="str" cm="1">
        <f t="array" ref="G145">INDEX('Исх. данные'!$B$2:$B$47,IF(MATCH(D145,'Исх. данные'!$B$2:$B$47,0)-'Исх. данные'!$D$2&lt;=0,MATCH(D145,'Исх. данные'!$B$2:$B$47,0)-'Исх. данные'!$D$2+46,MATCH(D145,'Исх. данные'!$B$2:$B$47,0)-'Исх. данные'!$D$2))</f>
        <v>2</v>
      </c>
      <c r="H145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</v>
      </c>
    </row>
    <row r="146" spans="3:8" x14ac:dyDescent="0.3">
      <c r="C146" s="7">
        <v>139</v>
      </c>
      <c r="D146" s="28" t="str">
        <f t="shared" ref="D146:D148" si="11">MID(C$1,C146,1)</f>
        <v>Г</v>
      </c>
      <c r="F146" s="7">
        <v>139</v>
      </c>
      <c r="G146" s="3" t="str" cm="1">
        <f t="array" ref="G146">INDEX('Исх. данные'!$B$2:$B$47,IF(MATCH(D146,'Исх. данные'!$B$2:$B$47,0)-'Исх. данные'!$D$2&lt;=0,MATCH(D146,'Исх. данные'!$B$2:$B$47,0)-'Исх. данные'!$D$2+46,MATCH(D146,'Исх. данные'!$B$2:$B$47,0)-'Исх. данные'!$D$2))</f>
        <v>0</v>
      </c>
      <c r="H146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</v>
      </c>
    </row>
    <row r="147" spans="3:8" x14ac:dyDescent="0.3">
      <c r="C147" s="7">
        <v>140</v>
      </c>
      <c r="D147" s="28" t="str">
        <f t="shared" si="11"/>
        <v>Г</v>
      </c>
      <c r="F147" s="7">
        <v>140</v>
      </c>
      <c r="G147" s="3" t="str" cm="1">
        <f t="array" ref="G147">INDEX('Исх. данные'!$B$2:$B$47,IF(MATCH(D147,'Исх. данные'!$B$2:$B$47,0)-'Исх. данные'!$D$2&lt;=0,MATCH(D147,'Исх. данные'!$B$2:$B$47,0)-'Исх. данные'!$D$2+46,MATCH(D147,'Исх. данные'!$B$2:$B$47,0)-'Исх. данные'!$D$2))</f>
        <v>0</v>
      </c>
      <c r="H147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03.12.200</v>
      </c>
    </row>
    <row r="148" spans="3:8" x14ac:dyDescent="0.3">
      <c r="C148" s="7">
        <v>141</v>
      </c>
      <c r="D148" s="28" t="str">
        <f t="shared" si="11"/>
        <v>6</v>
      </c>
      <c r="F148" s="7">
        <v>141</v>
      </c>
      <c r="G148" s="3" t="str" cm="1">
        <f t="array" ref="G148">INDEX('Исх. данные'!$B$2:$B$47,IF(MATCH(D148,'Исх. данные'!$B$2:$B$47,0)-'Исх. данные'!$D$2&lt;=0,MATCH(D148,'Исх. данные'!$B$2:$B$47,0)-'Исх. данные'!$D$2+46,MATCH(D148,'Исх. данные'!$B$2:$B$47,0)-'Исх. данные'!$D$2))</f>
        <v>2</v>
      </c>
      <c r="H148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03.12.2002</v>
      </c>
    </row>
    <row r="149" spans="3:8" x14ac:dyDescent="0.3">
      <c r="C149" s="2"/>
    </row>
    <row r="150" spans="3:8" x14ac:dyDescent="0.3">
      <c r="C150" s="2"/>
    </row>
    <row r="151" spans="3:8" x14ac:dyDescent="0.3">
      <c r="C151" s="2"/>
    </row>
  </sheetData>
  <mergeCells count="6">
    <mergeCell ref="A1:B1"/>
    <mergeCell ref="C1:W1"/>
    <mergeCell ref="Y1:Z1"/>
    <mergeCell ref="A3:B3"/>
    <mergeCell ref="C3:W3"/>
    <mergeCell ref="Y3:Z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3074-5319-4E58-A5A9-E9F785B0F57D}">
  <dimension ref="A1:AA171"/>
  <sheetViews>
    <sheetView zoomScale="50" zoomScaleNormal="50" workbookViewId="0">
      <selection activeCell="R18" sqref="R18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22" width="8.7265625" style="5"/>
    <col min="23" max="23" width="55.6328125" style="5" customWidth="1"/>
    <col min="24" max="16384" width="8.7265625" style="5"/>
  </cols>
  <sheetData>
    <row r="1" spans="1:27" x14ac:dyDescent="0.3">
      <c r="A1" s="38" t="s">
        <v>51</v>
      </c>
      <c r="B1" s="38"/>
      <c r="C1" s="44" t="s">
        <v>64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Y1" s="38" t="s">
        <v>63</v>
      </c>
      <c r="Z1" s="38"/>
      <c r="AA1" s="25">
        <f>LEN(C1)</f>
        <v>159</v>
      </c>
    </row>
    <row r="3" spans="1:27" x14ac:dyDescent="0.3">
      <c r="A3" s="38" t="s">
        <v>65</v>
      </c>
      <c r="B3" s="38"/>
      <c r="C3" s="25" t="str">
        <f>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Y3" s="38" t="s">
        <v>63</v>
      </c>
      <c r="Z3" s="38"/>
      <c r="AA3" s="25">
        <f>LEN(C3)</f>
        <v>159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3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</row>
    <row r="9" spans="1:27" x14ac:dyDescent="0.3">
      <c r="C9" s="7">
        <v>2</v>
      </c>
      <c r="D9" s="3" t="str">
        <f t="shared" ref="D9:D30" si="0">MID(C$1,C9,1)</f>
        <v>В</v>
      </c>
      <c r="F9" s="7">
        <v>2</v>
      </c>
      <c r="G9" s="3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2"/>
      <c r="J9" s="2"/>
      <c r="N9" s="2"/>
      <c r="O9" s="2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3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2"/>
      <c r="J10" s="2"/>
      <c r="N10" s="2"/>
      <c r="O10" s="2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3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2"/>
      <c r="J11" s="2"/>
      <c r="N11" s="2"/>
      <c r="O11" s="2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3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2"/>
      <c r="J12" s="2"/>
      <c r="N12" s="2"/>
      <c r="O12" s="2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3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2"/>
      <c r="J13" s="2"/>
      <c r="N13" s="2"/>
      <c r="O13" s="2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3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2"/>
      <c r="J14" s="2"/>
      <c r="N14" s="2"/>
      <c r="O14" s="2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3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2"/>
      <c r="J15" s="2"/>
      <c r="N15" s="2"/>
      <c r="O15" s="2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3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2"/>
      <c r="J16" s="2"/>
      <c r="N16" s="2"/>
      <c r="O16" s="2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3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2"/>
      <c r="J17" s="2"/>
      <c r="N17" s="2"/>
      <c r="O17" s="2"/>
    </row>
    <row r="18" spans="3:15" x14ac:dyDescent="0.3">
      <c r="C18" s="7">
        <v>11</v>
      </c>
      <c r="D18" s="3" t="str">
        <f t="shared" si="0"/>
        <v>А</v>
      </c>
      <c r="F18" s="7">
        <v>11</v>
      </c>
      <c r="G18" s="3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Д</v>
      </c>
      <c r="H18" s="5" t="str">
        <f t="shared" si="1"/>
        <v>ЧЁДКДИРЯН4Д</v>
      </c>
      <c r="I18" s="2"/>
      <c r="J18" s="2"/>
      <c r="N18" s="2"/>
      <c r="O18" s="2"/>
    </row>
    <row r="19" spans="3:15" x14ac:dyDescent="0.3">
      <c r="C19" s="7">
        <v>12</v>
      </c>
      <c r="D19" s="3" t="str">
        <f t="shared" si="0"/>
        <v>Н</v>
      </c>
      <c r="F19" s="7">
        <v>12</v>
      </c>
      <c r="G19" s="3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С</v>
      </c>
      <c r="H19" s="5" t="str">
        <f t="shared" si="1"/>
        <v>ЧЁДКДИРЯН4ДС</v>
      </c>
      <c r="I19" s="2"/>
      <c r="J19" s="2"/>
      <c r="N19" s="2"/>
      <c r="O19" s="2"/>
    </row>
    <row r="20" spans="3:15" x14ac:dyDescent="0.3">
      <c r="C20" s="7">
        <v>13</v>
      </c>
      <c r="D20" s="3" t="str">
        <f t="shared" si="0"/>
        <v>Т</v>
      </c>
      <c r="F20" s="7">
        <v>13</v>
      </c>
      <c r="G20" s="3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Ц</v>
      </c>
      <c r="H20" s="5" t="str">
        <f t="shared" si="1"/>
        <v>ЧЁДКДИРЯН4ДСЦ</v>
      </c>
      <c r="I20" s="2"/>
      <c r="J20" s="2"/>
      <c r="N20" s="2"/>
      <c r="O20" s="2"/>
    </row>
    <row r="21" spans="3:15" x14ac:dyDescent="0.3">
      <c r="C21" s="7">
        <v>14</v>
      </c>
      <c r="D21" s="3" t="str">
        <f t="shared" si="0"/>
        <v>О</v>
      </c>
      <c r="F21" s="7">
        <v>14</v>
      </c>
      <c r="G21" s="3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Т</v>
      </c>
      <c r="H21" s="5" t="str">
        <f t="shared" si="1"/>
        <v>ЧЁДКДИРЯН4ДСЦТ</v>
      </c>
      <c r="I21" s="2"/>
      <c r="J21" s="2"/>
      <c r="N21" s="2"/>
      <c r="O21" s="2"/>
    </row>
    <row r="22" spans="3:15" x14ac:dyDescent="0.3">
      <c r="C22" s="7">
        <v>15</v>
      </c>
      <c r="D22" s="3" t="str">
        <f t="shared" si="0"/>
        <v>Н</v>
      </c>
      <c r="F22" s="7">
        <v>15</v>
      </c>
      <c r="G22" s="3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С</v>
      </c>
      <c r="H22" s="5" t="str">
        <f t="shared" si="1"/>
        <v>ЧЁДКДИРЯН4ДСЦТС</v>
      </c>
      <c r="I22" s="2"/>
      <c r="J22" s="2"/>
      <c r="N22" s="2"/>
      <c r="O22" s="2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3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ЧЁДКДИРЯН4ДСЦТС4</v>
      </c>
      <c r="I23" s="2"/>
      <c r="J23" s="2"/>
      <c r="N23" s="2"/>
      <c r="O23" s="2"/>
    </row>
    <row r="24" spans="3:15" x14ac:dyDescent="0.3">
      <c r="C24" s="7">
        <v>17</v>
      </c>
      <c r="D24" s="3" t="str">
        <f t="shared" si="0"/>
        <v>Д</v>
      </c>
      <c r="F24" s="7">
        <v>17</v>
      </c>
      <c r="G24" s="3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З</v>
      </c>
      <c r="H24" s="5" t="str">
        <f t="shared" si="1"/>
        <v>ЧЁДКДИРЯН4ДСЦТС4З</v>
      </c>
      <c r="I24" s="2"/>
      <c r="J24" s="2"/>
      <c r="N24" s="2"/>
      <c r="O24" s="2"/>
    </row>
    <row r="25" spans="3:15" x14ac:dyDescent="0.3">
      <c r="C25" s="7">
        <v>18</v>
      </c>
      <c r="D25" s="3" t="str">
        <f t="shared" si="0"/>
        <v>М</v>
      </c>
      <c r="F25" s="7">
        <v>18</v>
      </c>
      <c r="G25" s="3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Р</v>
      </c>
      <c r="H25" s="5" t="str">
        <f t="shared" si="1"/>
        <v>ЧЁДКДИРЯН4ДСЦТС4ЗР</v>
      </c>
      <c r="I25" s="2"/>
      <c r="J25" s="2"/>
      <c r="N25" s="2"/>
      <c r="O25" s="2"/>
    </row>
    <row r="26" spans="3:15" x14ac:dyDescent="0.3">
      <c r="C26" s="7">
        <v>19</v>
      </c>
      <c r="D26" s="3" t="str">
        <f t="shared" si="0"/>
        <v>И</v>
      </c>
      <c r="F26" s="7">
        <v>19</v>
      </c>
      <c r="G26" s="3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М</v>
      </c>
      <c r="H26" s="5" t="str">
        <f t="shared" si="1"/>
        <v>ЧЁДКДИРЯН4ДСЦТС4ЗРМ</v>
      </c>
      <c r="I26" s="2"/>
      <c r="J26" s="2"/>
      <c r="N26" s="2"/>
      <c r="O26" s="2"/>
    </row>
    <row r="27" spans="3:15" x14ac:dyDescent="0.3">
      <c r="C27" s="7">
        <v>20</v>
      </c>
      <c r="D27" s="3" t="str">
        <f t="shared" si="0"/>
        <v>Т</v>
      </c>
      <c r="F27" s="7">
        <v>20</v>
      </c>
      <c r="G27" s="3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Ц</v>
      </c>
      <c r="H27" s="5" t="str">
        <f t="shared" si="1"/>
        <v>ЧЁДКДИРЯН4ДСЦТС4ЗРМЦ</v>
      </c>
      <c r="I27" s="2"/>
      <c r="J27" s="2"/>
      <c r="N27" s="2"/>
      <c r="O27" s="2"/>
    </row>
    <row r="28" spans="3:15" x14ac:dyDescent="0.3">
      <c r="C28" s="7">
        <v>21</v>
      </c>
      <c r="D28" s="3" t="str">
        <f t="shared" si="0"/>
        <v>Р</v>
      </c>
      <c r="F28" s="7">
        <v>21</v>
      </c>
      <c r="G28" s="3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Ф</v>
      </c>
      <c r="H28" s="5" t="str">
        <f t="shared" si="1"/>
        <v>ЧЁДКДИРЯН4ДСЦТС4ЗРМЦФ</v>
      </c>
      <c r="I28" s="2"/>
      <c r="J28" s="2"/>
      <c r="N28" s="2"/>
      <c r="O28" s="2"/>
    </row>
    <row r="29" spans="3:15" x14ac:dyDescent="0.3">
      <c r="C29" s="7">
        <v>22</v>
      </c>
      <c r="D29" s="3" t="str">
        <f t="shared" si="0"/>
        <v>И</v>
      </c>
      <c r="F29" s="7">
        <v>22</v>
      </c>
      <c r="G29" s="3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М</v>
      </c>
      <c r="H29" s="5" t="str">
        <f t="shared" si="1"/>
        <v>ЧЁДКДИРЯН4ДСЦТС4ЗРМЦФМ</v>
      </c>
      <c r="I29" s="2"/>
      <c r="J29" s="2"/>
      <c r="N29" s="2"/>
      <c r="O29" s="2"/>
    </row>
    <row r="30" spans="3:15" x14ac:dyDescent="0.3">
      <c r="C30" s="7">
        <v>23</v>
      </c>
      <c r="D30" s="3" t="str">
        <f t="shared" si="0"/>
        <v>Е</v>
      </c>
      <c r="F30" s="7">
        <v>23</v>
      </c>
      <c r="G30" s="3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И</v>
      </c>
      <c r="H30" s="5" t="str">
        <f t="shared" si="1"/>
        <v>ЧЁДКДИРЯН4ДСЦТС4ЗРМЦФМИ</v>
      </c>
      <c r="I30" s="2"/>
      <c r="J30" s="2"/>
      <c r="N30" s="2"/>
      <c r="O30" s="2"/>
    </row>
    <row r="31" spans="3:15" x14ac:dyDescent="0.3">
      <c r="C31" s="7">
        <v>24</v>
      </c>
      <c r="D31" s="3" t="str">
        <f>MID(C$1,C31,1)</f>
        <v>В</v>
      </c>
      <c r="F31" s="7">
        <v>24</v>
      </c>
      <c r="G31" s="3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Ё</v>
      </c>
      <c r="H31" s="5" t="str">
        <f t="shared" si="1"/>
        <v>ЧЁДКДИРЯН4ДСЦТС4ЗРМЦФМИЁ</v>
      </c>
      <c r="I31" s="2"/>
      <c r="J31" s="2"/>
      <c r="N31" s="2"/>
      <c r="O31" s="2"/>
    </row>
    <row r="32" spans="3:15" x14ac:dyDescent="0.3">
      <c r="C32" s="7">
        <v>25</v>
      </c>
      <c r="D32" s="3" t="str">
        <f t="shared" ref="D32:D51" si="2">MID(C$1,C32,1)</f>
        <v>И</v>
      </c>
      <c r="F32" s="7">
        <v>25</v>
      </c>
      <c r="G32" s="3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М</v>
      </c>
      <c r="H32" s="5" t="str">
        <f t="shared" si="1"/>
        <v>ЧЁДКДИРЯН4ДСЦТС4ЗРМЦФМИЁМ</v>
      </c>
      <c r="I32" s="2"/>
      <c r="J32" s="2"/>
      <c r="N32" s="2"/>
      <c r="O32" s="2"/>
    </row>
    <row r="33" spans="3:15" x14ac:dyDescent="0.3">
      <c r="C33" s="7">
        <v>26</v>
      </c>
      <c r="D33" s="3" t="str">
        <f t="shared" si="2"/>
        <v>Ч</v>
      </c>
      <c r="F33" s="7">
        <v>26</v>
      </c>
      <c r="G33" s="3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Ы</v>
      </c>
      <c r="H33" s="5" t="str">
        <f t="shared" si="1"/>
        <v>ЧЁДКДИРЯН4ДСЦТС4ЗРМЦФМИЁМЫ</v>
      </c>
      <c r="I33" s="2"/>
      <c r="J33" s="2"/>
      <c r="N33" s="2"/>
      <c r="O33" s="2"/>
    </row>
    <row r="34" spans="3:15" x14ac:dyDescent="0.3">
      <c r="C34" s="7">
        <v>27</v>
      </c>
      <c r="D34" s="3" t="str">
        <f t="shared" si="2"/>
        <v>,</v>
      </c>
      <c r="F34" s="7">
        <v>27</v>
      </c>
      <c r="G34" s="3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2</v>
      </c>
      <c r="H34" s="5" t="str">
        <f t="shared" si="1"/>
        <v>ЧЁДКДИРЯН4ДСЦТС4ЗРМЦФМИЁМЫ2</v>
      </c>
      <c r="I34" s="2"/>
      <c r="J34" s="2"/>
      <c r="N34" s="2"/>
      <c r="O34" s="2"/>
    </row>
    <row r="35" spans="3:15" x14ac:dyDescent="0.3">
      <c r="C35" s="7">
        <v>28</v>
      </c>
      <c r="D35" s="3" t="str">
        <f t="shared" si="2"/>
        <v xml:space="preserve"> </v>
      </c>
      <c r="F35" s="7">
        <v>28</v>
      </c>
      <c r="G35" s="3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4</v>
      </c>
      <c r="H35" s="5" t="str">
        <f t="shared" si="1"/>
        <v>ЧЁДКДИРЯН4ДСЦТС4ЗРМЦФМИЁМЫ24</v>
      </c>
      <c r="I35" s="2"/>
      <c r="J35" s="2"/>
      <c r="N35" s="2"/>
      <c r="O35" s="2"/>
    </row>
    <row r="36" spans="3:15" x14ac:dyDescent="0.3">
      <c r="C36" s="7">
        <v>29</v>
      </c>
      <c r="D36" s="3" t="str">
        <f t="shared" si="2"/>
        <v>Я</v>
      </c>
      <c r="F36" s="7">
        <v>29</v>
      </c>
      <c r="G36" s="3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1</v>
      </c>
      <c r="H36" s="5" t="str">
        <f t="shared" si="1"/>
        <v>ЧЁДКДИРЯН4ДСЦТС4ЗРМЦФМИЁМЫ241</v>
      </c>
      <c r="I36" s="2"/>
      <c r="J36" s="2"/>
      <c r="N36" s="2"/>
      <c r="O36" s="2"/>
    </row>
    <row r="37" spans="3:15" x14ac:dyDescent="0.3">
      <c r="C37" s="7">
        <v>30</v>
      </c>
      <c r="D37" s="3" t="str">
        <f t="shared" si="2"/>
        <v xml:space="preserve"> </v>
      </c>
      <c r="F37" s="7">
        <v>30</v>
      </c>
      <c r="G37" s="3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4</v>
      </c>
      <c r="H37" s="5" t="str">
        <f t="shared" si="1"/>
        <v>ЧЁДКДИРЯН4ДСЦТС4ЗРМЦФМИЁМЫ2414</v>
      </c>
      <c r="I37" s="2"/>
      <c r="J37" s="2"/>
      <c r="N37" s="2"/>
      <c r="O37" s="2"/>
    </row>
    <row r="38" spans="3:15" x14ac:dyDescent="0.3">
      <c r="C38" s="7">
        <v>31</v>
      </c>
      <c r="D38" s="3" t="str">
        <f t="shared" si="2"/>
        <v>Б</v>
      </c>
      <c r="F38" s="7">
        <v>31</v>
      </c>
      <c r="G38" s="3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Е</v>
      </c>
      <c r="H38" s="5" t="str">
        <f t="shared" si="1"/>
        <v>ЧЁДКДИРЯН4ДСЦТС4ЗРМЦФМИЁМЫ2414Е</v>
      </c>
      <c r="I38" s="2"/>
      <c r="J38" s="2"/>
      <c r="N38" s="2"/>
      <c r="O38" s="2"/>
    </row>
    <row r="39" spans="3:15" x14ac:dyDescent="0.3">
      <c r="C39" s="7">
        <v>32</v>
      </c>
      <c r="D39" s="3" t="str">
        <f t="shared" si="2"/>
        <v>Е</v>
      </c>
      <c r="F39" s="7">
        <v>32</v>
      </c>
      <c r="G39" s="3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И</v>
      </c>
      <c r="H39" s="5" t="str">
        <f t="shared" si="1"/>
        <v>ЧЁДКДИРЯН4ДСЦТС4ЗРМЦФМИЁМЫ2414ЕИ</v>
      </c>
      <c r="I39" s="2"/>
      <c r="J39" s="2"/>
      <c r="N39" s="2"/>
      <c r="O39" s="2"/>
    </row>
    <row r="40" spans="3:15" x14ac:dyDescent="0.3">
      <c r="C40" s="7">
        <v>33</v>
      </c>
      <c r="D40" s="3" t="str">
        <f t="shared" si="2"/>
        <v>З</v>
      </c>
      <c r="F40" s="7">
        <v>33</v>
      </c>
      <c r="G40" s="3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Л</v>
      </c>
      <c r="H40" s="5" t="str">
        <f t="shared" si="1"/>
        <v>ЧЁДКДИРЯН4ДСЦТС4ЗРМЦФМИЁМЫ2414ЕИЛ</v>
      </c>
      <c r="I40" s="2"/>
      <c r="J40" s="2"/>
      <c r="N40" s="2"/>
      <c r="O40" s="2"/>
    </row>
    <row r="41" spans="3:15" x14ac:dyDescent="0.3">
      <c r="C41" s="7">
        <v>34</v>
      </c>
      <c r="D41" s="3" t="str">
        <f t="shared" si="2"/>
        <v>М</v>
      </c>
      <c r="F41" s="7">
        <v>34</v>
      </c>
      <c r="G41" s="3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Р</v>
      </c>
      <c r="H41" s="5" t="str">
        <f t="shared" si="1"/>
        <v>ЧЁДКДИРЯН4ДСЦТС4ЗРМЦФМИЁМЫ2414ЕИЛР</v>
      </c>
      <c r="I41" s="2"/>
      <c r="J41" s="2"/>
      <c r="N41" s="2"/>
      <c r="O41" s="2"/>
    </row>
    <row r="42" spans="3:15" x14ac:dyDescent="0.3">
      <c r="C42" s="7">
        <v>35</v>
      </c>
      <c r="D42" s="3" t="str">
        <f t="shared" si="2"/>
        <v>Е</v>
      </c>
      <c r="F42" s="7">
        <v>35</v>
      </c>
      <c r="G42" s="3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И</v>
      </c>
      <c r="H42" s="5" t="str">
        <f t="shared" si="1"/>
        <v>ЧЁДКДИРЯН4ДСЦТС4ЗРМЦФМИЁМЫ2414ЕИЛРИ</v>
      </c>
      <c r="I42" s="2"/>
      <c r="J42" s="2"/>
      <c r="N42" s="2"/>
      <c r="O42" s="2"/>
    </row>
    <row r="43" spans="3:15" x14ac:dyDescent="0.3">
      <c r="C43" s="7">
        <v>36</v>
      </c>
      <c r="D43" s="3" t="str">
        <f t="shared" si="2"/>
        <v>Р</v>
      </c>
      <c r="F43" s="7">
        <v>36</v>
      </c>
      <c r="G43" s="3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>Ф</v>
      </c>
      <c r="H43" s="5" t="str">
        <f t="shared" si="1"/>
        <v>ЧЁДКДИРЯН4ДСЦТС4ЗРМЦФМИЁМЫ2414ЕИЛРИФ</v>
      </c>
      <c r="I43" s="2"/>
      <c r="J43" s="2"/>
      <c r="N43" s="2"/>
      <c r="O43" s="2"/>
    </row>
    <row r="44" spans="3:15" x14ac:dyDescent="0.3">
      <c r="C44" s="7">
        <v>37</v>
      </c>
      <c r="D44" s="3" t="str">
        <f t="shared" si="2"/>
        <v>Н</v>
      </c>
      <c r="F44" s="7">
        <v>37</v>
      </c>
      <c r="G44" s="3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С</v>
      </c>
      <c r="H44" s="5" t="str">
        <f t="shared" si="1"/>
        <v>ЧЁДКДИРЯН4ДСЦТС4ЗРМЦФМИЁМЫ2414ЕИЛРИФС</v>
      </c>
      <c r="I44" s="2"/>
      <c r="J44" s="2"/>
      <c r="N44" s="2"/>
      <c r="O44" s="2"/>
    </row>
    <row r="45" spans="3:15" x14ac:dyDescent="0.3">
      <c r="C45" s="7">
        <v>38</v>
      </c>
      <c r="D45" s="3" t="str">
        <f t="shared" si="2"/>
        <v>О</v>
      </c>
      <c r="F45" s="7">
        <v>38</v>
      </c>
      <c r="G45" s="3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Т</v>
      </c>
      <c r="H45" s="5" t="str">
        <f t="shared" si="1"/>
        <v>ЧЁДКДИРЯН4ДСЦТС4ЗРМЦФМИЁМЫ2414ЕИЛРИФСТ</v>
      </c>
      <c r="I45" s="2"/>
      <c r="J45" s="2"/>
      <c r="N45" s="2"/>
      <c r="O45" s="2"/>
    </row>
    <row r="46" spans="3:15" x14ac:dyDescent="0.3">
      <c r="C46" s="7">
        <v>39</v>
      </c>
      <c r="D46" s="3" t="str">
        <f t="shared" si="2"/>
        <v xml:space="preserve"> </v>
      </c>
      <c r="F46" s="7">
        <v>39</v>
      </c>
      <c r="G46" s="3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4</v>
      </c>
      <c r="H46" s="5" t="str">
        <f t="shared" si="1"/>
        <v>ЧЁДКДИРЯН4ДСЦТС4ЗРМЦФМИЁМЫ2414ЕИЛРИФСТ4</v>
      </c>
      <c r="I46" s="2"/>
      <c r="J46" s="2"/>
      <c r="N46" s="2"/>
      <c r="O46" s="2"/>
    </row>
    <row r="47" spans="3:15" x14ac:dyDescent="0.3">
      <c r="C47" s="7">
        <v>40</v>
      </c>
      <c r="D47" s="3" t="str">
        <f t="shared" si="2"/>
        <v>Р</v>
      </c>
      <c r="F47" s="7">
        <v>40</v>
      </c>
      <c r="G47" s="3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Ф</v>
      </c>
      <c r="H47" s="5" t="str">
        <f t="shared" si="1"/>
        <v>ЧЁДКДИРЯН4ДСЦТС4ЗРМЦФМИЁМЫ2414ЕИЛРИФСТ4Ф</v>
      </c>
      <c r="I47" s="2"/>
      <c r="J47" s="2"/>
      <c r="N47" s="2"/>
      <c r="O47" s="2"/>
    </row>
    <row r="48" spans="3:15" x14ac:dyDescent="0.3">
      <c r="C48" s="7">
        <v>41</v>
      </c>
      <c r="D48" s="3" t="str">
        <f t="shared" si="2"/>
        <v>А</v>
      </c>
      <c r="F48" s="7">
        <v>41</v>
      </c>
      <c r="G48" s="3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Д</v>
      </c>
      <c r="H48" s="5" t="str">
        <f t="shared" si="1"/>
        <v>ЧЁДКДИРЯН4ДСЦТС4ЗРМЦФМИЁМЫ2414ЕИЛРИФСТ4ФД</v>
      </c>
      <c r="I48" s="2"/>
      <c r="J48" s="2"/>
      <c r="N48" s="2"/>
      <c r="O48" s="2"/>
    </row>
    <row r="49" spans="3:15" x14ac:dyDescent="0.3">
      <c r="C49" s="7">
        <v>42</v>
      </c>
      <c r="D49" s="3" t="str">
        <f t="shared" si="2"/>
        <v>Д</v>
      </c>
      <c r="F49" s="7">
        <v>42</v>
      </c>
      <c r="G49" s="3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З</v>
      </c>
      <c r="H49" s="5" t="str">
        <f t="shared" si="1"/>
        <v>ЧЁДКДИРЯН4ДСЦТС4ЗРМЦФМИЁМЫ2414ЕИЛРИФСТ4ФДЗ</v>
      </c>
      <c r="I49" s="2"/>
      <c r="J49" s="2"/>
      <c r="N49" s="2"/>
      <c r="O49" s="2"/>
    </row>
    <row r="50" spans="3:15" x14ac:dyDescent="0.3">
      <c r="C50" s="7">
        <v>43</v>
      </c>
      <c r="D50" s="3" t="str">
        <f t="shared" si="2"/>
        <v xml:space="preserve"> </v>
      </c>
      <c r="F50" s="7">
        <v>43</v>
      </c>
      <c r="G50" s="3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4</v>
      </c>
      <c r="H50" s="5" t="str">
        <f t="shared" si="1"/>
        <v>ЧЁДКДИРЯН4ДСЦТС4ЗРМЦФМИЁМЫ2414ЕИЛРИФСТ4ФДЗ4</v>
      </c>
      <c r="I50" s="2"/>
      <c r="J50" s="2"/>
      <c r="N50" s="2"/>
      <c r="O50" s="2"/>
    </row>
    <row r="51" spans="3:15" x14ac:dyDescent="0.3">
      <c r="C51" s="7">
        <v>44</v>
      </c>
      <c r="D51" s="3" t="str">
        <f t="shared" si="2"/>
        <v>Н</v>
      </c>
      <c r="F51" s="7">
        <v>44</v>
      </c>
      <c r="G51" s="3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С</v>
      </c>
      <c r="H51" s="5" t="str">
        <f t="shared" si="1"/>
        <v>ЧЁДКДИРЯН4ДСЦТС4ЗРМЦФМИЁМЫ2414ЕИЛРИФСТ4ФДЗ4С</v>
      </c>
      <c r="I51" s="2"/>
      <c r="J51" s="2"/>
      <c r="N51" s="2"/>
      <c r="O51" s="2"/>
    </row>
    <row r="52" spans="3:15" x14ac:dyDescent="0.3">
      <c r="C52" s="7">
        <v>45</v>
      </c>
      <c r="D52" s="3" t="str">
        <f>MID(C$1,C52,1)</f>
        <v>А</v>
      </c>
      <c r="F52" s="7">
        <v>45</v>
      </c>
      <c r="G52" s="3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Д</v>
      </c>
      <c r="H52" s="5" t="str">
        <f t="shared" si="1"/>
        <v>ЧЁДКДИРЯН4ДСЦТС4ЗРМЦФМИЁМЫ2414ЕИЛРИФСТ4ФДЗ4СД</v>
      </c>
      <c r="I52" s="2"/>
      <c r="J52" s="2"/>
      <c r="N52" s="2"/>
      <c r="O52" s="2"/>
    </row>
    <row r="53" spans="3:15" x14ac:dyDescent="0.3">
      <c r="C53" s="7">
        <v>46</v>
      </c>
      <c r="D53" s="3" t="str">
        <f t="shared" ref="D53:D68" si="3">MID(C$1,C53,1)</f>
        <v>Ш</v>
      </c>
      <c r="F53" s="7">
        <v>46</v>
      </c>
      <c r="G53" s="3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Ь</v>
      </c>
      <c r="H53" s="5" t="str">
        <f t="shared" si="1"/>
        <v>ЧЁДКДИРЯН4ДСЦТС4ЗРМЦФМИЁМЫ2414ЕИЛРИФСТ4ФДЗ4СДЬ</v>
      </c>
      <c r="I53" s="2"/>
      <c r="J53" s="2"/>
      <c r="N53" s="2"/>
      <c r="O53" s="2"/>
    </row>
    <row r="54" spans="3:15" x14ac:dyDescent="0.3">
      <c r="C54" s="7">
        <v>47</v>
      </c>
      <c r="D54" s="3" t="str">
        <f t="shared" si="3"/>
        <v>Е</v>
      </c>
      <c r="F54" s="7">
        <v>47</v>
      </c>
      <c r="G54" s="3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И</v>
      </c>
      <c r="H54" s="5" t="str">
        <f t="shared" si="1"/>
        <v>ЧЁДКДИРЯН4ДСЦТС4ЗРМЦФМИЁМЫ2414ЕИЛРИФСТ4ФДЗ4СДЬИ</v>
      </c>
      <c r="I54" s="2"/>
      <c r="J54" s="2"/>
      <c r="N54" s="2"/>
      <c r="O54" s="2"/>
    </row>
    <row r="55" spans="3:15" x14ac:dyDescent="0.3">
      <c r="C55" s="7">
        <v>48</v>
      </c>
      <c r="D55" s="3" t="str">
        <f t="shared" si="3"/>
        <v>М</v>
      </c>
      <c r="F55" s="7">
        <v>48</v>
      </c>
      <c r="G55" s="3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Р</v>
      </c>
      <c r="H55" s="5" t="str">
        <f t="shared" si="1"/>
        <v>ЧЁДКДИРЯН4ДСЦТС4ЗРМЦФМИЁМЫ2414ЕИЛРИФСТ4ФДЗ4СДЬИР</v>
      </c>
    </row>
    <row r="56" spans="3:15" x14ac:dyDescent="0.3">
      <c r="C56" s="7">
        <v>49</v>
      </c>
      <c r="D56" s="3" t="str">
        <f t="shared" si="3"/>
        <v>У</v>
      </c>
      <c r="F56" s="7">
        <v>49</v>
      </c>
      <c r="G56" s="3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Ч</v>
      </c>
      <c r="H56" s="5" t="str">
        <f t="shared" si="1"/>
        <v>ЧЁДКДИРЯН4ДСЦТС4ЗРМЦФМИЁМЫ2414ЕИЛРИФСТ4ФДЗ4СДЬИРЧ</v>
      </c>
    </row>
    <row r="57" spans="3:15" x14ac:dyDescent="0.3">
      <c r="C57" s="7">
        <v>50</v>
      </c>
      <c r="D57" s="3" t="str">
        <f t="shared" si="3"/>
        <v xml:space="preserve"> </v>
      </c>
      <c r="F57" s="7">
        <v>50</v>
      </c>
      <c r="G57" s="3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4</v>
      </c>
      <c r="H57" s="5" t="str">
        <f t="shared" si="1"/>
        <v>ЧЁДКДИРЯН4ДСЦТС4ЗРМЦФМИЁМЫ2414ЕИЛРИФСТ4ФДЗ4СДЬИРЧ4</v>
      </c>
    </row>
    <row r="58" spans="3:15" x14ac:dyDescent="0.3">
      <c r="C58" s="7">
        <v>51</v>
      </c>
      <c r="D58" s="3" t="str">
        <f t="shared" si="3"/>
        <v>С</v>
      </c>
      <c r="F58" s="7">
        <v>51</v>
      </c>
      <c r="G58" s="3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Х</v>
      </c>
      <c r="H58" s="5" t="str">
        <f t="shared" si="1"/>
        <v>ЧЁДКДИРЯН4ДСЦТС4ЗРМЦФМИЁМЫ2414ЕИЛРИФСТ4ФДЗ4СДЬИРЧ4Х</v>
      </c>
    </row>
    <row r="59" spans="3:15" x14ac:dyDescent="0.3">
      <c r="C59" s="7">
        <v>52</v>
      </c>
      <c r="D59" s="3" t="str">
        <f t="shared" si="3"/>
        <v>О</v>
      </c>
      <c r="F59" s="7">
        <v>52</v>
      </c>
      <c r="G59" s="3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Т</v>
      </c>
      <c r="H59" s="5" t="str">
        <f t="shared" si="1"/>
        <v>ЧЁДКДИРЯН4ДСЦТС4ЗРМЦФМИЁМЫ2414ЕИЛРИФСТ4ФДЗ4СДЬИРЧ4ХТ</v>
      </c>
    </row>
    <row r="60" spans="3:15" x14ac:dyDescent="0.3">
      <c r="C60" s="7">
        <v>53</v>
      </c>
      <c r="D60" s="3" t="str">
        <f t="shared" si="3"/>
        <v>Т</v>
      </c>
      <c r="F60" s="7">
        <v>53</v>
      </c>
      <c r="G60" s="3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Ц</v>
      </c>
      <c r="H60" s="5" t="str">
        <f t="shared" si="1"/>
        <v>ЧЁДКДИРЯН4ДСЦТС4ЗРМЦФМИЁМЫ2414ЕИЛРИФСТ4ФДЗ4СДЬИРЧ4ХТЦ</v>
      </c>
    </row>
    <row r="61" spans="3:15" x14ac:dyDescent="0.3">
      <c r="C61" s="7">
        <v>54</v>
      </c>
      <c r="D61" s="3" t="str">
        <f t="shared" si="3"/>
        <v>Р</v>
      </c>
      <c r="F61" s="7">
        <v>54</v>
      </c>
      <c r="G61" s="3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Ф</v>
      </c>
      <c r="H61" s="5" t="str">
        <f t="shared" si="1"/>
        <v>ЧЁДКДИРЯН4ДСЦТС4ЗРМЦФМИЁМЫ2414ЕИЛРИФСТ4ФДЗ4СДЬИРЧ4ХТЦФ</v>
      </c>
    </row>
    <row r="62" spans="3:15" x14ac:dyDescent="0.3">
      <c r="C62" s="7">
        <v>55</v>
      </c>
      <c r="D62" s="3" t="str">
        <f t="shared" si="3"/>
        <v>У</v>
      </c>
      <c r="F62" s="7">
        <v>55</v>
      </c>
      <c r="G62" s="3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Ч</v>
      </c>
      <c r="H62" s="5" t="str">
        <f t="shared" si="1"/>
        <v>ЧЁДКДИРЯН4ДСЦТС4ЗРМЦФМИЁМЫ2414ЕИЛРИФСТ4ФДЗ4СДЬИРЧ4ХТЦФЧ</v>
      </c>
    </row>
    <row r="63" spans="3:15" x14ac:dyDescent="0.3">
      <c r="C63" s="7">
        <v>56</v>
      </c>
      <c r="D63" s="3" t="str">
        <f t="shared" si="3"/>
        <v>Д</v>
      </c>
      <c r="F63" s="7">
        <v>56</v>
      </c>
      <c r="G63" s="3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З</v>
      </c>
      <c r="H63" s="5" t="str">
        <f t="shared" si="1"/>
        <v>ЧЁДКДИРЯН4ДСЦТС4ЗРМЦФМИЁМЫ2414ЕИЛРИФСТ4ФДЗ4СДЬИРЧ4ХТЦФЧЗ</v>
      </c>
    </row>
    <row r="64" spans="3:15" x14ac:dyDescent="0.3">
      <c r="C64" s="7">
        <v>57</v>
      </c>
      <c r="D64" s="3" t="str">
        <f t="shared" si="3"/>
        <v>Н</v>
      </c>
      <c r="F64" s="7">
        <v>57</v>
      </c>
      <c r="G64" s="3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С</v>
      </c>
      <c r="H64" s="5" t="str">
        <f t="shared" si="1"/>
        <v>ЧЁДКДИРЯН4ДСЦТС4ЗРМЦФМИЁМЫ2414ЕИЛРИФСТ4ФДЗ4СДЬИРЧ4ХТЦФЧЗС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3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М</v>
      </c>
      <c r="H65" s="5" t="str">
        <f t="shared" si="1"/>
        <v>ЧЁДКДИРЯН4ДСЦТС4ЗРМЦФМИЁМЫ2414ЕИЛРИФСТ4ФДЗ4СДЬИРЧ4ХТЦФЧЗСМ</v>
      </c>
    </row>
    <row r="66" spans="3:8" x14ac:dyDescent="0.3">
      <c r="C66" s="7">
        <v>59</v>
      </c>
      <c r="D66" s="3" t="str">
        <f t="shared" si="3"/>
        <v>Ч</v>
      </c>
      <c r="F66" s="7">
        <v>59</v>
      </c>
      <c r="G66" s="3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Ы</v>
      </c>
      <c r="H66" s="5" t="str">
        <f t="shared" si="1"/>
        <v>ЧЁДКДИРЯН4ДСЦТС4ЗРМЦФМИЁМЫ2414ЕИЛРИФСТ4ФДЗ4СДЬИРЧ4ХТЦФЧЗСМЫ</v>
      </c>
    </row>
    <row r="67" spans="3:8" x14ac:dyDescent="0.3">
      <c r="C67" s="7">
        <v>60</v>
      </c>
      <c r="D67" s="3" t="str">
        <f t="shared" si="3"/>
        <v>Е</v>
      </c>
      <c r="F67" s="7">
        <v>60</v>
      </c>
      <c r="G67" s="3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И</v>
      </c>
      <c r="H67" s="5" t="str">
        <f t="shared" si="1"/>
        <v>ЧЁДКДИРЯН4ДСЦТС4ЗРМЦФМИЁМЫ2414ЕИЛРИФСТ4ФДЗ4СДЬИРЧ4ХТЦФЧЗСМЫИ</v>
      </c>
    </row>
    <row r="68" spans="3:8" x14ac:dyDescent="0.3">
      <c r="C68" s="7">
        <v>61</v>
      </c>
      <c r="D68" s="3" t="str">
        <f t="shared" si="3"/>
        <v>С</v>
      </c>
      <c r="F68" s="7">
        <v>61</v>
      </c>
      <c r="G68" s="3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Х</v>
      </c>
      <c r="H68" s="5" t="str">
        <f t="shared" si="1"/>
        <v>ЧЁДКДИРЯН4ДСЦТС4ЗРМЦФМИЁМЫ2414ЕИЛРИФСТ4ФДЗ4СДЬИРЧ4ХТЦФЧЗСМЫИХ</v>
      </c>
    </row>
    <row r="69" spans="3:8" x14ac:dyDescent="0.3">
      <c r="C69" s="7">
        <v>62</v>
      </c>
      <c r="D69" s="3" t="str">
        <f>MID(C$1,C69,1)</f>
        <v>Т</v>
      </c>
      <c r="F69" s="7">
        <v>62</v>
      </c>
      <c r="G69" s="3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Ц</v>
      </c>
      <c r="H69" s="5" t="str">
        <f t="shared" si="1"/>
        <v>ЧЁДКДИРЯН4ДСЦТС4ЗРМЦФМИЁМЫ2414ЕИЛРИФСТ4ФДЗ4СДЬИРЧ4ХТЦФЧЗСМЫИХЦ</v>
      </c>
    </row>
    <row r="70" spans="3:8" x14ac:dyDescent="0.3">
      <c r="C70" s="7">
        <v>63</v>
      </c>
      <c r="D70" s="3" t="str">
        <f t="shared" ref="D70:D79" si="4">MID(C$1,C70,1)</f>
        <v>В</v>
      </c>
      <c r="F70" s="7">
        <v>63</v>
      </c>
      <c r="G70" s="3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Ё</v>
      </c>
      <c r="H70" s="5" t="str">
        <f t="shared" si="1"/>
        <v>ЧЁДКДИРЯН4ДСЦТС4ЗРМЦФМИЁМЫ2414ЕИЛРИФСТ4ФДЗ4СДЬИРЧ4ХТЦФЧЗСМЫИХЦЁ</v>
      </c>
    </row>
    <row r="71" spans="3:8" x14ac:dyDescent="0.3">
      <c r="C71" s="7">
        <v>64</v>
      </c>
      <c r="D71" s="3" t="str">
        <f t="shared" si="4"/>
        <v>У</v>
      </c>
      <c r="F71" s="7">
        <v>64</v>
      </c>
      <c r="G71" s="3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Ч</v>
      </c>
      <c r="H71" s="5" t="str">
        <f t="shared" si="1"/>
        <v>ЧЁДКДИРЯН4ДСЦТС4ЗРМЦФМИЁМЫ2414ЕИЛРИФСТ4ФДЗ4СДЬИРЧ4ХТЦФЧЗСМЫИХЦЁЧ</v>
      </c>
    </row>
    <row r="72" spans="3:8" x14ac:dyDescent="0.3">
      <c r="C72" s="7">
        <v>65</v>
      </c>
      <c r="D72" s="3" t="str">
        <f t="shared" si="4"/>
        <v>,</v>
      </c>
      <c r="F72" s="7">
        <v>65</v>
      </c>
      <c r="G72" s="3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2</v>
      </c>
      <c r="H72" s="5" t="str">
        <f t="shared" si="1"/>
        <v>ЧЁДКДИРЯН4ДСЦТС4ЗРМЦФМИЁМЫ2414ЕИЛРИФСТ4ФДЗ4СДЬИРЧ4ХТЦФЧЗСМЫИХЦЁЧ2</v>
      </c>
    </row>
    <row r="73" spans="3:8" x14ac:dyDescent="0.3">
      <c r="C73" s="7">
        <v>66</v>
      </c>
      <c r="D73" s="3" t="str">
        <f t="shared" si="4"/>
        <v xml:space="preserve"> </v>
      </c>
      <c r="F73" s="7">
        <v>66</v>
      </c>
      <c r="G73" s="3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4</v>
      </c>
      <c r="H73" s="5" t="str">
        <f t="shared" si="1"/>
        <v>ЧЁДКДИРЯН4ДСЦТС4ЗРМЦФМИЁМЫ2414ЕИЛРИФСТ4ФДЗ4СДЬИРЧ4ХТЦФЧЗСМЫИХЦЁЧ24</v>
      </c>
    </row>
    <row r="74" spans="3:8" x14ac:dyDescent="0.3">
      <c r="C74" s="7">
        <v>67</v>
      </c>
      <c r="D74" s="3" t="str">
        <f t="shared" si="4"/>
        <v>Н</v>
      </c>
      <c r="F74" s="7">
        <v>67</v>
      </c>
      <c r="G74" s="3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С</v>
      </c>
      <c r="H74" s="5" t="str">
        <f t="shared" ref="H74:H137" si="5">H73&amp;G74</f>
        <v>ЧЁДКДИРЯН4ДСЦТС4ЗРМЦФМИЁМЫ2414ЕИЛРИФСТ4ФДЗ4СДЬИРЧ4ХТЦФЧЗСМЫИХЦЁЧ24С</v>
      </c>
    </row>
    <row r="75" spans="3:8" x14ac:dyDescent="0.3">
      <c r="C75" s="7">
        <v>68</v>
      </c>
      <c r="D75" s="3" t="str">
        <f t="shared" si="4"/>
        <v>А</v>
      </c>
      <c r="F75" s="7">
        <v>68</v>
      </c>
      <c r="G75" s="3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Д</v>
      </c>
      <c r="H75" s="5" t="str">
        <f t="shared" si="5"/>
        <v>ЧЁДКДИРЯН4ДСЦТС4ЗРМЦФМИЁМЫ2414ЕИЛРИФСТ4ФДЗ4СДЬИРЧ4ХТЦФЧЗСМЫИХЦЁЧ24СД</v>
      </c>
    </row>
    <row r="76" spans="3:8" x14ac:dyDescent="0.3">
      <c r="C76" s="7">
        <v>69</v>
      </c>
      <c r="D76" s="3" t="str">
        <f t="shared" si="4"/>
        <v>Д</v>
      </c>
      <c r="F76" s="7">
        <v>69</v>
      </c>
      <c r="G76" s="3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З</v>
      </c>
      <c r="H76" s="5" t="str">
        <f t="shared" si="5"/>
        <v>ЧЁДКДИРЯН4ДСЦТС4ЗРМЦФМИЁМЫ2414ЕИЛРИФСТ4ФДЗ4СДЬИРЧ4ХТЦФЧЗСМЫИХЦЁЧ24СДЗ</v>
      </c>
    </row>
    <row r="77" spans="3:8" x14ac:dyDescent="0.3">
      <c r="C77" s="7">
        <v>70</v>
      </c>
      <c r="D77" s="3" t="str">
        <f t="shared" si="4"/>
        <v>Е</v>
      </c>
      <c r="F77" s="7">
        <v>70</v>
      </c>
      <c r="G77" s="3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И</v>
      </c>
      <c r="H77" s="5" t="str">
        <f t="shared" si="5"/>
        <v>ЧЁДКДИРЯН4ДСЦТС4ЗРМЦФМИЁМЫ2414ЕИЛРИФСТ4ФДЗ4СДЬИРЧ4ХТЦФЧЗСМЫИХЦЁЧ24СДЗИ</v>
      </c>
    </row>
    <row r="78" spans="3:8" x14ac:dyDescent="0.3">
      <c r="C78" s="7">
        <v>71</v>
      </c>
      <c r="D78" s="3" t="str">
        <f t="shared" si="4"/>
        <v>Ю</v>
      </c>
      <c r="F78" s="7">
        <v>71</v>
      </c>
      <c r="G78" s="3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 xml:space="preserve"> </v>
      </c>
      <c r="H78" s="5" t="str">
        <f t="shared" si="5"/>
        <v xml:space="preserve">ЧЁДКДИРЯН4ДСЦТС4ЗРМЦФМИЁМЫ2414ЕИЛРИФСТ4ФДЗ4СДЬИРЧ4ХТЦФЧЗСМЫИХЦЁЧ24СДЗИ </v>
      </c>
    </row>
    <row r="79" spans="3:8" x14ac:dyDescent="0.3">
      <c r="C79" s="7">
        <v>72</v>
      </c>
      <c r="D79" s="3" t="str">
        <f t="shared" si="4"/>
        <v>С</v>
      </c>
      <c r="F79" s="7">
        <v>72</v>
      </c>
      <c r="G79" s="3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Х</v>
      </c>
      <c r="H79" s="5" t="str">
        <f t="shared" si="5"/>
        <v>ЧЁДКДИРЯН4ДСЦТС4ЗРМЦФМИЁМЫ2414ЕИЛРИФСТ4ФДЗ4СДЬИРЧ4ХТЦФЧЗСМЫИХЦЁЧ24СДЗИ Х</v>
      </c>
    </row>
    <row r="80" spans="3:8" x14ac:dyDescent="0.3">
      <c r="C80" s="7">
        <v>73</v>
      </c>
      <c r="D80" s="3" t="str">
        <f>MID(C$1,C80,1)</f>
        <v>Ь</v>
      </c>
      <c r="F80" s="7">
        <v>73</v>
      </c>
      <c r="G80" s="3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,</v>
      </c>
      <c r="H80" s="5" t="str">
        <f t="shared" si="5"/>
        <v>ЧЁДКДИРЯН4ДСЦТС4ЗРМЦФМИЁМЫ2414ЕИЛРИФСТ4ФДЗ4СДЬИРЧ4ХТЦФЧЗСМЫИХЦЁЧ24СДЗИ Х,</v>
      </c>
    </row>
    <row r="81" spans="3:8" x14ac:dyDescent="0.3">
      <c r="C81" s="7">
        <v>74</v>
      </c>
      <c r="D81" s="3" t="str">
        <f t="shared" ref="D81:D102" si="6">MID(C$1,C81,1)</f>
        <v xml:space="preserve"> </v>
      </c>
      <c r="F81" s="7">
        <v>74</v>
      </c>
      <c r="G81" s="3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4</v>
      </c>
      <c r="H81" s="5" t="str">
        <f t="shared" si="5"/>
        <v>ЧЁДКДИРЯН4ДСЦТС4ЗРМЦФМИЁМЫ2414ЕИЛРИФСТ4ФДЗ4СДЬИРЧ4ХТЦФЧЗСМЫИХЦЁЧ24СДЗИ Х,4</v>
      </c>
    </row>
    <row r="82" spans="3:8" x14ac:dyDescent="0.3">
      <c r="C82" s="7">
        <v>75</v>
      </c>
      <c r="D82" s="3" t="str">
        <f t="shared" si="6"/>
        <v>Н</v>
      </c>
      <c r="F82" s="7">
        <v>75</v>
      </c>
      <c r="G82" s="3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С</v>
      </c>
      <c r="H82" s="5" t="str">
        <f t="shared" si="5"/>
        <v>ЧЁДКДИРЯН4ДСЦТС4ЗРМЦФМИЁМЫ2414ЕИЛРИФСТ4ФДЗ4СДЬИРЧ4ХТЦФЧЗСМЫИХЦЁЧ24СДЗИ Х,4С</v>
      </c>
    </row>
    <row r="83" spans="3:8" x14ac:dyDescent="0.3">
      <c r="C83" s="7">
        <v>76</v>
      </c>
      <c r="D83" s="3" t="str">
        <f t="shared" si="6"/>
        <v>А</v>
      </c>
      <c r="F83" s="7">
        <v>76</v>
      </c>
      <c r="G83" s="3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Д</v>
      </c>
      <c r="H83" s="5" t="str">
        <f t="shared" si="5"/>
        <v>ЧЁДКДИРЯН4ДСЦТС4ЗРМЦФМИЁМЫ2414ЕИЛРИФСТ4ФДЗ4СДЬИРЧ4ХТЦФЧЗСМЫИХЦЁЧ24СДЗИ Х,4СД</v>
      </c>
    </row>
    <row r="84" spans="3:8" x14ac:dyDescent="0.3">
      <c r="C84" s="7">
        <v>77</v>
      </c>
      <c r="D84" s="3" t="str">
        <f t="shared" si="6"/>
        <v xml:space="preserve"> </v>
      </c>
      <c r="F84" s="7">
        <v>77</v>
      </c>
      <c r="G84" s="3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4</v>
      </c>
      <c r="H84" s="5" t="str">
        <f t="shared" si="5"/>
        <v>ЧЁДКДИРЯН4ДСЦТС4ЗРМЦФМИЁМЫ2414ЕИЛРИФСТ4ФДЗ4СДЬИРЧ4ХТЦФЧЗСМЫИХЦЁЧ24СДЗИ Х,4СД4</v>
      </c>
    </row>
    <row r="85" spans="3:8" x14ac:dyDescent="0.3">
      <c r="C85" s="7">
        <v>78</v>
      </c>
      <c r="D85" s="3" t="str">
        <f t="shared" si="6"/>
        <v>Е</v>
      </c>
      <c r="F85" s="7">
        <v>78</v>
      </c>
      <c r="G85" s="3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И</v>
      </c>
      <c r="H85" s="5" t="str">
        <f t="shared" si="5"/>
        <v>ЧЁДКДИРЯН4ДСЦТС4ЗРМЦФМИЁМЫ2414ЕИЛРИФСТ4ФДЗ4СДЬИРЧ4ХТЦФЧЗСМЫИХЦЁЧ24СДЗИ Х,4СД4И</v>
      </c>
    </row>
    <row r="86" spans="3:8" x14ac:dyDescent="0.3">
      <c r="C86" s="7">
        <v>79</v>
      </c>
      <c r="D86" s="3" t="str">
        <f t="shared" si="6"/>
        <v>Г</v>
      </c>
      <c r="F86" s="7">
        <v>79</v>
      </c>
      <c r="G86" s="3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Ж</v>
      </c>
      <c r="H86" s="5" t="str">
        <f t="shared" si="5"/>
        <v>ЧЁДКДИРЯН4ДСЦТС4ЗРМЦФМИЁМЫ2414ЕИЛРИФСТ4ФДЗ4СДЬИРЧ4ХТЦФЧЗСМЫИХЦЁЧ24СДЗИ Х,4СД4ИЖ</v>
      </c>
    </row>
    <row r="87" spans="3:8" x14ac:dyDescent="0.3">
      <c r="C87" s="7">
        <v>80</v>
      </c>
      <c r="D87" s="3" t="str">
        <f t="shared" si="6"/>
        <v>О</v>
      </c>
      <c r="F87" s="7">
        <v>80</v>
      </c>
      <c r="G87" s="3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Т</v>
      </c>
      <c r="H87" s="5" t="str">
        <f t="shared" si="5"/>
        <v>ЧЁДКДИРЯН4ДСЦТС4ЗРМЦФМИЁМЫ2414ЕИЛРИФСТ4ФДЗ4СДЬИРЧ4ХТЦФЧЗСМЫИХЦЁЧ24СДЗИ Х,4СД4ИЖТ</v>
      </c>
    </row>
    <row r="88" spans="3:8" x14ac:dyDescent="0.3">
      <c r="C88" s="7">
        <v>81</v>
      </c>
      <c r="D88" s="3" t="str">
        <f t="shared" si="6"/>
        <v xml:space="preserve"> </v>
      </c>
      <c r="F88" s="7">
        <v>81</v>
      </c>
      <c r="G88" s="3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4</v>
      </c>
      <c r="H88" s="5" t="str">
        <f t="shared" si="5"/>
        <v>ЧЁДКДИРЯН4ДСЦТС4ЗРМЦФМИЁМЫ2414ЕИЛРИФСТ4ФДЗ4СДЬИРЧ4ХТЦФЧЗСМЫИХЦЁЧ24СДЗИ Х,4СД4ИЖТ4</v>
      </c>
    </row>
    <row r="89" spans="3:8" x14ac:dyDescent="0.3">
      <c r="C89" s="7">
        <v>82</v>
      </c>
      <c r="D89" s="3" t="str">
        <f t="shared" si="6"/>
        <v>Д</v>
      </c>
      <c r="F89" s="7">
        <v>82</v>
      </c>
      <c r="G89" s="3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З</v>
      </c>
      <c r="H89" s="5" t="str">
        <f t="shared" si="5"/>
        <v>ЧЁДКДИРЯН4ДСЦТС4ЗРМЦФМИЁМЫ2414ЕИЛРИФСТ4ФДЗ4СДЬИРЧ4ХТЦФЧЗСМЫИХЦЁЧ24СДЗИ Х,4СД4ИЖТ4З</v>
      </c>
    </row>
    <row r="90" spans="3:8" x14ac:dyDescent="0.3">
      <c r="C90" s="7">
        <v>83</v>
      </c>
      <c r="D90" s="3" t="str">
        <f t="shared" si="6"/>
        <v>А</v>
      </c>
      <c r="F90" s="7">
        <v>83</v>
      </c>
      <c r="G90" s="3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Д</v>
      </c>
      <c r="H90" s="5" t="str">
        <f t="shared" si="5"/>
        <v>ЧЁДКДИРЯН4ДСЦТС4ЗРМЦФМИЁМЫ2414ЕИЛРИФСТ4ФДЗ4СДЬИРЧ4ХТЦФЧЗСМЫИХЦЁЧ24СДЗИ Х,4СД4ИЖТ4ЗД</v>
      </c>
    </row>
    <row r="91" spans="3:8" x14ac:dyDescent="0.3">
      <c r="C91" s="7">
        <v>84</v>
      </c>
      <c r="D91" s="3" t="str">
        <f t="shared" si="6"/>
        <v>Л</v>
      </c>
      <c r="F91" s="7">
        <v>84</v>
      </c>
      <c r="G91" s="3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П</v>
      </c>
      <c r="H91" s="5" t="str">
        <f t="shared" si="5"/>
        <v>ЧЁДКДИРЯН4ДСЦТС4ЗРМЦФМИЁМЫ2414ЕИЛРИФСТ4ФДЗ4СДЬИРЧ4ХТЦФЧЗСМЫИХЦЁЧ24СДЗИ Х,4СД4ИЖТ4ЗДП</v>
      </c>
    </row>
    <row r="92" spans="3:8" x14ac:dyDescent="0.3">
      <c r="C92" s="7">
        <v>85</v>
      </c>
      <c r="D92" s="3" t="str">
        <f t="shared" si="6"/>
        <v>Ь</v>
      </c>
      <c r="F92" s="7">
        <v>85</v>
      </c>
      <c r="G92" s="3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,</v>
      </c>
      <c r="H92" s="5" t="str">
        <f t="shared" si="5"/>
        <v>ЧЁДКДИРЯН4ДСЦТС4ЗРМЦФМИЁМЫ2414ЕИЛРИФСТ4ФДЗ4СДЬИРЧ4ХТЦФЧЗСМЫИХЦЁЧ24СДЗИ Х,4СД4ИЖТ4ЗДП,</v>
      </c>
    </row>
    <row r="93" spans="3:8" x14ac:dyDescent="0.3">
      <c r="C93" s="7">
        <v>86</v>
      </c>
      <c r="D93" s="3" t="str">
        <f t="shared" si="6"/>
        <v>Н</v>
      </c>
      <c r="F93" s="7">
        <v>86</v>
      </c>
      <c r="G93" s="3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С</v>
      </c>
      <c r="H93" s="5" t="str">
        <f t="shared" si="5"/>
        <v>ЧЁДКДИРЯН4ДСЦТС4ЗРМЦФМИЁМЫ2414ЕИЛРИФСТ4ФДЗ4СДЬИРЧ4ХТЦФЧЗСМЫИХЦЁЧ24СДЗИ Х,4СД4ИЖТ4ЗДП,С</v>
      </c>
    </row>
    <row r="94" spans="3:8" x14ac:dyDescent="0.3">
      <c r="C94" s="7">
        <v>87</v>
      </c>
      <c r="D94" s="3" t="str">
        <f t="shared" si="6"/>
        <v>Е</v>
      </c>
      <c r="F94" s="7">
        <v>87</v>
      </c>
      <c r="G94" s="3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И</v>
      </c>
      <c r="H94" s="5" t="str">
        <f t="shared" si="5"/>
        <v>ЧЁДКДИРЯН4ДСЦТС4ЗРМЦФМИЁМЫ2414ЕИЛРИФСТ4ФДЗ4СДЬИРЧ4ХТЦФЧЗСМЫИХЦЁЧ24СДЗИ Х,4СД4ИЖТ4ЗДП,СИ</v>
      </c>
    </row>
    <row r="95" spans="3:8" x14ac:dyDescent="0.3">
      <c r="C95" s="7">
        <v>88</v>
      </c>
      <c r="D95" s="3" t="str">
        <f t="shared" si="6"/>
        <v>Й</v>
      </c>
      <c r="F95" s="7">
        <v>88</v>
      </c>
      <c r="G95" s="3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Н</v>
      </c>
      <c r="H95" s="5" t="str">
        <f t="shared" si="5"/>
        <v>ЧЁДКДИРЯН4ДСЦТС4ЗРМЦФМИЁМЫ2414ЕИЛРИФСТ4ФДЗ4СДЬИРЧ4ХТЦФЧЗСМЫИХЦЁЧ24СДЗИ Х,4СД4ИЖТ4ЗДП,СИН</v>
      </c>
    </row>
    <row r="96" spans="3:8" x14ac:dyDescent="0.3">
      <c r="C96" s="7">
        <v>89</v>
      </c>
      <c r="D96" s="3" t="str">
        <f t="shared" si="6"/>
        <v>Ш</v>
      </c>
      <c r="F96" s="7">
        <v>89</v>
      </c>
      <c r="G96" s="3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>Ь</v>
      </c>
      <c r="H96" s="5" t="str">
        <f t="shared" si="5"/>
        <v>ЧЁДКДИРЯН4ДСЦТС4ЗРМЦФМИЁМЫ2414ЕИЛРИФСТ4ФДЗ4СДЬИРЧ4ХТЦФЧЗСМЫИХЦЁЧ24СДЗИ Х,4СД4ИЖТ4ЗДП,СИНЬ</v>
      </c>
    </row>
    <row r="97" spans="3:8" x14ac:dyDescent="0.3">
      <c r="C97" s="7">
        <v>90</v>
      </c>
      <c r="D97" s="3" t="str">
        <f t="shared" si="6"/>
        <v>Е</v>
      </c>
      <c r="F97" s="7">
        <v>90</v>
      </c>
      <c r="G97" s="3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И</v>
      </c>
      <c r="H97" s="5" t="str">
        <f t="shared" si="5"/>
        <v>ЧЁДКДИРЯН4ДСЦТС4ЗРМЦФМИЁМЫ2414ЕИЛРИФСТ4ФДЗ4СДЬИРЧ4ХТЦФЧЗСМЫИХЦЁЧ24СДЗИ Х,4СД4ИЖТ4ЗДП,СИНЬИ</v>
      </c>
    </row>
    <row r="98" spans="3:8" x14ac:dyDescent="0.3">
      <c r="C98" s="7">
        <v>91</v>
      </c>
      <c r="D98" s="3" t="str">
        <f t="shared" si="6"/>
        <v>Е</v>
      </c>
      <c r="F98" s="7">
        <v>91</v>
      </c>
      <c r="G98" s="3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И</v>
      </c>
      <c r="H98" s="5" t="str">
        <f t="shared" si="5"/>
        <v>ЧЁДКДИРЯН4ДСЦТС4ЗРМЦФМИЁМЫ2414ЕИЛРИФСТ4ФДЗ4СДЬИРЧ4ХТЦФЧЗСМЫИХЦЁЧ24СДЗИ Х,4СД4ИЖТ4ЗДП,СИНЬИИ</v>
      </c>
    </row>
    <row r="99" spans="3:8" x14ac:dyDescent="0.3">
      <c r="C99" s="7">
        <v>92</v>
      </c>
      <c r="D99" s="3" t="str">
        <f t="shared" si="6"/>
        <v xml:space="preserve"> </v>
      </c>
      <c r="F99" s="7">
        <v>92</v>
      </c>
      <c r="G99" s="3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4</v>
      </c>
      <c r="H99" s="5" t="str">
        <f t="shared" si="5"/>
        <v>ЧЁДКДИРЯН4ДСЦТС4ЗРМЦФМИЁМЫ2414ЕИЛРИФСТ4ФДЗ4СДЬИРЧ4ХТЦФЧЗСМЫИХЦЁЧ24СДЗИ Х,4СД4ИЖТ4ЗДП,СИНЬИИ4</v>
      </c>
    </row>
    <row r="100" spans="3:8" x14ac:dyDescent="0.3">
      <c r="C100" s="7">
        <v>93</v>
      </c>
      <c r="D100" s="3" t="str">
        <f t="shared" si="6"/>
        <v>У</v>
      </c>
      <c r="F100" s="7">
        <v>93</v>
      </c>
      <c r="G100" s="3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Ч</v>
      </c>
      <c r="H100" s="5" t="str">
        <f t="shared" si="5"/>
        <v>ЧЁДКДИРЯН4ДСЦТС4ЗРМЦФМИЁМЫ2414ЕИЛРИФСТ4ФДЗ4СДЬИРЧ4ХТЦФЧЗСМЫИХЦЁЧ24СДЗИ Х,4СД4ИЖТ4ЗДП,СИНЬИИ4Ч</v>
      </c>
    </row>
    <row r="101" spans="3:8" x14ac:dyDescent="0.3">
      <c r="C101" s="7">
        <v>94</v>
      </c>
      <c r="D101" s="3" t="str">
        <f t="shared" si="6"/>
        <v>С</v>
      </c>
      <c r="F101" s="7">
        <v>94</v>
      </c>
      <c r="G101" s="3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>Х</v>
      </c>
      <c r="H101" s="5" t="str">
        <f t="shared" si="5"/>
        <v>ЧЁДКДИРЯН4ДСЦТС4ЗРМЦФМИЁМЫ2414ЕИЛРИФСТ4ФДЗ4СДЬИРЧ4ХТЦФЧЗСМЫИХЦЁЧ24СДЗИ Х,4СД4ИЖТ4ЗДП,СИНЬИИ4ЧХ</v>
      </c>
    </row>
    <row r="102" spans="3:8" x14ac:dyDescent="0.3">
      <c r="C102" s="7">
        <v>95</v>
      </c>
      <c r="D102" s="3" t="str">
        <f t="shared" si="6"/>
        <v>П</v>
      </c>
      <c r="F102" s="7">
        <v>95</v>
      </c>
      <c r="G102" s="3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У</v>
      </c>
      <c r="H102" s="5" t="str">
        <f t="shared" si="5"/>
        <v>ЧЁДКДИРЯН4ДСЦТС4ЗРМЦФМИЁМЫ2414ЕИЛРИФСТ4ФДЗ4СДЬИРЧ4ХТЦФЧЗСМЫИХЦЁЧ24СДЗИ Х,4СД4ИЖТ4ЗДП,СИНЬИИ4ЧХУ</v>
      </c>
    </row>
    <row r="103" spans="3:8" x14ac:dyDescent="0.3">
      <c r="C103" s="7">
        <v>96</v>
      </c>
      <c r="D103" s="3" t="str">
        <f>MID(C$1,C103,1)</f>
        <v>Е</v>
      </c>
      <c r="F103" s="7">
        <v>96</v>
      </c>
      <c r="G103" s="3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И</v>
      </c>
      <c r="H103" s="5" t="str">
        <f t="shared" si="5"/>
        <v>ЧЁДКДИРЯН4ДСЦТС4ЗРМЦФМИЁМЫ2414ЕИЛРИФСТ4ФДЗ4СДЬИРЧ4ХТЦФЧЗСМЫИХЦЁЧ24СДЗИ Х,4СД4ИЖТ4ЗДП,СИНЬИИ4ЧХУИ</v>
      </c>
    </row>
    <row r="104" spans="3:8" x14ac:dyDescent="0.3">
      <c r="C104" s="7">
        <v>97</v>
      </c>
      <c r="D104" s="3" t="str">
        <f t="shared" ref="D104:D107" si="7">MID(C$1,C104,1)</f>
        <v>Ш</v>
      </c>
      <c r="F104" s="7">
        <v>97</v>
      </c>
      <c r="G104" s="3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Ь</v>
      </c>
      <c r="H104" s="5" t="str">
        <f t="shared" si="5"/>
        <v>ЧЁДКДИРЯН4ДСЦТС4ЗРМЦФМИЁМЫ2414ЕИЛРИФСТ4ФДЗ4СДЬИРЧ4ХТЦФЧЗСМЫИХЦЁЧ24СДЗИ Х,4СД4ИЖТ4ЗДП,СИНЬИИ4ЧХУИЬ</v>
      </c>
    </row>
    <row r="105" spans="3:8" x14ac:dyDescent="0.3">
      <c r="C105" s="7">
        <v>98</v>
      </c>
      <c r="D105" s="3" t="str">
        <f t="shared" si="7"/>
        <v>Н</v>
      </c>
      <c r="F105" s="7">
        <v>98</v>
      </c>
      <c r="G105" s="3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С</v>
      </c>
      <c r="H105" s="5" t="str">
        <f t="shared" si="5"/>
        <v>ЧЁДКДИРЯН4ДСЦТС4ЗРМЦФМИЁМЫ2414ЕИЛРИФСТ4ФДЗ4СДЬИРЧ4ХТЦФЧЗСМЫИХЦЁЧ24СДЗИ Х,4СД4ИЖТ4ЗДП,СИНЬИИ4ЧХУИЬС</v>
      </c>
    </row>
    <row r="106" spans="3:8" x14ac:dyDescent="0.3">
      <c r="C106" s="7">
        <v>99</v>
      </c>
      <c r="D106" s="3" t="str">
        <f t="shared" si="7"/>
        <v>О</v>
      </c>
      <c r="F106" s="7">
        <v>99</v>
      </c>
      <c r="G106" s="3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5"/>
        <v>ЧЁДКДИРЯН4ДСЦТС4ЗРМЦФМИЁМЫ2414ЕИЛРИФСТ4ФДЗ4СДЬИРЧ4ХТЦФЧЗСМЫИХЦЁЧ24СДЗИ Х,4СД4ИЖТ4ЗДП,СИНЬИИ4ЧХУИЬСТ</v>
      </c>
    </row>
    <row r="107" spans="3:8" x14ac:dyDescent="0.3">
      <c r="C107" s="7">
        <v>100</v>
      </c>
      <c r="D107" s="3" t="str">
        <f t="shared" si="7"/>
        <v>Е</v>
      </c>
      <c r="F107" s="7">
        <v>100</v>
      </c>
      <c r="G107" s="3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И</v>
      </c>
      <c r="H107" s="5" t="str">
        <f t="shared" si="5"/>
        <v>ЧЁДКДИРЯН4ДСЦТС4ЗРМЦФМИЁМЫ2414ЕИЛРИФСТ4ФДЗ4СДЬИРЧ4ХТЦФЧЗСМЫИХЦЁЧ24СДЗИ Х,4СД4ИЖТ4ЗДП,СИНЬИИ4ЧХУИЬСТИ</v>
      </c>
    </row>
    <row r="108" spans="3:8" x14ac:dyDescent="0.3">
      <c r="C108" s="7">
        <v>101</v>
      </c>
      <c r="D108" s="3" t="str">
        <f>MID(C$1,C108,1)</f>
        <v xml:space="preserve"> </v>
      </c>
      <c r="F108" s="7">
        <v>101</v>
      </c>
      <c r="G108" s="3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4</v>
      </c>
      <c r="H108" s="5" t="str">
        <f t="shared" si="5"/>
        <v>ЧЁДКДИРЯН4ДСЦТС4ЗРМЦФМИЁМЫ2414ЕИЛРИФСТ4ФДЗ4СДЬИРЧ4ХТЦФЧЗСМЫИХЦЁЧ24СДЗИ Х,4СД4ИЖТ4ЗДП,СИНЬИИ4ЧХУИЬСТИ4</v>
      </c>
    </row>
    <row r="109" spans="3:8" x14ac:dyDescent="0.3">
      <c r="C109" s="7">
        <v>102</v>
      </c>
      <c r="D109" s="3" t="str">
        <f t="shared" ref="D109:D148" si="8">MID(C$1,C109,1)</f>
        <v>И</v>
      </c>
      <c r="F109" s="7">
        <v>102</v>
      </c>
      <c r="G109" s="3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М</v>
      </c>
      <c r="H109" s="5" t="str">
        <f t="shared" si="5"/>
        <v>ЧЁДКДИРЯН4ДСЦТС4ЗРМЦФМИЁМЫ2414ЕИЛРИФСТ4ФДЗ4СДЬИРЧ4ХТЦФЧЗСМЫИХЦЁЧ24СДЗИ Х,4СД4ИЖТ4ЗДП,СИНЬИИ4ЧХУИЬСТИ4М</v>
      </c>
    </row>
    <row r="110" spans="3:8" x14ac:dyDescent="0.3">
      <c r="C110" s="7">
        <v>103</v>
      </c>
      <c r="D110" s="3" t="str">
        <f t="shared" si="8"/>
        <v xml:space="preserve"> </v>
      </c>
      <c r="F110" s="7">
        <v>103</v>
      </c>
      <c r="G110" s="3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4</v>
      </c>
      <c r="H110" s="5" t="str">
        <f t="shared" si="5"/>
        <v>ЧЁДКДИРЯН4ДСЦТС4ЗРМЦФМИЁМЫ2414ЕИЛРИФСТ4ФДЗ4СДЬИРЧ4ХТЦФЧЗСМЫИХЦЁЧ24СДЗИ Х,4СД4ИЖТ4ЗДП,СИНЬИИ4ЧХУИЬСТИ4М4</v>
      </c>
    </row>
    <row r="111" spans="3:8" x14ac:dyDescent="0.3">
      <c r="C111" s="7">
        <v>104</v>
      </c>
      <c r="D111" s="3" t="str">
        <f t="shared" si="8"/>
        <v>В</v>
      </c>
      <c r="F111" s="7">
        <v>104</v>
      </c>
      <c r="G111" s="3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Ё</v>
      </c>
      <c r="H111" s="5" t="str">
        <f t="shared" si="5"/>
        <v>ЧЁДКДИРЯН4ДСЦТС4ЗРМЦФМИЁМЫ2414ЕИЛРИФСТ4ФДЗ4СДЬИРЧ4ХТЦФЧЗСМЫИХЦЁЧ24СДЗИ Х,4СД4ИЖТ4ЗДП,СИНЬИИ4ЧХУИЬСТИ4М4Ё</v>
      </c>
    </row>
    <row r="112" spans="3:8" x14ac:dyDescent="0.3">
      <c r="C112" s="7">
        <v>105</v>
      </c>
      <c r="D112" s="3" t="str">
        <f t="shared" si="8"/>
        <v>З</v>
      </c>
      <c r="F112" s="7">
        <v>105</v>
      </c>
      <c r="G112" s="3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Л</v>
      </c>
      <c r="H112" s="5" t="str">
        <f t="shared" si="5"/>
        <v>ЧЁДКДИРЯН4ДСЦТС4ЗРМЦФМИЁМЫ2414ЕИЛРИФСТ4ФДЗ4СДЬИРЧ4ХТЦФЧЗСМЫИХЦЁЧ24СДЗИ Х,4СД4ИЖТ4ЗДП,СИНЬИИ4ЧХУИЬСТИ4М4ЁЛ</v>
      </c>
    </row>
    <row r="113" spans="3:8" x14ac:dyDescent="0.3">
      <c r="C113" s="7">
        <v>106</v>
      </c>
      <c r="D113" s="3" t="str">
        <f t="shared" si="8"/>
        <v>А</v>
      </c>
      <c r="F113" s="7">
        <v>106</v>
      </c>
      <c r="G113" s="3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Д</v>
      </c>
      <c r="H113" s="5" t="str">
        <f t="shared" si="5"/>
        <v>ЧЁДКДИРЯН4ДСЦТС4ЗРМЦФМИЁМЫ2414ЕИЛРИФСТ4ФДЗ4СДЬИРЧ4ХТЦФЧЗСМЫИХЦЁЧ24СДЗИ Х,4СД4ИЖТ4ЗДП,СИНЬИИ4ЧХУИЬСТИ4М4ЁЛД</v>
      </c>
    </row>
    <row r="114" spans="3:8" x14ac:dyDescent="0.3">
      <c r="C114" s="7">
        <v>107</v>
      </c>
      <c r="D114" s="3" t="str">
        <f t="shared" si="8"/>
        <v>И</v>
      </c>
      <c r="F114" s="7">
        <v>107</v>
      </c>
      <c r="G114" s="3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М</v>
      </c>
      <c r="H114" s="5" t="str">
        <f t="shared" si="5"/>
        <v>ЧЁДКДИРЯН4ДСЦТС4ЗРМЦФМИЁМЫ2414ЕИЛРИФСТ4ФДЗ4СДЬИРЧ4ХТЦФЧЗСМЫИХЦЁЧ24СДЗИ Х,4СД4ИЖТ4ЗДП,СИНЬИИ4ЧХУИЬСТИ4М4ЁЛДМ</v>
      </c>
    </row>
    <row r="115" spans="3:8" x14ac:dyDescent="0.3">
      <c r="C115" s="7">
        <v>108</v>
      </c>
      <c r="D115" s="3" t="str">
        <f t="shared" si="8"/>
        <v>М</v>
      </c>
      <c r="F115" s="7">
        <v>108</v>
      </c>
      <c r="G115" s="3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Р</v>
      </c>
      <c r="H115" s="5" t="str">
        <f t="shared" si="5"/>
        <v>ЧЁДКДИРЯН4ДСЦТС4ЗРМЦФМИЁМЫ2414ЕИЛРИФСТ4ФДЗ4СДЬИРЧ4ХТЦФЧЗСМЫИХЦЁЧ24СДЗИ Х,4СД4ИЖТ4ЗДП,СИНЬИИ4ЧХУИЬСТИ4М4ЁЛДМР</v>
      </c>
    </row>
    <row r="116" spans="3:8" x14ac:dyDescent="0.3">
      <c r="C116" s="7">
        <v>109</v>
      </c>
      <c r="D116" s="3" t="str">
        <f t="shared" si="8"/>
        <v>О</v>
      </c>
      <c r="F116" s="7">
        <v>109</v>
      </c>
      <c r="G116" s="3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Т</v>
      </c>
      <c r="H116" s="5" t="str">
        <f t="shared" si="5"/>
        <v>ЧЁДКДИРЯН4ДСЦТС4ЗРМЦФМИЁМЫ2414ЕИЛРИФСТ4ФДЗ4СДЬИРЧ4ХТЦФЧЗСМЫИХЦЁЧ24СДЗИ Х,4СД4ИЖТ4ЗДП,СИНЬИИ4ЧХУИЬСТИ4М4ЁЛДМРТ</v>
      </c>
    </row>
    <row r="117" spans="3:8" x14ac:dyDescent="0.3">
      <c r="C117" s="7">
        <v>110</v>
      </c>
      <c r="D117" s="3" t="str">
        <f t="shared" si="8"/>
        <v>В</v>
      </c>
      <c r="F117" s="7">
        <v>110</v>
      </c>
      <c r="G117" s="3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Ё</v>
      </c>
      <c r="H117" s="5" t="str">
        <f t="shared" si="5"/>
        <v>ЧЁДКДИРЯН4ДСЦТС4ЗРМЦФМИЁМЫ2414ЕИЛРИФСТ4ФДЗ4СДЬИРЧ4ХТЦФЧЗСМЫИХЦЁЧ24СДЗИ Х,4СД4ИЖТ4ЗДП,СИНЬИИ4ЧХУИЬСТИ4М4ЁЛДМРТЁ</v>
      </c>
    </row>
    <row r="118" spans="3:8" x14ac:dyDescent="0.3">
      <c r="C118" s="7">
        <v>111</v>
      </c>
      <c r="D118" s="3" t="str">
        <f t="shared" si="8"/>
        <v>Ы</v>
      </c>
      <c r="F118" s="7">
        <v>111</v>
      </c>
      <c r="G118" s="3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Я</v>
      </c>
      <c r="H118" s="5" t="str">
        <f t="shared" si="5"/>
        <v>ЧЁДКДИРЯН4ДСЦТС4ЗРМЦФМИЁМЫ2414ЕИЛРИФСТ4ФДЗ4СДЬИРЧ4ХТЦФЧЗСМЫИХЦЁЧ24СДЗИ Х,4СД4ИЖТ4ЗДП,СИНЬИИ4ЧХУИЬСТИ4М4ЁЛДМРТЁЯ</v>
      </c>
    </row>
    <row r="119" spans="3:8" x14ac:dyDescent="0.3">
      <c r="C119" s="7">
        <v>112</v>
      </c>
      <c r="D119" s="3" t="str">
        <f t="shared" si="8"/>
        <v>Г</v>
      </c>
      <c r="F119" s="7">
        <v>112</v>
      </c>
      <c r="G119" s="3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Ж</v>
      </c>
      <c r="H119" s="5" t="str">
        <f t="shared" si="5"/>
        <v>ЧЁДКДИРЯН4ДСЦТС4ЗРМЦФМИЁМЫ2414ЕИЛРИФСТ4ФДЗ4СДЬИРЧ4ХТЦФЧЗСМЫИХЦЁЧ24СДЗИ Х,4СД4ИЖТ4ЗДП,СИНЬИИ4ЧХУИЬСТИ4М4ЁЛДМРТЁЯЖ</v>
      </c>
    </row>
    <row r="120" spans="3:8" x14ac:dyDescent="0.3">
      <c r="C120" s="7">
        <v>113</v>
      </c>
      <c r="D120" s="3" t="str">
        <f t="shared" si="8"/>
        <v>О</v>
      </c>
      <c r="F120" s="7">
        <v>113</v>
      </c>
      <c r="G120" s="3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Т</v>
      </c>
      <c r="H120" s="5" t="str">
        <f t="shared" si="5"/>
        <v>ЧЁДКДИРЯН4ДСЦТС4ЗРМЦФМИЁМЫ2414ЕИЛРИФСТ4ФДЗ4СДЬИРЧ4ХТЦФЧЗСМЫИХЦЁЧ24СДЗИ Х,4СД4ИЖТ4ЗДП,СИНЬИИ4ЧХУИЬСТИ4М4ЁЛДМРТЁЯЖТ</v>
      </c>
    </row>
    <row r="121" spans="3:8" x14ac:dyDescent="0.3">
      <c r="C121" s="7">
        <v>114</v>
      </c>
      <c r="D121" s="3" t="str">
        <f t="shared" si="8"/>
        <v>Д</v>
      </c>
      <c r="F121" s="7">
        <v>114</v>
      </c>
      <c r="G121" s="3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З</v>
      </c>
      <c r="H121" s="5" t="str">
        <f t="shared" si="5"/>
        <v>ЧЁДКДИРЯН4ДСЦТС4ЗРМЦФМИЁМЫ2414ЕИЛРИФСТ4ФДЗ4СДЬИРЧ4ХТЦФЧЗСМЫИХЦЁЧ24СДЗИ Х,4СД4ИЖТ4ЗДП,СИНЬИИ4ЧХУИЬСТИ4М4ЁЛДМРТЁЯЖТЗ</v>
      </c>
    </row>
    <row r="122" spans="3:8" x14ac:dyDescent="0.3">
      <c r="C122" s="7">
        <v>115</v>
      </c>
      <c r="D122" s="3" t="str">
        <f t="shared" si="8"/>
        <v>Н</v>
      </c>
      <c r="F122" s="7">
        <v>115</v>
      </c>
      <c r="G122" s="3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С</v>
      </c>
      <c r="H122" s="5" t="str">
        <f t="shared" si="5"/>
        <v>ЧЁДКДИРЯН4ДСЦТС4ЗРМЦФМИЁМЫ2414ЕИЛРИФСТ4ФДЗ4СДЬИРЧ4ХТЦФЧЗСМЫИХЦЁЧ24СДЗИ Х,4СД4ИЖТ4ЗДП,СИНЬИИ4ЧХУИЬСТИ4М4ЁЛДМРТЁЯЖТЗС</v>
      </c>
    </row>
    <row r="123" spans="3:8" x14ac:dyDescent="0.3">
      <c r="C123" s="7">
        <v>116</v>
      </c>
      <c r="D123" s="3" t="str">
        <f t="shared" si="8"/>
        <v>О</v>
      </c>
      <c r="F123" s="7">
        <v>116</v>
      </c>
      <c r="G123" s="3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Т</v>
      </c>
      <c r="H123" s="5" t="str">
        <f t="shared" si="5"/>
        <v>ЧЁДКДИРЯН4ДСЦТС4ЗРМЦФМИЁМЫ2414ЕИЛРИФСТ4ФДЗ4СДЬИРЧ4ХТЦФЧЗСМЫИХЦЁЧ24СДЗИ Х,4СД4ИЖТ4ЗДП,СИНЬИИ4ЧХУИЬСТИ4М4ЁЛДМРТЁЯЖТЗСТ</v>
      </c>
    </row>
    <row r="124" spans="3:8" x14ac:dyDescent="0.3">
      <c r="C124" s="7">
        <v>117</v>
      </c>
      <c r="D124" s="3" t="str">
        <f t="shared" si="8"/>
        <v>Е</v>
      </c>
      <c r="F124" s="7">
        <v>117</v>
      </c>
      <c r="G124" s="3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И</v>
      </c>
      <c r="H124" s="5" t="str">
        <f t="shared" si="5"/>
        <v>ЧЁДКДИРЯН4ДСЦТС4ЗРМЦФМИЁМЫ2414ЕИЛРИФСТ4ФДЗ4СДЬИРЧ4ХТЦФЧЗСМЫИХЦЁЧ24СДЗИ Х,4СД4ИЖТ4ЗДП,СИНЬИИ4ЧХУИЬСТИ4М4ЁЛДМРТЁЯЖТЗСТИ</v>
      </c>
    </row>
    <row r="125" spans="3:8" x14ac:dyDescent="0.3">
      <c r="C125" s="7">
        <v>118</v>
      </c>
      <c r="D125" s="3" t="str">
        <f t="shared" si="8"/>
        <v xml:space="preserve"> </v>
      </c>
      <c r="F125" s="7">
        <v>118</v>
      </c>
      <c r="G125" s="3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4</v>
      </c>
      <c r="H125" s="5" t="str">
        <f t="shared" si="5"/>
        <v>ЧЁДКДИРЯН4ДСЦТС4ЗРМЦФМИЁМЫ2414ЕИЛРИФСТ4ФДЗ4СДЬИРЧ4ХТЦФЧЗСМЫИХЦЁЧ24СДЗИ Х,4СД4ИЖТ4ЗДП,СИНЬИИ4ЧХУИЬСТИ4М4ЁЛДМРТЁЯЖТЗСТИ4</v>
      </c>
    </row>
    <row r="126" spans="3:8" x14ac:dyDescent="0.3">
      <c r="C126" s="7">
        <v>119</v>
      </c>
      <c r="D126" s="3" t="str">
        <f t="shared" si="8"/>
        <v>Р</v>
      </c>
      <c r="F126" s="7">
        <v>119</v>
      </c>
      <c r="G126" s="3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Ф</v>
      </c>
      <c r="H126" s="5" t="str">
        <f t="shared" si="5"/>
        <v>ЧЁДКДИРЯН4ДСЦТС4ЗРМЦФМИЁМЫ2414ЕИЛРИФСТ4ФДЗ4СДЬИРЧ4ХТЦФЧЗСМЫИХЦЁЧ24СДЗИ Х,4СД4ИЖТ4ЗДП,СИНЬИИ4ЧХУИЬСТИ4М4ЁЛДМРТЁЯЖТЗСТИ4Ф</v>
      </c>
    </row>
    <row r="127" spans="3:8" x14ac:dyDescent="0.3">
      <c r="C127" s="7">
        <v>120</v>
      </c>
      <c r="D127" s="3" t="str">
        <f t="shared" si="8"/>
        <v>А</v>
      </c>
      <c r="F127" s="7">
        <v>120</v>
      </c>
      <c r="G127" s="3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Д</v>
      </c>
      <c r="H127" s="5" t="str">
        <f t="shared" si="5"/>
        <v>ЧЁДКДИРЯН4ДСЦТС4ЗРМЦФМИЁМЫ2414ЕИЛРИФСТ4ФДЗ4СДЬИРЧ4ХТЦФЧЗСМЫИХЦЁЧ24СДЗИ Х,4СД4ИЖТ4ЗДП,СИНЬИИ4ЧХУИЬСТИ4М4ЁЛДМРТЁЯЖТЗСТИ4ФД</v>
      </c>
    </row>
    <row r="128" spans="3:8" x14ac:dyDescent="0.3">
      <c r="C128" s="7">
        <v>121</v>
      </c>
      <c r="D128" s="3" t="str">
        <f t="shared" si="8"/>
        <v>З</v>
      </c>
      <c r="F128" s="7">
        <v>121</v>
      </c>
      <c r="G128" s="3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Л</v>
      </c>
      <c r="H128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</v>
      </c>
    </row>
    <row r="129" spans="3:8" x14ac:dyDescent="0.3">
      <c r="C129" s="7">
        <v>122</v>
      </c>
      <c r="D129" s="3" t="str">
        <f t="shared" si="8"/>
        <v>В</v>
      </c>
      <c r="F129" s="7">
        <v>122</v>
      </c>
      <c r="G129" s="3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Ё</v>
      </c>
      <c r="H129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</v>
      </c>
    </row>
    <row r="130" spans="3:8" x14ac:dyDescent="0.3">
      <c r="C130" s="7">
        <v>123</v>
      </c>
      <c r="D130" s="3" t="str">
        <f t="shared" si="8"/>
        <v>И</v>
      </c>
      <c r="F130" s="7">
        <v>123</v>
      </c>
      <c r="G130" s="3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М</v>
      </c>
      <c r="H130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</v>
      </c>
    </row>
    <row r="131" spans="3:8" x14ac:dyDescent="0.3">
      <c r="C131" s="7">
        <v>124</v>
      </c>
      <c r="D131" s="3" t="str">
        <f t="shared" si="8"/>
        <v>Т</v>
      </c>
      <c r="F131" s="7">
        <v>124</v>
      </c>
      <c r="G131" s="3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Ц</v>
      </c>
      <c r="H131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</v>
      </c>
    </row>
    <row r="132" spans="3:8" x14ac:dyDescent="0.3">
      <c r="C132" s="7">
        <v>125</v>
      </c>
      <c r="D132" s="3" t="str">
        <f t="shared" si="8"/>
        <v>И</v>
      </c>
      <c r="F132" s="7">
        <v>125</v>
      </c>
      <c r="G132" s="3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М</v>
      </c>
      <c r="H132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</v>
      </c>
    </row>
    <row r="133" spans="3:8" x14ac:dyDescent="0.3">
      <c r="C133" s="7">
        <v>126</v>
      </c>
      <c r="D133" s="3" t="str">
        <f t="shared" si="8"/>
        <v>Е</v>
      </c>
      <c r="F133" s="7">
        <v>126</v>
      </c>
      <c r="G133" s="3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И</v>
      </c>
      <c r="H133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</v>
      </c>
    </row>
    <row r="134" spans="3:8" x14ac:dyDescent="0.3">
      <c r="C134" s="7">
        <v>127</v>
      </c>
      <c r="D134" s="3" t="str">
        <f t="shared" si="8"/>
        <v>.</v>
      </c>
      <c r="F134" s="7">
        <v>127</v>
      </c>
      <c r="G134" s="3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3</v>
      </c>
      <c r="H134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</v>
      </c>
    </row>
    <row r="135" spans="3:8" x14ac:dyDescent="0.3">
      <c r="C135" s="7">
        <v>128</v>
      </c>
      <c r="D135" s="3" t="str">
        <f t="shared" si="8"/>
        <v xml:space="preserve"> </v>
      </c>
      <c r="F135" s="7">
        <v>128</v>
      </c>
      <c r="G135" s="3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4</v>
      </c>
      <c r="H135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</v>
      </c>
    </row>
    <row r="136" spans="3:8" x14ac:dyDescent="0.3">
      <c r="C136" s="7">
        <v>129</v>
      </c>
      <c r="D136" s="3" t="str">
        <f t="shared" si="8"/>
        <v xml:space="preserve"> </v>
      </c>
      <c r="F136" s="7">
        <v>129</v>
      </c>
      <c r="G136" s="3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4</v>
      </c>
      <c r="H136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</v>
      </c>
    </row>
    <row r="137" spans="3:8" x14ac:dyDescent="0.3">
      <c r="C137" s="7">
        <v>130</v>
      </c>
      <c r="D137" s="3" t="str">
        <f t="shared" si="8"/>
        <v>С</v>
      </c>
      <c r="F137" s="7">
        <v>130</v>
      </c>
      <c r="G137" s="3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Х</v>
      </c>
      <c r="H137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Х,4СД4ИЖТ4ЗДП,СИНЬИИ4ЧХУИЬСТИ4М4ЁЛДМРТЁЯЖТЗСТИ4ФДЛЁМЦМИ344Х</v>
      </c>
    </row>
    <row r="138" spans="3:8" x14ac:dyDescent="0.3">
      <c r="C138" s="7">
        <v>131</v>
      </c>
      <c r="D138" s="3" t="str">
        <f t="shared" si="8"/>
        <v xml:space="preserve"> </v>
      </c>
      <c r="F138" s="7">
        <v>131</v>
      </c>
      <c r="G138" s="3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4</v>
      </c>
      <c r="H138" s="5" t="str">
        <f t="shared" ref="H138:H148" si="9">H137&amp;G138</f>
        <v>ЧЁДКДИРЯН4ДСЦТС4ЗРМЦФМИЁМЫ2414ЕИЛРИФСТ4ФДЗ4СДЬИРЧ4ХТЦФЧЗСМЫИХЦЁЧ24СДЗИ Х,4СД4ИЖТ4ЗДП,СИНЬИИ4ЧХУИЬСТИ4М4ЁЛДМРТЁЯЖТЗСТИ4ФДЛЁМЦМИ344Х4</v>
      </c>
    </row>
    <row r="139" spans="3:8" x14ac:dyDescent="0.3">
      <c r="C139" s="7">
        <v>132</v>
      </c>
      <c r="D139" s="3" t="str">
        <f t="shared" si="8"/>
        <v>У</v>
      </c>
      <c r="F139" s="7">
        <v>132</v>
      </c>
      <c r="G139" s="3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Ч</v>
      </c>
      <c r="H139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</v>
      </c>
    </row>
    <row r="140" spans="3:8" x14ac:dyDescent="0.3">
      <c r="C140" s="7">
        <v>133</v>
      </c>
      <c r="D140" s="3" t="str">
        <f t="shared" si="8"/>
        <v>В</v>
      </c>
      <c r="F140" s="7">
        <v>133</v>
      </c>
      <c r="G140" s="3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Ё</v>
      </c>
      <c r="H140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</v>
      </c>
    </row>
    <row r="141" spans="3:8" x14ac:dyDescent="0.3">
      <c r="C141" s="7">
        <v>134</v>
      </c>
      <c r="D141" s="3" t="str">
        <f t="shared" si="8"/>
        <v>А</v>
      </c>
      <c r="F141" s="7">
        <v>134</v>
      </c>
      <c r="G141" s="3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Д</v>
      </c>
      <c r="H141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</v>
      </c>
    </row>
    <row r="142" spans="3:8" x14ac:dyDescent="0.3">
      <c r="C142" s="7">
        <v>135</v>
      </c>
      <c r="D142" s="3" t="str">
        <f t="shared" si="8"/>
        <v>Ж</v>
      </c>
      <c r="F142" s="7">
        <v>135</v>
      </c>
      <c r="G142" s="3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К</v>
      </c>
      <c r="H142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</v>
      </c>
    </row>
    <row r="143" spans="3:8" x14ac:dyDescent="0.3">
      <c r="C143" s="7">
        <v>136</v>
      </c>
      <c r="D143" s="3" t="str">
        <f t="shared" si="8"/>
        <v>Е</v>
      </c>
      <c r="F143" s="7">
        <v>136</v>
      </c>
      <c r="G143" s="3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И</v>
      </c>
      <c r="H143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</v>
      </c>
    </row>
    <row r="144" spans="3:8" x14ac:dyDescent="0.3">
      <c r="C144" s="7">
        <v>137</v>
      </c>
      <c r="D144" s="3" t="str">
        <f t="shared" si="8"/>
        <v>Н</v>
      </c>
      <c r="F144" s="7">
        <v>137</v>
      </c>
      <c r="G144" s="3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С</v>
      </c>
      <c r="H144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</v>
      </c>
    </row>
    <row r="145" spans="3:8" x14ac:dyDescent="0.3">
      <c r="C145" s="7">
        <v>138</v>
      </c>
      <c r="D145" s="3" t="str">
        <f t="shared" si="8"/>
        <v>И</v>
      </c>
      <c r="F145" s="7">
        <v>138</v>
      </c>
      <c r="G145" s="3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М</v>
      </c>
      <c r="H145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</v>
      </c>
    </row>
    <row r="146" spans="3:8" x14ac:dyDescent="0.3">
      <c r="C146" s="7">
        <v>139</v>
      </c>
      <c r="D146" s="3" t="str">
        <f t="shared" si="8"/>
        <v>Е</v>
      </c>
      <c r="F146" s="7">
        <v>139</v>
      </c>
      <c r="G146" s="3" t="str" cm="1">
        <f t="array" ref="G146">INDEX('Исх. данные'!$B$2:$B$47,IF(MATCH(D146,'Исх. данные'!$B$2:$B$47,0)+'Исх. данные'!$D$2&gt;46,MATCH(D146,'Исх. данные'!$B$2:$B$47,0)+'Исх. данные'!$D$2-46,MATCH(D146,'Исх. данные'!$B$2:$B$47,0)+'Исх. данные'!$D$2))</f>
        <v>И</v>
      </c>
      <c r="H146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</v>
      </c>
    </row>
    <row r="147" spans="3:8" x14ac:dyDescent="0.3">
      <c r="C147" s="7">
        <v>140</v>
      </c>
      <c r="D147" s="3" t="str">
        <f t="shared" si="8"/>
        <v>М</v>
      </c>
      <c r="F147" s="7">
        <v>140</v>
      </c>
      <c r="G147" s="3" t="str" cm="1">
        <f t="array" ref="G147">INDEX('Исх. данные'!$B$2:$B$47,IF(MATCH(D147,'Исх. данные'!$B$2:$B$47,0)+'Исх. данные'!$D$2&gt;46,MATCH(D147,'Исх. данные'!$B$2:$B$47,0)+'Исх. данные'!$D$2-46,MATCH(D147,'Исх. данные'!$B$2:$B$47,0)+'Исх. данные'!$D$2))</f>
        <v>Р</v>
      </c>
      <c r="H147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</v>
      </c>
    </row>
    <row r="148" spans="3:8" x14ac:dyDescent="0.3">
      <c r="C148" s="7">
        <v>141</v>
      </c>
      <c r="D148" s="3" t="str">
        <f t="shared" si="8"/>
        <v xml:space="preserve"> </v>
      </c>
      <c r="F148" s="7">
        <v>141</v>
      </c>
      <c r="G148" s="3" t="str" cm="1">
        <f t="array" ref="G148">INDEX('Исх. данные'!$B$2:$B$47,IF(MATCH(D148,'Исх. данные'!$B$2:$B$47,0)+'Исх. данные'!$D$2&gt;46,MATCH(D148,'Исх. данные'!$B$2:$B$47,0)+'Исх. данные'!$D$2-46,MATCH(D148,'Исх. данные'!$B$2:$B$47,0)+'Исх. данные'!$D$2))</f>
        <v>4</v>
      </c>
      <c r="H148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Х,4СД4ИЖТ4ЗДП,СИНЬИИ4ЧХУИЬСТИ4М4ЁЛДМРТЁЯЖТЗСТИ4ФДЛЁМЦМИ344Х4ЧЁДКИСМИР4</v>
      </c>
    </row>
    <row r="149" spans="3:8" x14ac:dyDescent="0.3">
      <c r="C149" s="7">
        <v>142</v>
      </c>
      <c r="D149" s="3" t="str">
        <f t="shared" ref="D149:D159" si="10">MID(C$1,C149,1)</f>
        <v>И</v>
      </c>
      <c r="F149" s="7">
        <v>142</v>
      </c>
      <c r="G149" s="3" t="str" cm="1">
        <f t="array" ref="G149">INDEX('Исх. данные'!$B$2:$B$47,IF(MATCH(D149,'Исх. данные'!$B$2:$B$47,0)+'Исх. данные'!$D$2&gt;46,MATCH(D149,'Исх. данные'!$B$2:$B$47,0)+'Исх. данные'!$D$2-46,MATCH(D149,'Исх. данные'!$B$2:$B$47,0)+'Исх. данные'!$D$2))</f>
        <v>М</v>
      </c>
      <c r="H149" s="5" t="str">
        <f t="shared" ref="H149:H166" si="11">H148&amp;G149</f>
        <v>ЧЁДКДИРЯН4ДСЦТС4ЗРМЦФМИЁМЫ2414ЕИЛРИФСТ4ФДЗ4СДЬИРЧ4ХТЦФЧЗСМЫИХЦЁЧ24СДЗИ Х,4СД4ИЖТ4ЗДП,СИНЬИИ4ЧХУИЬСТИ4М4ЁЛДМРТЁЯЖТЗСТИ4ФДЛЁМЦМИ344Х4ЧЁДКИСМИР4М</v>
      </c>
    </row>
    <row r="150" spans="3:8" x14ac:dyDescent="0.3">
      <c r="C150" s="7">
        <v>143</v>
      </c>
      <c r="D150" s="3" t="str">
        <f t="shared" si="10"/>
        <v>Г</v>
      </c>
      <c r="F150" s="7">
        <v>143</v>
      </c>
      <c r="G150" s="3" t="str" cm="1">
        <f t="array" ref="G150">INDEX('Исх. данные'!$B$2:$B$47,IF(MATCH(D150,'Исх. данные'!$B$2:$B$47,0)+'Исх. данные'!$D$2&gt;46,MATCH(D150,'Исх. данные'!$B$2:$B$47,0)+'Исх. данные'!$D$2-46,MATCH(D150,'Исх. данные'!$B$2:$B$47,0)+'Исх. данные'!$D$2))</f>
        <v>Ж</v>
      </c>
      <c r="H15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</v>
      </c>
    </row>
    <row r="151" spans="3:8" x14ac:dyDescent="0.3">
      <c r="C151" s="7">
        <v>144</v>
      </c>
      <c r="D151" s="3" t="str">
        <f t="shared" si="10"/>
        <v>О</v>
      </c>
      <c r="F151" s="7">
        <v>144</v>
      </c>
      <c r="G151" s="3" t="str" cm="1">
        <f t="array" ref="G151">INDEX('Исх. данные'!$B$2:$B$47,IF(MATCH(D151,'Исх. данные'!$B$2:$B$47,0)+'Исх. данные'!$D$2&gt;46,MATCH(D151,'Исх. данные'!$B$2:$B$47,0)+'Исх. данные'!$D$2-46,MATCH(D151,'Исх. данные'!$B$2:$B$47,0)+'Исх. данные'!$D$2))</f>
        <v>Т</v>
      </c>
      <c r="H15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</v>
      </c>
    </row>
    <row r="152" spans="3:8" x14ac:dyDescent="0.3">
      <c r="C152" s="7">
        <v>145</v>
      </c>
      <c r="D152" s="3" t="str">
        <f t="shared" si="10"/>
        <v>Р</v>
      </c>
      <c r="F152" s="7">
        <v>145</v>
      </c>
      <c r="G152" s="3" t="str" cm="1">
        <f t="array" ref="G152">INDEX('Исх. данные'!$B$2:$B$47,IF(MATCH(D152,'Исх. данные'!$B$2:$B$47,0)+'Исх. данные'!$D$2&gt;46,MATCH(D152,'Исх. данные'!$B$2:$B$47,0)+'Исх. данные'!$D$2-46,MATCH(D152,'Исх. данные'!$B$2:$B$47,0)+'Исх. данные'!$D$2))</f>
        <v>Ф</v>
      </c>
      <c r="H15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</v>
      </c>
    </row>
    <row r="153" spans="3:8" x14ac:dyDescent="0.3">
      <c r="C153" s="7">
        <v>146</v>
      </c>
      <c r="D153" s="3" t="str">
        <f t="shared" si="10"/>
        <v>Ь</v>
      </c>
      <c r="F153" s="7">
        <v>146</v>
      </c>
      <c r="G153" s="3" t="str" cm="1">
        <f t="array" ref="G153">INDEX('Исх. данные'!$B$2:$B$47,IF(MATCH(D153,'Исх. данные'!$B$2:$B$47,0)+'Исх. данные'!$D$2&gt;46,MATCH(D153,'Исх. данные'!$B$2:$B$47,0)+'Исх. данные'!$D$2-46,MATCH(D153,'Исх. данные'!$B$2:$B$47,0)+'Исх. данные'!$D$2))</f>
        <v>,</v>
      </c>
      <c r="H15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</v>
      </c>
    </row>
    <row r="154" spans="3:8" x14ac:dyDescent="0.3">
      <c r="C154" s="7">
        <v>147</v>
      </c>
      <c r="D154" s="3" t="str">
        <f t="shared" si="10"/>
        <v xml:space="preserve"> </v>
      </c>
      <c r="F154" s="7">
        <v>147</v>
      </c>
      <c r="G154" s="3" t="str" cm="1">
        <f t="array" ref="G154">INDEX('Исх. данные'!$B$2:$B$47,IF(MATCH(D154,'Исх. данные'!$B$2:$B$47,0)+'Исх. данные'!$D$2&gt;46,MATCH(D154,'Исх. данные'!$B$2:$B$47,0)+'Исх. данные'!$D$2-46,MATCH(D154,'Исх. данные'!$B$2:$B$47,0)+'Исх. данные'!$D$2))</f>
        <v>4</v>
      </c>
      <c r="H15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</v>
      </c>
    </row>
    <row r="155" spans="3:8" x14ac:dyDescent="0.3">
      <c r="C155" s="7">
        <v>148</v>
      </c>
      <c r="D155" s="3" t="str">
        <f t="shared" si="10"/>
        <v>Ф</v>
      </c>
      <c r="F155" s="7">
        <v>148</v>
      </c>
      <c r="G155" s="3" t="str" cm="1">
        <f t="array" ref="G155">INDEX('Исх. данные'!$B$2:$B$47,IF(MATCH(D155,'Исх. данные'!$B$2:$B$47,0)+'Исх. данные'!$D$2&gt;46,MATCH(D155,'Исх. данные'!$B$2:$B$47,0)+'Исх. данные'!$D$2-46,MATCH(D155,'Исх. данные'!$B$2:$B$47,0)+'Исх. данные'!$D$2))</f>
        <v>Ш</v>
      </c>
      <c r="H15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</v>
      </c>
    </row>
    <row r="156" spans="3:8" x14ac:dyDescent="0.3">
      <c r="C156" s="7">
        <v>149</v>
      </c>
      <c r="D156" s="3" t="str">
        <f t="shared" si="10"/>
        <v>Е</v>
      </c>
      <c r="F156" s="7">
        <v>149</v>
      </c>
      <c r="G156" s="3" t="str" cm="1">
        <f t="array" ref="G156">INDEX('Исх. данные'!$B$2:$B$47,IF(MATCH(D156,'Исх. данные'!$B$2:$B$47,0)+'Исх. данные'!$D$2&gt;46,MATCH(D156,'Исх. данные'!$B$2:$B$47,0)+'Исх. данные'!$D$2-46,MATCH(D156,'Исх. данные'!$B$2:$B$47,0)+'Исх. данные'!$D$2))</f>
        <v>И</v>
      </c>
      <c r="H15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</v>
      </c>
    </row>
    <row r="157" spans="3:8" x14ac:dyDescent="0.3">
      <c r="C157" s="7">
        <v>150</v>
      </c>
      <c r="D157" s="3" t="str">
        <f t="shared" si="10"/>
        <v>О</v>
      </c>
      <c r="F157" s="7">
        <v>150</v>
      </c>
      <c r="G157" s="3" t="str" cm="1">
        <f t="array" ref="G157">INDEX('Исх. данные'!$B$2:$B$47,IF(MATCH(D157,'Исх. данные'!$B$2:$B$47,0)+'Исх. данные'!$D$2&gt;46,MATCH(D157,'Исх. данные'!$B$2:$B$47,0)+'Исх. данные'!$D$2-46,MATCH(D157,'Исх. данные'!$B$2:$B$47,0)+'Исх. данные'!$D$2))</f>
        <v>Т</v>
      </c>
      <c r="H157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</v>
      </c>
    </row>
    <row r="158" spans="3:8" x14ac:dyDescent="0.3">
      <c r="C158" s="7">
        <v>151</v>
      </c>
      <c r="D158" s="3" t="str">
        <f t="shared" si="10"/>
        <v>Д</v>
      </c>
      <c r="F158" s="7">
        <v>151</v>
      </c>
      <c r="G158" s="3" t="str" cm="1">
        <f t="array" ref="G158">INDEX('Исх. данные'!$B$2:$B$47,IF(MATCH(D158,'Исх. данные'!$B$2:$B$47,0)+'Исх. данные'!$D$2&gt;46,MATCH(D158,'Исх. данные'!$B$2:$B$47,0)+'Исх. данные'!$D$2-46,MATCH(D158,'Исх. данные'!$B$2:$B$47,0)+'Исх. данные'!$D$2))</f>
        <v>З</v>
      </c>
      <c r="H158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</v>
      </c>
    </row>
    <row r="159" spans="3:8" x14ac:dyDescent="0.3">
      <c r="C159" s="7">
        <v>152</v>
      </c>
      <c r="D159" s="3" t="str">
        <f t="shared" si="10"/>
        <v>О</v>
      </c>
      <c r="F159" s="7">
        <v>152</v>
      </c>
      <c r="G159" s="3" t="str" cm="1">
        <f t="array" ref="G159">INDEX('Исх. данные'!$B$2:$B$47,IF(MATCH(D159,'Исх. данные'!$B$2:$B$47,0)+'Исх. данные'!$D$2&gt;46,MATCH(D159,'Исх. данные'!$B$2:$B$47,0)+'Исх. данные'!$D$2-46,MATCH(D159,'Исх. данные'!$B$2:$B$47,0)+'Исх. данные'!$D$2))</f>
        <v>Т</v>
      </c>
      <c r="H159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</v>
      </c>
    </row>
    <row r="160" spans="3:8" x14ac:dyDescent="0.3">
      <c r="C160" s="7">
        <v>153</v>
      </c>
      <c r="D160" s="3" t="str">
        <f t="shared" ref="D160:D166" si="12">MID(C$1,C160,1)</f>
        <v>С</v>
      </c>
      <c r="F160" s="7">
        <v>153</v>
      </c>
      <c r="G160" s="3" t="str" cm="1">
        <f t="array" ref="G160">INDEX('Исх. данные'!$B$2:$B$47,IF(MATCH(D160,'Исх. данные'!$B$2:$B$47,0)+'Исх. данные'!$D$2&gt;46,MATCH(D160,'Исх. данные'!$B$2:$B$47,0)+'Исх. данные'!$D$2-46,MATCH(D160,'Исх. данные'!$B$2:$B$47,0)+'Исх. данные'!$D$2))</f>
        <v>Х</v>
      </c>
      <c r="H16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</v>
      </c>
    </row>
    <row r="161" spans="3:8" x14ac:dyDescent="0.3">
      <c r="C161" s="7">
        <v>154</v>
      </c>
      <c r="D161" s="3" t="str">
        <f t="shared" si="12"/>
        <v>Ь</v>
      </c>
      <c r="F161" s="7">
        <v>154</v>
      </c>
      <c r="G161" s="3" t="str" cm="1">
        <f t="array" ref="G161">INDEX('Исх. данные'!$B$2:$B$47,IF(MATCH(D161,'Исх. данные'!$B$2:$B$47,0)+'Исх. данные'!$D$2&gt;46,MATCH(D161,'Исх. данные'!$B$2:$B$47,0)+'Исх. данные'!$D$2-46,MATCH(D161,'Исх. данные'!$B$2:$B$47,0)+'Исх. данные'!$D$2))</f>
        <v>,</v>
      </c>
      <c r="H16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</v>
      </c>
    </row>
    <row r="162" spans="3:8" x14ac:dyDescent="0.3">
      <c r="C162" s="7">
        <v>155</v>
      </c>
      <c r="D162" s="3" t="str">
        <f t="shared" si="12"/>
        <v>Е</v>
      </c>
      <c r="F162" s="7">
        <v>155</v>
      </c>
      <c r="G162" s="3" t="str" cm="1">
        <f t="array" ref="G162">INDEX('Исх. данные'!$B$2:$B$47,IF(MATCH(D162,'Исх. данные'!$B$2:$B$47,0)+'Исх. данные'!$D$2&gt;46,MATCH(D162,'Исх. данные'!$B$2:$B$47,0)+'Исх. данные'!$D$2-46,MATCH(D162,'Исх. данные'!$B$2:$B$47,0)+'Исх. данные'!$D$2))</f>
        <v>И</v>
      </c>
      <c r="H16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</v>
      </c>
    </row>
    <row r="163" spans="3:8" x14ac:dyDescent="0.3">
      <c r="C163" s="7">
        <v>156</v>
      </c>
      <c r="D163" s="3" t="str">
        <f t="shared" si="12"/>
        <v>В</v>
      </c>
      <c r="F163" s="7">
        <v>156</v>
      </c>
      <c r="G163" s="3" t="str" cm="1">
        <f t="array" ref="G163">INDEX('Исх. данные'!$B$2:$B$47,IF(MATCH(D163,'Исх. данные'!$B$2:$B$47,0)+'Исх. данные'!$D$2&gt;46,MATCH(D163,'Исх. данные'!$B$2:$B$47,0)+'Исх. данные'!$D$2-46,MATCH(D163,'Исх. данные'!$B$2:$B$47,0)+'Исх. данные'!$D$2))</f>
        <v>Ё</v>
      </c>
      <c r="H16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</v>
      </c>
    </row>
    <row r="164" spans="3:8" x14ac:dyDescent="0.3">
      <c r="C164" s="7">
        <v>157</v>
      </c>
      <c r="D164" s="3" t="str">
        <f t="shared" si="12"/>
        <v>И</v>
      </c>
      <c r="F164" s="7">
        <v>157</v>
      </c>
      <c r="G164" s="3" t="str" cm="1">
        <f t="array" ref="G164">INDEX('Исх. данные'!$B$2:$B$47,IF(MATCH(D164,'Исх. данные'!$B$2:$B$47,0)+'Исх. данные'!$D$2&gt;46,MATCH(D164,'Исх. данные'!$B$2:$B$47,0)+'Исх. данные'!$D$2-46,MATCH(D164,'Исх. данные'!$B$2:$B$47,0)+'Исх. данные'!$D$2))</f>
        <v>М</v>
      </c>
      <c r="H16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</v>
      </c>
    </row>
    <row r="165" spans="3:8" x14ac:dyDescent="0.3">
      <c r="C165" s="7">
        <v>158</v>
      </c>
      <c r="D165" s="3" t="str">
        <f t="shared" si="12"/>
        <v>Ч</v>
      </c>
      <c r="F165" s="7">
        <v>158</v>
      </c>
      <c r="G165" s="3" t="str" cm="1">
        <f t="array" ref="G165">INDEX('Исх. данные'!$B$2:$B$47,IF(MATCH(D165,'Исх. данные'!$B$2:$B$47,0)+'Исх. данные'!$D$2&gt;46,MATCH(D165,'Исх. данные'!$B$2:$B$47,0)+'Исх. данные'!$D$2-46,MATCH(D165,'Исх. данные'!$B$2:$B$47,0)+'Исх. данные'!$D$2))</f>
        <v>Ы</v>
      </c>
      <c r="H16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</v>
      </c>
    </row>
    <row r="166" spans="3:8" x14ac:dyDescent="0.3">
      <c r="C166" s="7">
        <v>159</v>
      </c>
      <c r="D166" s="3" t="str">
        <f t="shared" si="12"/>
        <v>.</v>
      </c>
      <c r="F166" s="7">
        <v>159</v>
      </c>
      <c r="G166" s="3" t="str" cm="1">
        <f t="array" ref="G166">INDEX('Исх. данные'!$B$2:$B$47,IF(MATCH(D166,'Исх. данные'!$B$2:$B$47,0)+'Исх. данные'!$D$2&gt;46,MATCH(D166,'Исх. данные'!$B$2:$B$47,0)+'Исх. данные'!$D$2-46,MATCH(D166,'Исх. данные'!$B$2:$B$47,0)+'Исх. данные'!$D$2))</f>
        <v>3</v>
      </c>
      <c r="H16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</row>
    <row r="167" spans="3:8" x14ac:dyDescent="0.3">
      <c r="C167" s="2"/>
      <c r="D167" s="2"/>
    </row>
    <row r="168" spans="3:8" x14ac:dyDescent="0.3">
      <c r="C168" s="2"/>
      <c r="D168" s="2"/>
    </row>
    <row r="169" spans="3:8" x14ac:dyDescent="0.3">
      <c r="C169" s="2"/>
      <c r="D169" s="2"/>
    </row>
    <row r="170" spans="3:8" x14ac:dyDescent="0.3">
      <c r="C170" s="2"/>
      <c r="D170" s="2"/>
    </row>
    <row r="171" spans="3:8" x14ac:dyDescent="0.3">
      <c r="C171" s="2"/>
      <c r="D171" s="2"/>
    </row>
  </sheetData>
  <mergeCells count="5">
    <mergeCell ref="A1:B1"/>
    <mergeCell ref="C1:W1"/>
    <mergeCell ref="Y1:Z1"/>
    <mergeCell ref="A3:B3"/>
    <mergeCell ref="Y3:Z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743A-8E8C-455B-AFE9-60345AD196A6}">
  <dimension ref="A1:AA166"/>
  <sheetViews>
    <sheetView topLeftCell="A130" zoomScale="40" zoomScaleNormal="40" workbookViewId="0">
      <selection activeCell="U19" sqref="U19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22" width="8.7265625" style="5"/>
    <col min="23" max="23" width="46.7265625" style="5" customWidth="1"/>
    <col min="24" max="24" width="24.26953125" style="5" customWidth="1"/>
    <col min="25" max="16384" width="8.7265625" style="5"/>
  </cols>
  <sheetData>
    <row r="1" spans="1:27" x14ac:dyDescent="0.3">
      <c r="A1" s="39" t="s">
        <v>65</v>
      </c>
      <c r="B1" s="43"/>
      <c r="C1" s="44" t="str">
        <f>'Зашифровка сообщения ответчика'!H166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Y1" s="39" t="s">
        <v>63</v>
      </c>
      <c r="Z1" s="43"/>
      <c r="AA1" s="25">
        <f>LEN(C1)</f>
        <v>159</v>
      </c>
    </row>
    <row r="3" spans="1:27" x14ac:dyDescent="0.3">
      <c r="A3" s="38" t="s">
        <v>51</v>
      </c>
      <c r="B3" s="38"/>
      <c r="C3" s="44" t="str">
        <f>H166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  <c r="Y3" s="39" t="s">
        <v>63</v>
      </c>
      <c r="Z3" s="43"/>
      <c r="AA3" s="25">
        <f>LEN(C3)</f>
        <v>159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Д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А</v>
      </c>
      <c r="H18" s="5" t="str">
        <f t="shared" si="1"/>
        <v>УВАЖАЕМЫЙ А</v>
      </c>
    </row>
    <row r="19" spans="3:8" x14ac:dyDescent="0.3">
      <c r="C19" s="7">
        <v>12</v>
      </c>
      <c r="D19" s="3" t="str">
        <f t="shared" si="0"/>
        <v>С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Н</v>
      </c>
      <c r="H19" s="5" t="str">
        <f t="shared" si="1"/>
        <v>УВАЖАЕМЫЙ АН</v>
      </c>
    </row>
    <row r="20" spans="3:8" x14ac:dyDescent="0.3">
      <c r="C20" s="7">
        <v>13</v>
      </c>
      <c r="D20" s="3" t="str">
        <f t="shared" si="0"/>
        <v>Ц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Т</v>
      </c>
      <c r="H20" s="5" t="str">
        <f t="shared" si="1"/>
        <v>УВАЖАЕМЫЙ АНТ</v>
      </c>
    </row>
    <row r="21" spans="3:8" x14ac:dyDescent="0.3">
      <c r="C21" s="7">
        <v>14</v>
      </c>
      <c r="D21" s="3" t="str">
        <f t="shared" si="0"/>
        <v>Т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О</v>
      </c>
      <c r="H21" s="5" t="str">
        <f t="shared" si="1"/>
        <v>УВАЖАЕМЫЙ АНТО</v>
      </c>
    </row>
    <row r="22" spans="3:8" x14ac:dyDescent="0.3">
      <c r="C22" s="7">
        <v>15</v>
      </c>
      <c r="D22" s="3" t="str">
        <f t="shared" si="0"/>
        <v>С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Н</v>
      </c>
      <c r="H22" s="5" t="str">
        <f t="shared" si="1"/>
        <v>УВАЖАЕМЫЙ АНТОН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АНТОН </v>
      </c>
    </row>
    <row r="24" spans="3:8" x14ac:dyDescent="0.3">
      <c r="C24" s="7">
        <v>17</v>
      </c>
      <c r="D24" s="3" t="str">
        <f t="shared" si="0"/>
        <v>З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Д</v>
      </c>
      <c r="H24" s="5" t="str">
        <f t="shared" si="1"/>
        <v>УВАЖАЕМЫЙ АНТОН Д</v>
      </c>
    </row>
    <row r="25" spans="3:8" x14ac:dyDescent="0.3">
      <c r="C25" s="7">
        <v>18</v>
      </c>
      <c r="D25" s="3" t="str">
        <f t="shared" si="0"/>
        <v>Р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М</v>
      </c>
      <c r="H25" s="5" t="str">
        <f t="shared" si="1"/>
        <v>УВАЖАЕМЫЙ АНТОН ДМ</v>
      </c>
    </row>
    <row r="26" spans="3:8" x14ac:dyDescent="0.3">
      <c r="C26" s="7">
        <v>19</v>
      </c>
      <c r="D26" s="3" t="str">
        <f t="shared" si="0"/>
        <v>М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И</v>
      </c>
      <c r="H26" s="5" t="str">
        <f t="shared" si="1"/>
        <v>УВАЖАЕМЫЙ АНТОН ДМИ</v>
      </c>
    </row>
    <row r="27" spans="3:8" x14ac:dyDescent="0.3">
      <c r="C27" s="7">
        <v>20</v>
      </c>
      <c r="D27" s="3" t="str">
        <f t="shared" si="0"/>
        <v>Ц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Т</v>
      </c>
      <c r="H27" s="5" t="str">
        <f t="shared" si="1"/>
        <v>УВАЖАЕМЫЙ АНТОН ДМИТ</v>
      </c>
    </row>
    <row r="28" spans="3:8" x14ac:dyDescent="0.3">
      <c r="C28" s="7">
        <v>21</v>
      </c>
      <c r="D28" s="3" t="str">
        <f t="shared" si="0"/>
        <v>Ф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Р</v>
      </c>
      <c r="H28" s="5" t="str">
        <f t="shared" si="1"/>
        <v>УВАЖАЕМЫЙ АНТОН ДМИТР</v>
      </c>
    </row>
    <row r="29" spans="3:8" x14ac:dyDescent="0.3">
      <c r="C29" s="7">
        <v>22</v>
      </c>
      <c r="D29" s="3" t="str">
        <f t="shared" si="0"/>
        <v>М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И</v>
      </c>
      <c r="H29" s="5" t="str">
        <f t="shared" si="1"/>
        <v>УВАЖАЕМЫЙ АНТОН ДМИТРИ</v>
      </c>
    </row>
    <row r="30" spans="3:8" x14ac:dyDescent="0.3">
      <c r="C30" s="7">
        <v>23</v>
      </c>
      <c r="D30" s="3" t="str">
        <f t="shared" si="0"/>
        <v>И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Е</v>
      </c>
      <c r="H30" s="5" t="str">
        <f t="shared" si="1"/>
        <v>УВАЖАЕМЫЙ АНТОН ДМИТРИЕ</v>
      </c>
    </row>
    <row r="31" spans="3:8" x14ac:dyDescent="0.3">
      <c r="C31" s="7">
        <v>24</v>
      </c>
      <c r="D31" s="3" t="str">
        <f>MID(C$1,C31,1)</f>
        <v>Ё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В</v>
      </c>
      <c r="H31" s="5" t="str">
        <f t="shared" si="1"/>
        <v>УВАЖАЕМЫЙ АНТОН ДМИТРИЕВ</v>
      </c>
    </row>
    <row r="32" spans="3:8" x14ac:dyDescent="0.3">
      <c r="C32" s="7">
        <v>25</v>
      </c>
      <c r="D32" s="3" t="str">
        <f t="shared" ref="D32:D51" si="2">MID(C$1,C32,1)</f>
        <v>М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И</v>
      </c>
      <c r="H32" s="5" t="str">
        <f t="shared" si="1"/>
        <v>УВАЖАЕМЫЙ АНТОН ДМИТРИЕВИ</v>
      </c>
    </row>
    <row r="33" spans="3:8" x14ac:dyDescent="0.3">
      <c r="C33" s="7">
        <v>26</v>
      </c>
      <c r="D33" s="3" t="str">
        <f t="shared" si="2"/>
        <v>Ы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Ч</v>
      </c>
      <c r="H33" s="5" t="str">
        <f t="shared" si="1"/>
        <v>УВАЖАЕМЫЙ АНТОН ДМИТРИЕВИЧ</v>
      </c>
    </row>
    <row r="34" spans="3:8" x14ac:dyDescent="0.3">
      <c r="C34" s="7">
        <v>27</v>
      </c>
      <c r="D34" s="3" t="str">
        <f t="shared" si="2"/>
        <v>2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,</v>
      </c>
      <c r="H34" s="5" t="str">
        <f t="shared" si="1"/>
        <v>УВАЖАЕМЫЙ АНТОН ДМИТРИЕВИЧ,</v>
      </c>
    </row>
    <row r="35" spans="3:8" x14ac:dyDescent="0.3">
      <c r="C35" s="7">
        <v>28</v>
      </c>
      <c r="D35" s="3" t="str">
        <f t="shared" si="2"/>
        <v>4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 xml:space="preserve"> </v>
      </c>
      <c r="H35" s="5" t="str">
        <f t="shared" si="1"/>
        <v xml:space="preserve">УВАЖАЕМЫЙ АНТОН ДМИТРИЕВИЧ, </v>
      </c>
    </row>
    <row r="36" spans="3:8" x14ac:dyDescent="0.3">
      <c r="C36" s="7">
        <v>29</v>
      </c>
      <c r="D36" s="3" t="str">
        <f t="shared" si="2"/>
        <v>1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>Я</v>
      </c>
      <c r="H36" s="5" t="str">
        <f t="shared" si="1"/>
        <v>УВАЖАЕМЫЙ АНТОН ДМИТРИЕВИЧ, Я</v>
      </c>
    </row>
    <row r="37" spans="3:8" x14ac:dyDescent="0.3">
      <c r="C37" s="7">
        <v>30</v>
      </c>
      <c r="D37" s="3" t="str">
        <f t="shared" si="2"/>
        <v>4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 xml:space="preserve"> </v>
      </c>
      <c r="H37" s="5" t="str">
        <f t="shared" si="1"/>
        <v xml:space="preserve">УВАЖАЕМЫЙ АНТОН ДМИТРИЕВИЧ, Я </v>
      </c>
    </row>
    <row r="38" spans="3:8" x14ac:dyDescent="0.3">
      <c r="C38" s="7">
        <v>31</v>
      </c>
      <c r="D38" s="3" t="str">
        <f t="shared" si="2"/>
        <v>Е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Б</v>
      </c>
      <c r="H38" s="5" t="str">
        <f t="shared" si="1"/>
        <v>УВАЖАЕМЫЙ АНТОН ДМИТРИЕВИЧ, Я Б</v>
      </c>
    </row>
    <row r="39" spans="3:8" x14ac:dyDescent="0.3">
      <c r="C39" s="7">
        <v>32</v>
      </c>
      <c r="D39" s="3" t="str">
        <f t="shared" si="2"/>
        <v>И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Е</v>
      </c>
      <c r="H39" s="5" t="str">
        <f t="shared" si="1"/>
        <v>УВАЖАЕМЫЙ АНТОН ДМИТРИЕВИЧ, Я БЕ</v>
      </c>
    </row>
    <row r="40" spans="3:8" x14ac:dyDescent="0.3">
      <c r="C40" s="7">
        <v>33</v>
      </c>
      <c r="D40" s="3" t="str">
        <f t="shared" si="2"/>
        <v>Л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З</v>
      </c>
      <c r="H40" s="5" t="str">
        <f t="shared" si="1"/>
        <v>УВАЖАЕМЫЙ АНТОН ДМИТРИЕВИЧ, Я БЕЗ</v>
      </c>
    </row>
    <row r="41" spans="3:8" x14ac:dyDescent="0.3">
      <c r="C41" s="7">
        <v>34</v>
      </c>
      <c r="D41" s="3" t="str">
        <f t="shared" si="2"/>
        <v>Р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М</v>
      </c>
      <c r="H41" s="5" t="str">
        <f t="shared" si="1"/>
        <v>УВАЖАЕМЫЙ АНТОН ДМИТРИЕВИЧ, Я БЕЗМ</v>
      </c>
    </row>
    <row r="42" spans="3:8" x14ac:dyDescent="0.3">
      <c r="C42" s="7">
        <v>35</v>
      </c>
      <c r="D42" s="3" t="str">
        <f t="shared" si="2"/>
        <v>И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Е</v>
      </c>
      <c r="H42" s="5" t="str">
        <f t="shared" si="1"/>
        <v>УВАЖАЕМЫЙ АНТОН ДМИТРИЕВИЧ, Я БЕЗМЕ</v>
      </c>
    </row>
    <row r="43" spans="3:8" x14ac:dyDescent="0.3">
      <c r="C43" s="7">
        <v>36</v>
      </c>
      <c r="D43" s="3" t="str">
        <f t="shared" si="2"/>
        <v>Ф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Р</v>
      </c>
      <c r="H43" s="5" t="str">
        <f t="shared" si="1"/>
        <v>УВАЖАЕМЫЙ АНТОН ДМИТРИЕВИЧ, Я БЕЗМЕР</v>
      </c>
    </row>
    <row r="44" spans="3:8" x14ac:dyDescent="0.3">
      <c r="C44" s="7">
        <v>37</v>
      </c>
      <c r="D44" s="3" t="str">
        <f t="shared" si="2"/>
        <v>С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>Н</v>
      </c>
      <c r="H44" s="5" t="str">
        <f t="shared" si="1"/>
        <v>УВАЖАЕМЫЙ АНТОН ДМИТРИЕВИЧ, Я БЕЗМЕРН</v>
      </c>
    </row>
    <row r="45" spans="3:8" x14ac:dyDescent="0.3">
      <c r="C45" s="7">
        <v>38</v>
      </c>
      <c r="D45" s="3" t="str">
        <f t="shared" si="2"/>
        <v>Т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О</v>
      </c>
      <c r="H45" s="5" t="str">
        <f t="shared" si="1"/>
        <v>УВАЖАЕМЫЙ АНТОН ДМИТРИЕВИЧ, Я БЕЗМЕРНО</v>
      </c>
    </row>
    <row r="46" spans="3:8" x14ac:dyDescent="0.3">
      <c r="C46" s="7">
        <v>39</v>
      </c>
      <c r="D46" s="3" t="str">
        <f t="shared" si="2"/>
        <v>4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 xml:space="preserve"> </v>
      </c>
      <c r="H46" s="5" t="str">
        <f t="shared" si="1"/>
        <v xml:space="preserve">УВАЖАЕМЫЙ АНТОН ДМИТРИЕВИЧ, Я БЕЗМЕРНО </v>
      </c>
    </row>
    <row r="47" spans="3:8" x14ac:dyDescent="0.3">
      <c r="C47" s="7">
        <v>40</v>
      </c>
      <c r="D47" s="3" t="str">
        <f t="shared" si="2"/>
        <v>Ф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Р</v>
      </c>
      <c r="H47" s="5" t="str">
        <f t="shared" si="1"/>
        <v>УВАЖАЕМЫЙ АНТОН ДМИТРИЕВИЧ, Я БЕЗМЕРНО Р</v>
      </c>
    </row>
    <row r="48" spans="3:8" x14ac:dyDescent="0.3">
      <c r="C48" s="7">
        <v>41</v>
      </c>
      <c r="D48" s="3" t="str">
        <f t="shared" si="2"/>
        <v>Д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А</v>
      </c>
      <c r="H48" s="5" t="str">
        <f t="shared" si="1"/>
        <v>УВАЖАЕМЫЙ АНТОН ДМИТРИЕВИЧ, Я БЕЗМЕРНО РА</v>
      </c>
    </row>
    <row r="49" spans="3:8" x14ac:dyDescent="0.3">
      <c r="C49" s="7">
        <v>42</v>
      </c>
      <c r="D49" s="3" t="str">
        <f t="shared" si="2"/>
        <v>З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>Д</v>
      </c>
      <c r="H49" s="5" t="str">
        <f t="shared" si="1"/>
        <v>УВАЖАЕМЫЙ АНТОН ДМИТРИЕВИЧ, Я БЕЗМЕРНО РАД</v>
      </c>
    </row>
    <row r="50" spans="3:8" x14ac:dyDescent="0.3">
      <c r="C50" s="7">
        <v>43</v>
      </c>
      <c r="D50" s="3" t="str">
        <f t="shared" si="2"/>
        <v>4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 xml:space="preserve"> </v>
      </c>
      <c r="H50" s="5" t="str">
        <f t="shared" si="1"/>
        <v xml:space="preserve">УВАЖАЕМЫЙ АНТОН ДМИТРИЕВИЧ, Я БЕЗМЕРНО РАД </v>
      </c>
    </row>
    <row r="51" spans="3:8" x14ac:dyDescent="0.3">
      <c r="C51" s="7">
        <v>44</v>
      </c>
      <c r="D51" s="3" t="str">
        <f t="shared" si="2"/>
        <v>С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Н</v>
      </c>
      <c r="H51" s="5" t="str">
        <f t="shared" si="1"/>
        <v>УВАЖАЕМЫЙ АНТОН ДМИТРИЕВИЧ, Я БЕЗМЕРНО РАД Н</v>
      </c>
    </row>
    <row r="52" spans="3:8" x14ac:dyDescent="0.3">
      <c r="C52" s="7">
        <v>45</v>
      </c>
      <c r="D52" s="3" t="str">
        <f>MID(C$1,C52,1)</f>
        <v>Д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А</v>
      </c>
      <c r="H52" s="5" t="str">
        <f t="shared" si="1"/>
        <v>УВАЖАЕМЫЙ АНТОН ДМИТРИЕВИЧ, Я БЕЗМЕРНО РАД НА</v>
      </c>
    </row>
    <row r="53" spans="3:8" x14ac:dyDescent="0.3">
      <c r="C53" s="7">
        <v>46</v>
      </c>
      <c r="D53" s="3" t="str">
        <f t="shared" ref="D53:D68" si="3">MID(C$1,C53,1)</f>
        <v>Ь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>Ш</v>
      </c>
      <c r="H53" s="5" t="str">
        <f t="shared" si="1"/>
        <v>УВАЖАЕМЫЙ АНТОН ДМИТРИЕВИЧ, Я БЕЗМЕРНО РАД НАШ</v>
      </c>
    </row>
    <row r="54" spans="3:8" x14ac:dyDescent="0.3">
      <c r="C54" s="7">
        <v>47</v>
      </c>
      <c r="D54" s="3" t="str">
        <f t="shared" si="3"/>
        <v>И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Е</v>
      </c>
      <c r="H54" s="5" t="str">
        <f t="shared" si="1"/>
        <v>УВАЖАЕМЫЙ АНТОН ДМИТРИЕВИЧ, Я БЕЗМЕРНО РАД НАШЕ</v>
      </c>
    </row>
    <row r="55" spans="3:8" x14ac:dyDescent="0.3">
      <c r="C55" s="7">
        <v>48</v>
      </c>
      <c r="D55" s="3" t="str">
        <f t="shared" si="3"/>
        <v>Р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М</v>
      </c>
      <c r="H55" s="5" t="str">
        <f t="shared" si="1"/>
        <v>УВАЖАЕМЫЙ АНТОН ДМИТРИЕВИЧ, Я БЕЗМЕРНО РАД НАШЕМ</v>
      </c>
    </row>
    <row r="56" spans="3:8" x14ac:dyDescent="0.3">
      <c r="C56" s="7">
        <v>49</v>
      </c>
      <c r="D56" s="3" t="str">
        <f t="shared" si="3"/>
        <v>Ч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У</v>
      </c>
      <c r="H56" s="5" t="str">
        <f t="shared" si="1"/>
        <v>УВАЖАЕМЫЙ АНТОН ДМИТРИЕВИЧ, Я БЕЗМЕРНО РАД НАШЕМУ</v>
      </c>
    </row>
    <row r="57" spans="3:8" x14ac:dyDescent="0.3">
      <c r="C57" s="7">
        <v>50</v>
      </c>
      <c r="D57" s="3" t="str">
        <f t="shared" si="3"/>
        <v>4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 xml:space="preserve"> </v>
      </c>
      <c r="H57" s="5" t="str">
        <f t="shared" si="1"/>
        <v xml:space="preserve">УВАЖАЕМЫЙ АНТОН ДМИТРИЕВИЧ, Я БЕЗМЕРНО РАД НАШЕМУ </v>
      </c>
    </row>
    <row r="58" spans="3:8" x14ac:dyDescent="0.3">
      <c r="C58" s="7">
        <v>51</v>
      </c>
      <c r="D58" s="3" t="str">
        <f t="shared" si="3"/>
        <v>Х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С</v>
      </c>
      <c r="H58" s="5" t="str">
        <f t="shared" si="1"/>
        <v>УВАЖАЕМЫЙ АНТОН ДМИТРИЕВИЧ, Я БЕЗМЕРНО РАД НАШЕМУ С</v>
      </c>
    </row>
    <row r="59" spans="3:8" x14ac:dyDescent="0.3">
      <c r="C59" s="7">
        <v>52</v>
      </c>
      <c r="D59" s="3" t="str">
        <f t="shared" si="3"/>
        <v>Т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О</v>
      </c>
      <c r="H59" s="5" t="str">
        <f t="shared" si="1"/>
        <v>УВАЖАЕМЫЙ АНТОН ДМИТРИЕВИЧ, Я БЕЗМЕРНО РАД НАШЕМУ СО</v>
      </c>
    </row>
    <row r="60" spans="3:8" x14ac:dyDescent="0.3">
      <c r="C60" s="7">
        <v>53</v>
      </c>
      <c r="D60" s="3" t="str">
        <f t="shared" si="3"/>
        <v>Ц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Т</v>
      </c>
      <c r="H60" s="5" t="str">
        <f t="shared" si="1"/>
        <v>УВАЖАЕМЫЙ АНТОН ДМИТРИЕВИЧ, Я БЕЗМЕРНО РАД НАШЕМУ СОТ</v>
      </c>
    </row>
    <row r="61" spans="3:8" x14ac:dyDescent="0.3">
      <c r="C61" s="7">
        <v>54</v>
      </c>
      <c r="D61" s="3" t="str">
        <f t="shared" si="3"/>
        <v>Ф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Р</v>
      </c>
      <c r="H61" s="5" t="str">
        <f t="shared" si="1"/>
        <v>УВАЖАЕМЫЙ АНТОН ДМИТРИЕВИЧ, Я БЕЗМЕРНО РАД НАШЕМУ СОТР</v>
      </c>
    </row>
    <row r="62" spans="3:8" x14ac:dyDescent="0.3">
      <c r="C62" s="7">
        <v>55</v>
      </c>
      <c r="D62" s="3" t="str">
        <f t="shared" si="3"/>
        <v>Ч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У</v>
      </c>
      <c r="H62" s="5" t="str">
        <f t="shared" si="1"/>
        <v>УВАЖАЕМЫЙ АНТОН ДМИТРИЕВИЧ, Я БЕЗМЕРНО РАД НАШЕМУ СОТРУ</v>
      </c>
    </row>
    <row r="63" spans="3:8" x14ac:dyDescent="0.3">
      <c r="C63" s="7">
        <v>56</v>
      </c>
      <c r="D63" s="3" t="str">
        <f t="shared" si="3"/>
        <v>З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Д</v>
      </c>
      <c r="H63" s="5" t="str">
        <f t="shared" si="1"/>
        <v>УВАЖАЕМЫЙ АНТОН ДМИТРИЕВИЧ, Я БЕЗМЕРНО РАД НАШЕМУ СОТРУД</v>
      </c>
    </row>
    <row r="64" spans="3:8" x14ac:dyDescent="0.3">
      <c r="C64" s="7">
        <v>57</v>
      </c>
      <c r="D64" s="3" t="str">
        <f t="shared" si="3"/>
        <v>С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Н</v>
      </c>
      <c r="H64" s="5" t="str">
        <f t="shared" si="1"/>
        <v>УВАЖАЕМЫЙ АНТОН ДМИТРИЕВИЧ, Я БЕЗМЕРНО РАД НАШЕМУ СОТРУДН</v>
      </c>
    </row>
    <row r="65" spans="3:8" x14ac:dyDescent="0.3">
      <c r="C65" s="7">
        <v>58</v>
      </c>
      <c r="D65" s="3" t="str">
        <f t="shared" si="3"/>
        <v>М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И</v>
      </c>
      <c r="H65" s="5" t="str">
        <f t="shared" si="1"/>
        <v>УВАЖАЕМЫЙ АНТОН ДМИТРИЕВИЧ, Я БЕЗМЕРНО РАД НАШЕМУ СОТРУДНИ</v>
      </c>
    </row>
    <row r="66" spans="3:8" x14ac:dyDescent="0.3">
      <c r="C66" s="7">
        <v>59</v>
      </c>
      <c r="D66" s="3" t="str">
        <f t="shared" si="3"/>
        <v>Ы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>Ч</v>
      </c>
      <c r="H66" s="5" t="str">
        <f t="shared" si="1"/>
        <v>УВАЖАЕМЫЙ АНТОН ДМИТРИЕВИЧ, Я БЕЗМЕРНО РАД НАШЕМУ СОТРУДНИЧ</v>
      </c>
    </row>
    <row r="67" spans="3:8" x14ac:dyDescent="0.3">
      <c r="C67" s="7">
        <v>60</v>
      </c>
      <c r="D67" s="3" t="str">
        <f t="shared" si="3"/>
        <v>И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Е</v>
      </c>
      <c r="H67" s="5" t="str">
        <f t="shared" si="1"/>
        <v>УВАЖАЕМЫЙ АНТОН ДМИТРИЕВИЧ, Я БЕЗМЕРНО РАД НАШЕМУ СОТРУДНИЧЕ</v>
      </c>
    </row>
    <row r="68" spans="3:8" x14ac:dyDescent="0.3">
      <c r="C68" s="7">
        <v>61</v>
      </c>
      <c r="D68" s="3" t="str">
        <f t="shared" si="3"/>
        <v>Х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С</v>
      </c>
      <c r="H68" s="5" t="str">
        <f t="shared" si="1"/>
        <v>УВАЖАЕМЫЙ АНТОН ДМИТРИЕВИЧ, Я БЕЗМЕРНО РАД НАШЕМУ СОТРУДНИЧЕС</v>
      </c>
    </row>
    <row r="69" spans="3:8" x14ac:dyDescent="0.3">
      <c r="C69" s="7">
        <v>62</v>
      </c>
      <c r="D69" s="3" t="str">
        <f>MID(C$1,C69,1)</f>
        <v>Ц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Т</v>
      </c>
      <c r="H69" s="5" t="str">
        <f t="shared" si="1"/>
        <v>УВАЖАЕМЫЙ АНТОН ДМИТРИЕВИЧ, Я БЕЗМЕРНО РАД НАШЕМУ СОТРУДНИЧЕСТ</v>
      </c>
    </row>
    <row r="70" spans="3:8" x14ac:dyDescent="0.3">
      <c r="C70" s="7">
        <v>63</v>
      </c>
      <c r="D70" s="3" t="str">
        <f t="shared" ref="D70:D79" si="4">MID(C$1,C70,1)</f>
        <v>Ё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В</v>
      </c>
      <c r="H70" s="5" t="str">
        <f t="shared" si="1"/>
        <v>УВАЖАЕМЫЙ АНТОН ДМИТРИЕВИЧ, Я БЕЗМЕРНО РАД НАШЕМУ СОТРУДНИЧЕСТВ</v>
      </c>
    </row>
    <row r="71" spans="3:8" x14ac:dyDescent="0.3">
      <c r="C71" s="7">
        <v>64</v>
      </c>
      <c r="D71" s="3" t="str">
        <f t="shared" si="4"/>
        <v>Ч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У</v>
      </c>
      <c r="H71" s="5" t="str">
        <f t="shared" si="1"/>
        <v>УВАЖАЕМЫЙ АНТОН ДМИТРИЕВИЧ, Я БЕЗМЕРНО РАД НАШЕМУ СОТРУДНИЧЕСТВУ</v>
      </c>
    </row>
    <row r="72" spans="3:8" x14ac:dyDescent="0.3">
      <c r="C72" s="7">
        <v>65</v>
      </c>
      <c r="D72" s="3" t="str">
        <f t="shared" si="4"/>
        <v>2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,</v>
      </c>
      <c r="H72" s="5" t="str">
        <f t="shared" si="1"/>
        <v>УВАЖАЕМЫЙ АНТОН ДМИТРИЕВИЧ, Я БЕЗМЕРНО РАД НАШЕМУ СОТРУДНИЧЕСТВУ,</v>
      </c>
    </row>
    <row r="73" spans="3:8" x14ac:dyDescent="0.3">
      <c r="C73" s="7">
        <v>66</v>
      </c>
      <c r="D73" s="3" t="str">
        <f t="shared" si="4"/>
        <v>4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 xml:space="preserve"> </v>
      </c>
      <c r="H73" s="5" t="str">
        <f t="shared" si="1"/>
        <v xml:space="preserve">УВАЖАЕМЫЙ АНТОН ДМИТРИЕВИЧ, Я БЕЗМЕРНО РАД НАШЕМУ СОТРУДНИЧЕСТВУ, </v>
      </c>
    </row>
    <row r="74" spans="3:8" x14ac:dyDescent="0.3">
      <c r="C74" s="7">
        <v>67</v>
      </c>
      <c r="D74" s="3" t="str">
        <f t="shared" si="4"/>
        <v>С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>Н</v>
      </c>
      <c r="H74" s="5" t="str">
        <f t="shared" ref="H74:H137" si="5">H73&amp;G74</f>
        <v>УВАЖАЕМЫЙ АНТОН ДМИТРИЕВИЧ, Я БЕЗМЕРНО РАД НАШЕМУ СОТРУДНИЧЕСТВУ, Н</v>
      </c>
    </row>
    <row r="75" spans="3:8" x14ac:dyDescent="0.3">
      <c r="C75" s="7">
        <v>68</v>
      </c>
      <c r="D75" s="3" t="str">
        <f t="shared" si="4"/>
        <v>Д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А</v>
      </c>
      <c r="H75" s="5" t="str">
        <f t="shared" si="5"/>
        <v>УВАЖАЕМЫЙ АНТОН ДМИТРИЕВИЧ, Я БЕЗМЕРНО РАД НАШЕМУ СОТРУДНИЧЕСТВУ, НА</v>
      </c>
    </row>
    <row r="76" spans="3:8" x14ac:dyDescent="0.3">
      <c r="C76" s="7">
        <v>69</v>
      </c>
      <c r="D76" s="3" t="str">
        <f t="shared" si="4"/>
        <v>З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Д</v>
      </c>
      <c r="H76" s="5" t="str">
        <f t="shared" si="5"/>
        <v>УВАЖАЕМЫЙ АНТОН ДМИТРИЕВИЧ, Я БЕЗМЕРНО РАД НАШЕМУ СОТРУДНИЧЕСТВУ, НАД</v>
      </c>
    </row>
    <row r="77" spans="3:8" x14ac:dyDescent="0.3">
      <c r="C77" s="7">
        <v>70</v>
      </c>
      <c r="D77" s="3" t="str">
        <f t="shared" si="4"/>
        <v>И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Е</v>
      </c>
      <c r="H77" s="5" t="str">
        <f t="shared" si="5"/>
        <v>УВАЖАЕМЫЙ АНТОН ДМИТРИЕВИЧ, Я БЕЗМЕРНО РАД НАШЕМУ СОТРУДНИЧЕСТВУ, НАДЕ</v>
      </c>
    </row>
    <row r="78" spans="3:8" x14ac:dyDescent="0.3">
      <c r="C78" s="7">
        <v>71</v>
      </c>
      <c r="D78" s="3" t="str">
        <f t="shared" si="4"/>
        <v xml:space="preserve"> 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Ю</v>
      </c>
      <c r="H78" s="5" t="str">
        <f t="shared" si="5"/>
        <v>УВАЖАЕМЫЙ АНТОН ДМИТРИЕВИЧ, Я БЕЗМЕРНО РАД НАШЕМУ СОТРУДНИЧЕСТВУ, НАДЕЮ</v>
      </c>
    </row>
    <row r="79" spans="3:8" x14ac:dyDescent="0.3">
      <c r="C79" s="7">
        <v>72</v>
      </c>
      <c r="D79" s="3" t="str">
        <f t="shared" si="4"/>
        <v>Х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С</v>
      </c>
      <c r="H79" s="5" t="str">
        <f t="shared" si="5"/>
        <v>УВАЖАЕМЫЙ АНТОН ДМИТРИЕВИЧ, Я БЕЗМЕРНО РАД НАШЕМУ СОТРУДНИЧЕСТВУ, НАДЕЮС</v>
      </c>
    </row>
    <row r="80" spans="3:8" x14ac:dyDescent="0.3">
      <c r="C80" s="7">
        <v>73</v>
      </c>
      <c r="D80" s="3" t="str">
        <f>MID(C$1,C80,1)</f>
        <v>,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>Ь</v>
      </c>
      <c r="H80" s="5" t="str">
        <f t="shared" si="5"/>
        <v>УВАЖАЕМЫЙ АНТОН ДМИТРИЕВИЧ, Я БЕЗМЕРНО РАД НАШЕМУ СОТРУДНИЧЕСТВУ, НАДЕЮСЬ</v>
      </c>
    </row>
    <row r="81" spans="3:8" x14ac:dyDescent="0.3">
      <c r="C81" s="7">
        <v>74</v>
      </c>
      <c r="D81" s="3" t="str">
        <f t="shared" ref="D81:D102" si="6">MID(C$1,C81,1)</f>
        <v>4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 xml:space="preserve"> </v>
      </c>
      <c r="H81" s="5" t="str">
        <f t="shared" si="5"/>
        <v xml:space="preserve">УВАЖАЕМЫЙ АНТОН ДМИТРИЕВИЧ, Я БЕЗМЕРНО РАД НАШЕМУ СОТРУДНИЧЕСТВУ, НАДЕЮСЬ </v>
      </c>
    </row>
    <row r="82" spans="3:8" x14ac:dyDescent="0.3">
      <c r="C82" s="7">
        <v>75</v>
      </c>
      <c r="D82" s="3" t="str">
        <f t="shared" si="6"/>
        <v>С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>Н</v>
      </c>
      <c r="H82" s="5" t="str">
        <f t="shared" si="5"/>
        <v>УВАЖАЕМЫЙ АНТОН ДМИТРИЕВИЧ, Я БЕЗМЕРНО РАД НАШЕМУ СОТРУДНИЧЕСТВУ, НАДЕЮСЬ Н</v>
      </c>
    </row>
    <row r="83" spans="3:8" x14ac:dyDescent="0.3">
      <c r="C83" s="7">
        <v>76</v>
      </c>
      <c r="D83" s="3" t="str">
        <f t="shared" si="6"/>
        <v>Д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А</v>
      </c>
      <c r="H83" s="5" t="str">
        <f t="shared" si="5"/>
        <v>УВАЖАЕМЫЙ АНТОН ДМИТРИЕВИЧ, Я БЕЗМЕРНО РАД НАШЕМУ СОТРУДНИЧЕСТВУ, НАДЕЮСЬ НА</v>
      </c>
    </row>
    <row r="84" spans="3:8" x14ac:dyDescent="0.3">
      <c r="C84" s="7">
        <v>77</v>
      </c>
      <c r="D84" s="3" t="str">
        <f t="shared" si="6"/>
        <v>4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 xml:space="preserve"> </v>
      </c>
      <c r="H84" s="5" t="str">
        <f t="shared" si="5"/>
        <v xml:space="preserve">УВАЖАЕМЫЙ АНТОН ДМИТРИЕВИЧ, Я БЕЗМЕРНО РАД НАШЕМУ СОТРУДНИЧЕСТВУ, НАДЕЮСЬ НА </v>
      </c>
    </row>
    <row r="85" spans="3:8" x14ac:dyDescent="0.3">
      <c r="C85" s="7">
        <v>78</v>
      </c>
      <c r="D85" s="3" t="str">
        <f t="shared" si="6"/>
        <v>И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Е</v>
      </c>
      <c r="H85" s="5" t="str">
        <f t="shared" si="5"/>
        <v>УВАЖАЕМЫЙ АНТОН ДМИТРИЕВИЧ, Я БЕЗМЕРНО РАД НАШЕМУ СОТРУДНИЧЕСТВУ, НАДЕЮСЬ НА Е</v>
      </c>
    </row>
    <row r="86" spans="3:8" x14ac:dyDescent="0.3">
      <c r="C86" s="7">
        <v>79</v>
      </c>
      <c r="D86" s="3" t="str">
        <f t="shared" si="6"/>
        <v>Ж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Г</v>
      </c>
      <c r="H86" s="5" t="str">
        <f t="shared" si="5"/>
        <v>УВАЖАЕМЫЙ АНТОН ДМИТРИЕВИЧ, Я БЕЗМЕРНО РАД НАШЕМУ СОТРУДНИЧЕСТВУ, НАДЕЮСЬ НА ЕГ</v>
      </c>
    </row>
    <row r="87" spans="3:8" x14ac:dyDescent="0.3">
      <c r="C87" s="7">
        <v>80</v>
      </c>
      <c r="D87" s="3" t="str">
        <f t="shared" si="6"/>
        <v>Т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>О</v>
      </c>
      <c r="H87" s="5" t="str">
        <f t="shared" si="5"/>
        <v>УВАЖАЕМЫЙ АНТОН ДМИТРИЕВИЧ, Я БЕЗМЕРНО РАД НАШЕМУ СОТРУДНИЧЕСТВУ, НАДЕЮСЬ НА ЕГО</v>
      </c>
    </row>
    <row r="88" spans="3:8" x14ac:dyDescent="0.3">
      <c r="C88" s="7">
        <v>81</v>
      </c>
      <c r="D88" s="3" t="str">
        <f t="shared" si="6"/>
        <v>4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 xml:space="preserve"> </v>
      </c>
      <c r="H88" s="5" t="str">
        <f t="shared" si="5"/>
        <v xml:space="preserve">УВАЖАЕМЫЙ АНТОН ДМИТРИЕВИЧ, Я БЕЗМЕРНО РАД НАШЕМУ СОТРУДНИЧЕСТВУ, НАДЕЮСЬ НА ЕГО </v>
      </c>
    </row>
    <row r="89" spans="3:8" x14ac:dyDescent="0.3">
      <c r="C89" s="7">
        <v>82</v>
      </c>
      <c r="D89" s="3" t="str">
        <f t="shared" si="6"/>
        <v>З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Д</v>
      </c>
      <c r="H89" s="5" t="str">
        <f t="shared" si="5"/>
        <v>УВАЖАЕМЫЙ АНТОН ДМИТРИЕВИЧ, Я БЕЗМЕРНО РАД НАШЕМУ СОТРУДНИЧЕСТВУ, НАДЕЮСЬ НА ЕГО Д</v>
      </c>
    </row>
    <row r="90" spans="3:8" x14ac:dyDescent="0.3">
      <c r="C90" s="7">
        <v>83</v>
      </c>
      <c r="D90" s="3" t="str">
        <f t="shared" si="6"/>
        <v>Д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А</v>
      </c>
      <c r="H90" s="5" t="str">
        <f t="shared" si="5"/>
        <v>УВАЖАЕМЫЙ АНТОН ДМИТРИЕВИЧ, Я БЕЗМЕРНО РАД НАШЕМУ СОТРУДНИЧЕСТВУ, НАДЕЮСЬ НА ЕГО ДА</v>
      </c>
    </row>
    <row r="91" spans="3:8" x14ac:dyDescent="0.3">
      <c r="C91" s="7">
        <v>84</v>
      </c>
      <c r="D91" s="3" t="str">
        <f t="shared" si="6"/>
        <v>П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Л</v>
      </c>
      <c r="H91" s="5" t="str">
        <f t="shared" si="5"/>
        <v>УВАЖАЕМЫЙ АНТОН ДМИТРИЕВИЧ, Я БЕЗМЕРНО РАД НАШЕМУ СОТРУДНИЧЕСТВУ, НАДЕЮСЬ НА ЕГО ДАЛ</v>
      </c>
    </row>
    <row r="92" spans="3:8" x14ac:dyDescent="0.3">
      <c r="C92" s="7">
        <v>85</v>
      </c>
      <c r="D92" s="3" t="str">
        <f t="shared" si="6"/>
        <v>,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>Ь</v>
      </c>
      <c r="H92" s="5" t="str">
        <f t="shared" si="5"/>
        <v>УВАЖАЕМЫЙ АНТОН ДМИТРИЕВИЧ, Я БЕЗМЕРНО РАД НАШЕМУ СОТРУДНИЧЕСТВУ, НАДЕЮСЬ НА ЕГО ДАЛЬ</v>
      </c>
    </row>
    <row r="93" spans="3:8" x14ac:dyDescent="0.3">
      <c r="C93" s="7">
        <v>86</v>
      </c>
      <c r="D93" s="3" t="str">
        <f t="shared" si="6"/>
        <v>С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Н</v>
      </c>
      <c r="H93" s="5" t="str">
        <f t="shared" si="5"/>
        <v>УВАЖАЕМЫЙ АНТОН ДМИТРИЕВИЧ, Я БЕЗМЕРНО РАД НАШЕМУ СОТРУДНИЧЕСТВУ, НАДЕЮСЬ НА ЕГО ДАЛЬН</v>
      </c>
    </row>
    <row r="94" spans="3:8" x14ac:dyDescent="0.3">
      <c r="C94" s="7">
        <v>87</v>
      </c>
      <c r="D94" s="3" t="str">
        <f t="shared" si="6"/>
        <v>И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Е</v>
      </c>
      <c r="H94" s="5" t="str">
        <f t="shared" si="5"/>
        <v>УВАЖАЕМЫЙ АНТОН ДМИТРИЕВИЧ, Я БЕЗМЕРНО РАД НАШЕМУ СОТРУДНИЧЕСТВУ, НАДЕЮСЬ НА ЕГО ДАЛЬНЕ</v>
      </c>
    </row>
    <row r="95" spans="3:8" x14ac:dyDescent="0.3">
      <c r="C95" s="7">
        <v>88</v>
      </c>
      <c r="D95" s="3" t="str">
        <f t="shared" si="6"/>
        <v>Н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Й</v>
      </c>
      <c r="H95" s="5" t="str">
        <f t="shared" si="5"/>
        <v>УВАЖАЕМЫЙ АНТОН ДМИТРИЕВИЧ, Я БЕЗМЕРНО РАД НАШЕМУ СОТРУДНИЧЕСТВУ, НАДЕЮСЬ НА ЕГО ДАЛЬНЕЙ</v>
      </c>
    </row>
    <row r="96" spans="3:8" x14ac:dyDescent="0.3">
      <c r="C96" s="7">
        <v>89</v>
      </c>
      <c r="D96" s="3" t="str">
        <f t="shared" si="6"/>
        <v>Ь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Ш</v>
      </c>
      <c r="H96" s="5" t="str">
        <f t="shared" si="5"/>
        <v>УВАЖАЕМЫЙ АНТОН ДМИТРИЕВИЧ, Я БЕЗМЕРНО РАД НАШЕМУ СОТРУДНИЧЕСТВУ, НАДЕЮСЬ НА ЕГО ДАЛЬНЕЙШ</v>
      </c>
    </row>
    <row r="97" spans="3:8" x14ac:dyDescent="0.3">
      <c r="C97" s="7">
        <v>90</v>
      </c>
      <c r="D97" s="3" t="str">
        <f t="shared" si="6"/>
        <v>И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>Е</v>
      </c>
      <c r="H97" s="5" t="str">
        <f t="shared" si="5"/>
        <v>УВАЖАЕМЫЙ АНТОН ДМИТРИЕВИЧ, Я БЕЗМЕРНО РАД НАШЕМУ СОТРУДНИЧЕСТВУ, НАДЕЮСЬ НА ЕГО ДАЛЬНЕЙШЕ</v>
      </c>
    </row>
    <row r="98" spans="3:8" x14ac:dyDescent="0.3">
      <c r="C98" s="7">
        <v>91</v>
      </c>
      <c r="D98" s="3" t="str">
        <f t="shared" si="6"/>
        <v>И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Е</v>
      </c>
      <c r="H98" s="5" t="str">
        <f t="shared" si="5"/>
        <v>УВАЖАЕМЫЙ АНТОН ДМИТРИЕВИЧ, Я БЕЗМЕРНО РАД НАШЕМУ СОТРУДНИЧЕСТВУ, НАДЕЮСЬ НА ЕГО ДАЛЬНЕЙШЕЕ</v>
      </c>
    </row>
    <row r="99" spans="3:8" x14ac:dyDescent="0.3">
      <c r="C99" s="7">
        <v>92</v>
      </c>
      <c r="D99" s="3" t="str">
        <f t="shared" si="6"/>
        <v>4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 xml:space="preserve"> </v>
      </c>
      <c r="H99" s="5" t="str">
        <f t="shared" si="5"/>
        <v xml:space="preserve">УВАЖАЕМЫЙ АНТОН ДМИТРИЕВИЧ, Я БЕЗМЕРНО РАД НАШЕМУ СОТРУДНИЧЕСТВУ, НАДЕЮСЬ НА ЕГО ДАЛЬНЕЙШЕЕ </v>
      </c>
    </row>
    <row r="100" spans="3:8" x14ac:dyDescent="0.3">
      <c r="C100" s="7">
        <v>93</v>
      </c>
      <c r="D100" s="3" t="str">
        <f t="shared" si="6"/>
        <v>Ч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У</v>
      </c>
      <c r="H100" s="5" t="str">
        <f t="shared" si="5"/>
        <v>УВАЖАЕМЫЙ АНТОН ДМИТРИЕВИЧ, Я БЕЗМЕРНО РАД НАШЕМУ СОТРУДНИЧЕСТВУ, НАДЕЮСЬ НА ЕГО ДАЛЬНЕЙШЕЕ У</v>
      </c>
    </row>
    <row r="101" spans="3:8" x14ac:dyDescent="0.3">
      <c r="C101" s="7">
        <v>94</v>
      </c>
      <c r="D101" s="3" t="str">
        <f t="shared" si="6"/>
        <v>Х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С</v>
      </c>
      <c r="H101" s="5" t="str">
        <f t="shared" si="5"/>
        <v>УВАЖАЕМЫЙ АНТОН ДМИТРИЕВИЧ, Я БЕЗМЕРНО РАД НАШЕМУ СОТРУДНИЧЕСТВУ, НАДЕЮСЬ НА ЕГО ДАЛЬНЕЙШЕЕ УС</v>
      </c>
    </row>
    <row r="102" spans="3:8" x14ac:dyDescent="0.3">
      <c r="C102" s="7">
        <v>95</v>
      </c>
      <c r="D102" s="3" t="str">
        <f t="shared" si="6"/>
        <v>У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>П</v>
      </c>
      <c r="H102" s="5" t="str">
        <f t="shared" si="5"/>
        <v>УВАЖАЕМЫЙ АНТОН ДМИТРИЕВИЧ, Я БЕЗМЕРНО РАД НАШЕМУ СОТРУДНИЧЕСТВУ, НАДЕЮСЬ НА ЕГО ДАЛЬНЕЙШЕЕ УСП</v>
      </c>
    </row>
    <row r="103" spans="3:8" x14ac:dyDescent="0.3">
      <c r="C103" s="7">
        <v>96</v>
      </c>
      <c r="D103" s="3" t="str">
        <f>MID(C$1,C103,1)</f>
        <v>И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Е</v>
      </c>
      <c r="H103" s="5" t="str">
        <f t="shared" si="5"/>
        <v>УВАЖАЕМЫЙ АНТОН ДМИТРИЕВИЧ, Я БЕЗМЕРНО РАД НАШЕМУ СОТРУДНИЧЕСТВУ, НАДЕЮСЬ НА ЕГО ДАЛЬНЕЙШЕЕ УСПЕ</v>
      </c>
    </row>
    <row r="104" spans="3:8" x14ac:dyDescent="0.3">
      <c r="C104" s="7">
        <v>97</v>
      </c>
      <c r="D104" s="3" t="str">
        <f t="shared" ref="D104:D107" si="7">MID(C$1,C104,1)</f>
        <v>Ь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Ш</v>
      </c>
      <c r="H104" s="5" t="str">
        <f t="shared" si="5"/>
        <v>УВАЖАЕМЫЙ АНТОН ДМИТРИЕВИЧ, Я БЕЗМЕРНО РАД НАШЕМУ СОТРУДНИЧЕСТВУ, НАДЕЮСЬ НА ЕГО ДАЛЬНЕЙШЕЕ УСПЕШ</v>
      </c>
    </row>
    <row r="105" spans="3:8" x14ac:dyDescent="0.3">
      <c r="C105" s="7">
        <v>98</v>
      </c>
      <c r="D105" s="3" t="str">
        <f t="shared" si="7"/>
        <v>С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Н</v>
      </c>
      <c r="H105" s="5" t="str">
        <f t="shared" si="5"/>
        <v>УВАЖАЕМЫЙ АНТОН ДМИТРИЕВИЧ, Я БЕЗМЕРНО РАД НАШЕМУ СОТРУДНИЧЕСТВУ, НАДЕЮСЬ НА ЕГО ДАЛЬНЕЙШЕЕ УСПЕШН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АНТОН ДМИТРИЕВИЧ, Я БЕЗМЕРНО РАД НАШЕМУ СОТРУДНИЧЕСТВУ, НАДЕЮСЬ НА ЕГО ДАЛЬНЕЙШЕЕ УСПЕШНО</v>
      </c>
    </row>
    <row r="107" spans="3:8" x14ac:dyDescent="0.3">
      <c r="C107" s="7">
        <v>100</v>
      </c>
      <c r="D107" s="3" t="str">
        <f t="shared" si="7"/>
        <v>И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Е</v>
      </c>
      <c r="H107" s="5" t="str">
        <f t="shared" si="5"/>
        <v>УВАЖАЕМЫЙ АНТОН ДМИТРИЕВИЧ, Я БЕЗМЕРНО РАД НАШЕМУ СОТРУДНИЧЕСТВУ, НАДЕЮСЬ НА ЕГО ДАЛЬНЕЙШЕЕ УСПЕШНОЕ</v>
      </c>
    </row>
    <row r="108" spans="3:8" x14ac:dyDescent="0.3">
      <c r="C108" s="7">
        <v>101</v>
      </c>
      <c r="D108" s="3" t="str">
        <f>MID(C$1,C108,1)</f>
        <v>4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 xml:space="preserve"> </v>
      </c>
      <c r="H108" s="5" t="str">
        <f t="shared" si="5"/>
        <v xml:space="preserve">УВАЖАЕМЫЙ АНТОН ДМИТРИЕВИЧ, Я БЕЗМЕРНО РАД НАШЕМУ СОТРУДНИЧЕСТВУ, НАДЕЮСЬ НА ЕГО ДАЛЬНЕЙШЕЕ УСПЕШНОЕ </v>
      </c>
    </row>
    <row r="109" spans="3:8" x14ac:dyDescent="0.3">
      <c r="C109" s="7">
        <v>102</v>
      </c>
      <c r="D109" s="3" t="str">
        <f t="shared" ref="D109:D130" si="8">MID(C$1,C109,1)</f>
        <v>М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И</v>
      </c>
      <c r="H109" s="5" t="str">
        <f t="shared" si="5"/>
        <v>УВАЖАЕМЫЙ АНТОН ДМИТРИЕВИЧ, Я БЕЗМЕРНО РАД НАШЕМУ СОТРУДНИЧЕСТВУ, НАДЕЮСЬ НА ЕГО ДАЛЬНЕЙШЕЕ УСПЕШНОЕ И</v>
      </c>
    </row>
    <row r="110" spans="3:8" x14ac:dyDescent="0.3">
      <c r="C110" s="7">
        <v>103</v>
      </c>
      <c r="D110" s="3" t="str">
        <f t="shared" si="8"/>
        <v>4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 xml:space="preserve"> </v>
      </c>
      <c r="H110" s="5" t="str">
        <f t="shared" si="5"/>
        <v xml:space="preserve">УВАЖАЕМЫЙ АНТОН ДМИТРИЕВИЧ, Я БЕЗМЕРНО РАД НАШЕМУ СОТРУДНИЧЕСТВУ, НАДЕЮСЬ НА ЕГО ДАЛЬНЕЙШЕЕ УСПЕШНОЕ И </v>
      </c>
    </row>
    <row r="111" spans="3:8" x14ac:dyDescent="0.3">
      <c r="C111" s="7">
        <v>104</v>
      </c>
      <c r="D111" s="3" t="str">
        <f t="shared" si="8"/>
        <v>Ё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В</v>
      </c>
      <c r="H111" s="5" t="str">
        <f t="shared" si="5"/>
        <v>УВАЖАЕМЫЙ АНТОН ДМИТРИЕВИЧ, Я БЕЗМЕРНО РАД НАШЕМУ СОТРУДНИЧЕСТВУ, НАДЕЮСЬ НА ЕГО ДАЛЬНЕЙШЕЕ УСПЕШНОЕ И В</v>
      </c>
    </row>
    <row r="112" spans="3:8" x14ac:dyDescent="0.3">
      <c r="C112" s="7">
        <v>105</v>
      </c>
      <c r="D112" s="3" t="str">
        <f t="shared" si="8"/>
        <v>Л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З</v>
      </c>
      <c r="H112" s="5" t="str">
        <f t="shared" si="5"/>
        <v>УВАЖАЕМЫЙ АНТОН ДМИТРИЕВИЧ, Я БЕЗМЕРНО РАД НАШЕМУ СОТРУДНИЧЕСТВУ, НАДЕЮСЬ НА ЕГО ДАЛЬНЕЙШЕЕ УСПЕШНОЕ И ВЗ</v>
      </c>
    </row>
    <row r="113" spans="3:8" x14ac:dyDescent="0.3">
      <c r="C113" s="7">
        <v>106</v>
      </c>
      <c r="D113" s="3" t="str">
        <f t="shared" si="8"/>
        <v>Д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>А</v>
      </c>
      <c r="H113" s="5" t="str">
        <f t="shared" si="5"/>
        <v>УВАЖАЕМЫЙ АНТОН ДМИТРИЕВИЧ, Я БЕЗМЕРНО РАД НАШЕМУ СОТРУДНИЧЕСТВУ, НАДЕЮСЬ НА ЕГО ДАЛЬНЕЙШЕЕ УСПЕШНОЕ И ВЗА</v>
      </c>
    </row>
    <row r="114" spans="3:8" x14ac:dyDescent="0.3">
      <c r="C114" s="7">
        <v>107</v>
      </c>
      <c r="D114" s="3" t="str">
        <f t="shared" si="8"/>
        <v>М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И</v>
      </c>
      <c r="H114" s="5" t="str">
        <f t="shared" si="5"/>
        <v>УВАЖАЕМЫЙ АНТОН ДМИТРИЕВИЧ, Я БЕЗМЕРНО РАД НАШЕМУ СОТРУДНИЧЕСТВУ, НАДЕЮСЬ НА ЕГО ДАЛЬНЕЙШЕЕ УСПЕШНОЕ И ВЗАИ</v>
      </c>
    </row>
    <row r="115" spans="3:8" x14ac:dyDescent="0.3">
      <c r="C115" s="7">
        <v>108</v>
      </c>
      <c r="D115" s="3" t="str">
        <f t="shared" si="8"/>
        <v>Р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М</v>
      </c>
      <c r="H115" s="5" t="str">
        <f t="shared" si="5"/>
        <v>УВАЖАЕМЫЙ АНТОН ДМИТРИЕВИЧ, Я БЕЗМЕРНО РАД НАШЕМУ СОТРУДНИЧЕСТВУ, НАДЕЮСЬ НА ЕГО ДАЛЬНЕЙШЕЕ УСПЕШНОЕ И ВЗАИМ</v>
      </c>
    </row>
    <row r="116" spans="3:8" x14ac:dyDescent="0.3">
      <c r="C116" s="7">
        <v>109</v>
      </c>
      <c r="D116" s="3" t="str">
        <f t="shared" si="8"/>
        <v>Т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>О</v>
      </c>
      <c r="H116" s="5" t="str">
        <f t="shared" si="5"/>
        <v>УВАЖАЕМЫЙ АНТОН ДМИТРИЕВИЧ, Я БЕЗМЕРНО РАД НАШЕМУ СОТРУДНИЧЕСТВУ, НАДЕЮСЬ НА ЕГО ДАЛЬНЕЙШЕЕ УСПЕШНОЕ И ВЗАИМО</v>
      </c>
    </row>
    <row r="117" spans="3:8" x14ac:dyDescent="0.3">
      <c r="C117" s="7">
        <v>110</v>
      </c>
      <c r="D117" s="3" t="str">
        <f t="shared" si="8"/>
        <v>Ё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В</v>
      </c>
      <c r="H117" s="5" t="str">
        <f t="shared" si="5"/>
        <v>УВАЖАЕМЫЙ АНТОН ДМИТРИЕВИЧ, Я БЕЗМЕРНО РАД НАШЕМУ СОТРУДНИЧЕСТВУ, НАДЕЮСЬ НА ЕГО ДАЛЬНЕЙШЕЕ УСПЕШНОЕ И ВЗАИМОВ</v>
      </c>
    </row>
    <row r="118" spans="3:8" x14ac:dyDescent="0.3">
      <c r="C118" s="7">
        <v>111</v>
      </c>
      <c r="D118" s="3" t="str">
        <f t="shared" si="8"/>
        <v>Я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Ы</v>
      </c>
      <c r="H118" s="5" t="str">
        <f t="shared" si="5"/>
        <v>УВАЖАЕМЫЙ АНТОН ДМИТРИЕВИЧ, Я БЕЗМЕРНО РАД НАШЕМУ СОТРУДНИЧЕСТВУ, НАДЕЮСЬ НА ЕГО ДАЛЬНЕЙШЕЕ УСПЕШНОЕ И ВЗАИМОВЫ</v>
      </c>
    </row>
    <row r="119" spans="3:8" x14ac:dyDescent="0.3">
      <c r="C119" s="7">
        <v>112</v>
      </c>
      <c r="D119" s="3" t="str">
        <f t="shared" si="8"/>
        <v>Ж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Г</v>
      </c>
      <c r="H119" s="5" t="str">
        <f t="shared" si="5"/>
        <v>УВАЖАЕМЫЙ АНТОН ДМИТРИЕВИЧ, Я БЕЗМЕРНО РАД НАШЕМУ СОТРУДНИЧЕСТВУ, НАДЕЮСЬ НА ЕГО ДАЛЬНЕЙШЕЕ УСПЕШНОЕ И ВЗАИМОВЫГ</v>
      </c>
    </row>
    <row r="120" spans="3:8" x14ac:dyDescent="0.3">
      <c r="C120" s="7">
        <v>113</v>
      </c>
      <c r="D120" s="3" t="str">
        <f t="shared" si="8"/>
        <v>Т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О</v>
      </c>
      <c r="H120" s="5" t="str">
        <f t="shared" si="5"/>
        <v>УВАЖАЕМЫЙ АНТОН ДМИТРИЕВИЧ, Я БЕЗМЕРНО РАД НАШЕМУ СОТРУДНИЧЕСТВУ, НАДЕЮСЬ НА ЕГО ДАЛЬНЕЙШЕЕ УСПЕШНОЕ И ВЗАИМОВЫГО</v>
      </c>
    </row>
    <row r="121" spans="3:8" x14ac:dyDescent="0.3">
      <c r="C121" s="7">
        <v>114</v>
      </c>
      <c r="D121" s="3" t="str">
        <f t="shared" si="8"/>
        <v>З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>Д</v>
      </c>
      <c r="H121" s="5" t="str">
        <f t="shared" si="5"/>
        <v>УВАЖАЕМЫЙ АНТОН ДМИТРИЕВИЧ, Я БЕЗМЕРНО РАД НАШЕМУ СОТРУДНИЧЕСТВУ, НАДЕЮСЬ НА ЕГО ДАЛЬНЕЙШЕЕ УСПЕШНОЕ И ВЗАИМОВЫГОД</v>
      </c>
    </row>
    <row r="122" spans="3:8" x14ac:dyDescent="0.3">
      <c r="C122" s="7">
        <v>115</v>
      </c>
      <c r="D122" s="3" t="str">
        <f t="shared" si="8"/>
        <v>С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>Н</v>
      </c>
      <c r="H122" s="5" t="str">
        <f t="shared" si="5"/>
        <v>УВАЖАЕМЫЙ АНТОН ДМИТРИЕВИЧ, Я БЕЗМЕРНО РАД НАШЕМУ СОТРУДНИЧЕСТВУ, НАДЕЮСЬ НА ЕГО ДАЛЬНЕЙШЕЕ УСПЕШНОЕ И ВЗАИМОВЫГОДН</v>
      </c>
    </row>
    <row r="123" spans="3:8" x14ac:dyDescent="0.3">
      <c r="C123" s="7">
        <v>116</v>
      </c>
      <c r="D123" s="3" t="str">
        <f t="shared" si="8"/>
        <v>Т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О</v>
      </c>
      <c r="H123" s="5" t="str">
        <f t="shared" si="5"/>
        <v>УВАЖАЕМЫЙ АНТОН ДМИТРИЕВИЧ, Я БЕЗМЕРНО РАД НАШЕМУ СОТРУДНИЧЕСТВУ, НАДЕЮСЬ НА ЕГО ДАЛЬНЕЙШЕЕ УСПЕШНОЕ И ВЗАИМОВЫГОДНО</v>
      </c>
    </row>
    <row r="124" spans="3:8" x14ac:dyDescent="0.3">
      <c r="C124" s="7">
        <v>117</v>
      </c>
      <c r="D124" s="3" t="str">
        <f t="shared" si="8"/>
        <v>И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Е</v>
      </c>
      <c r="H124" s="5" t="str">
        <f t="shared" si="5"/>
        <v>УВАЖАЕМЫЙ АНТОН ДМИТРИЕВИЧ, Я БЕЗМЕРНО РАД НАШЕМУ СОТРУДНИЧЕСТВУ, НАДЕЮСЬ НА ЕГО ДАЛЬНЕЙШЕЕ УСПЕШНОЕ И ВЗАИМОВЫГОДНОЕ</v>
      </c>
    </row>
    <row r="125" spans="3:8" x14ac:dyDescent="0.3">
      <c r="C125" s="7">
        <v>118</v>
      </c>
      <c r="D125" s="3" t="str">
        <f t="shared" si="8"/>
        <v>4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 xml:space="preserve"> </v>
      </c>
      <c r="H12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</v>
      </c>
    </row>
    <row r="126" spans="3:8" x14ac:dyDescent="0.3">
      <c r="C126" s="7">
        <v>119</v>
      </c>
      <c r="D126" s="3" t="str">
        <f t="shared" si="8"/>
        <v>Ф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Р</v>
      </c>
      <c r="H126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</v>
      </c>
    </row>
    <row r="127" spans="3:8" x14ac:dyDescent="0.3">
      <c r="C127" s="7">
        <v>120</v>
      </c>
      <c r="D127" s="3" t="str">
        <f t="shared" si="8"/>
        <v>Д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>А</v>
      </c>
      <c r="H12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</v>
      </c>
    </row>
    <row r="128" spans="3:8" x14ac:dyDescent="0.3">
      <c r="C128" s="7">
        <v>121</v>
      </c>
      <c r="D128" s="3" t="str">
        <f t="shared" si="8"/>
        <v>Л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З</v>
      </c>
      <c r="H128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</v>
      </c>
    </row>
    <row r="129" spans="3:8" x14ac:dyDescent="0.3">
      <c r="C129" s="7">
        <v>122</v>
      </c>
      <c r="D129" s="3" t="str">
        <f t="shared" si="8"/>
        <v>Ё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В</v>
      </c>
      <c r="H129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</v>
      </c>
    </row>
    <row r="130" spans="3:8" x14ac:dyDescent="0.3">
      <c r="C130" s="7">
        <v>123</v>
      </c>
      <c r="D130" s="3" t="str">
        <f t="shared" si="8"/>
        <v>М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И</v>
      </c>
      <c r="H130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</v>
      </c>
    </row>
    <row r="131" spans="3:8" x14ac:dyDescent="0.3">
      <c r="C131" s="7">
        <v>124</v>
      </c>
      <c r="D131" s="3" t="str">
        <f>MID(C$1,C131,1)</f>
        <v>Ц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Т</v>
      </c>
      <c r="H131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</v>
      </c>
    </row>
    <row r="132" spans="3:8" x14ac:dyDescent="0.3">
      <c r="C132" s="7">
        <v>125</v>
      </c>
      <c r="D132" s="3" t="str">
        <f t="shared" ref="D132:D144" si="9">MID(C$1,C132,1)</f>
        <v>М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И</v>
      </c>
      <c r="H132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</v>
      </c>
    </row>
    <row r="133" spans="3:8" x14ac:dyDescent="0.3">
      <c r="C133" s="7">
        <v>126</v>
      </c>
      <c r="D133" s="3" t="str">
        <f t="shared" si="9"/>
        <v>И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>Е</v>
      </c>
      <c r="H133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</v>
      </c>
    </row>
    <row r="134" spans="3:8" x14ac:dyDescent="0.3">
      <c r="C134" s="7">
        <v>127</v>
      </c>
      <c r="D134" s="3" t="str">
        <f t="shared" si="9"/>
        <v>3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.</v>
      </c>
      <c r="H134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</v>
      </c>
    </row>
    <row r="135" spans="3:8" x14ac:dyDescent="0.3">
      <c r="C135" s="7">
        <v>128</v>
      </c>
      <c r="D135" s="3" t="str">
        <f t="shared" si="9"/>
        <v>4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 xml:space="preserve"> </v>
      </c>
      <c r="H13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</v>
      </c>
    </row>
    <row r="136" spans="3:8" x14ac:dyDescent="0.3">
      <c r="C136" s="7">
        <v>129</v>
      </c>
      <c r="D136" s="3" t="str">
        <f t="shared" si="9"/>
        <v>4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 xml:space="preserve"> </v>
      </c>
      <c r="H136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</v>
      </c>
    </row>
    <row r="137" spans="3:8" x14ac:dyDescent="0.3">
      <c r="C137" s="7">
        <v>130</v>
      </c>
      <c r="D137" s="3" t="str">
        <f t="shared" si="9"/>
        <v>Х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С</v>
      </c>
      <c r="H13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</v>
      </c>
    </row>
    <row r="138" spans="3:8" x14ac:dyDescent="0.3">
      <c r="C138" s="7">
        <v>131</v>
      </c>
      <c r="D138" s="3" t="str">
        <f t="shared" si="9"/>
        <v>4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 xml:space="preserve"> </v>
      </c>
      <c r="H138" s="5" t="str">
        <f t="shared" ref="H138:H148" si="10">H137&amp;G138</f>
        <v xml:space="preserve">УВАЖАЕМЫЙ АНТОН ДМИТРИЕВИЧ, Я БЕЗМЕРНО РАД НАШЕМУ СОТРУДНИЧЕСТВУ, НАДЕЮСЬ НА ЕГО ДАЛЬНЕЙШЕЕ УСПЕШНОЕ И ВЗАИМОВЫГОДНОЕ РАЗВИТИЕ.  С </v>
      </c>
    </row>
    <row r="139" spans="3:8" x14ac:dyDescent="0.3">
      <c r="C139" s="7">
        <v>132</v>
      </c>
      <c r="D139" s="28" t="str">
        <f t="shared" si="9"/>
        <v>Ч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У</v>
      </c>
      <c r="H139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</v>
      </c>
    </row>
    <row r="140" spans="3:8" x14ac:dyDescent="0.3">
      <c r="C140" s="7">
        <v>133</v>
      </c>
      <c r="D140" s="28" t="str">
        <f t="shared" si="9"/>
        <v>Ё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В</v>
      </c>
      <c r="H140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</v>
      </c>
    </row>
    <row r="141" spans="3:8" x14ac:dyDescent="0.3">
      <c r="C141" s="7">
        <v>134</v>
      </c>
      <c r="D141" s="3" t="str">
        <f t="shared" si="9"/>
        <v>Д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А</v>
      </c>
      <c r="H141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</v>
      </c>
    </row>
    <row r="142" spans="3:8" x14ac:dyDescent="0.3">
      <c r="C142" s="7">
        <v>135</v>
      </c>
      <c r="D142" s="28" t="str">
        <f t="shared" si="9"/>
        <v>К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Ж</v>
      </c>
      <c r="H142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</v>
      </c>
    </row>
    <row r="143" spans="3:8" x14ac:dyDescent="0.3">
      <c r="C143" s="7">
        <v>136</v>
      </c>
      <c r="D143" s="28" t="str">
        <f t="shared" si="9"/>
        <v>И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Е</v>
      </c>
      <c r="H143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</v>
      </c>
    </row>
    <row r="144" spans="3:8" x14ac:dyDescent="0.3">
      <c r="C144" s="7">
        <v>137</v>
      </c>
      <c r="D144" s="3" t="str">
        <f t="shared" si="9"/>
        <v>С</v>
      </c>
      <c r="F144" s="7">
        <v>137</v>
      </c>
      <c r="G144" s="3" t="str" cm="1">
        <f t="array" ref="G144">INDEX('Исх. данные'!$B$2:$B$47,IF(MATCH(D144,'Исх. данные'!$B$2:$B$47,0)-'Исх. данные'!$D$2&lt;=0,MATCH(D144,'Исх. данные'!$B$2:$B$47,0)-'Исх. данные'!$D$2+46,MATCH(D144,'Исх. данные'!$B$2:$B$47,0)-'Исх. данные'!$D$2))</f>
        <v>Н</v>
      </c>
      <c r="H144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</v>
      </c>
    </row>
    <row r="145" spans="3:8" x14ac:dyDescent="0.3">
      <c r="C145" s="7">
        <v>138</v>
      </c>
      <c r="D145" s="28" t="str">
        <f>MID(C$1,C145,1)</f>
        <v>М</v>
      </c>
      <c r="F145" s="7">
        <v>138</v>
      </c>
      <c r="G145" s="3" t="str" cm="1">
        <f t="array" ref="G145">INDEX('Исх. данные'!$B$2:$B$47,IF(MATCH(D145,'Исх. данные'!$B$2:$B$47,0)-'Исх. данные'!$D$2&lt;=0,MATCH(D145,'Исх. данные'!$B$2:$B$47,0)-'Исх. данные'!$D$2+46,MATCH(D145,'Исх. данные'!$B$2:$B$47,0)-'Исх. данные'!$D$2))</f>
        <v>И</v>
      </c>
      <c r="H145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</v>
      </c>
    </row>
    <row r="146" spans="3:8" x14ac:dyDescent="0.3">
      <c r="C146" s="7">
        <v>139</v>
      </c>
      <c r="D146" s="28" t="str">
        <f t="shared" ref="D146:D148" si="11">MID(C$1,C146,1)</f>
        <v>И</v>
      </c>
      <c r="F146" s="7">
        <v>139</v>
      </c>
      <c r="G146" s="3" t="str" cm="1">
        <f t="array" ref="G146">INDEX('Исх. данные'!$B$2:$B$47,IF(MATCH(D146,'Исх. данные'!$B$2:$B$47,0)-'Исх. данные'!$D$2&lt;=0,MATCH(D146,'Исх. данные'!$B$2:$B$47,0)-'Исх. данные'!$D$2+46,MATCH(D146,'Исх. данные'!$B$2:$B$47,0)-'Исх. данные'!$D$2))</f>
        <v>Е</v>
      </c>
      <c r="H146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</v>
      </c>
    </row>
    <row r="147" spans="3:8" x14ac:dyDescent="0.3">
      <c r="C147" s="7">
        <v>140</v>
      </c>
      <c r="D147" s="28" t="str">
        <f t="shared" si="11"/>
        <v>Р</v>
      </c>
      <c r="F147" s="7">
        <v>140</v>
      </c>
      <c r="G147" s="3" t="str" cm="1">
        <f t="array" ref="G147">INDEX('Исх. данные'!$B$2:$B$47,IF(MATCH(D147,'Исх. данные'!$B$2:$B$47,0)-'Исх. данные'!$D$2&lt;=0,MATCH(D147,'Исх. данные'!$B$2:$B$47,0)-'Исх. данные'!$D$2+46,MATCH(D147,'Исх. данные'!$B$2:$B$47,0)-'Исх. данные'!$D$2))</f>
        <v>М</v>
      </c>
      <c r="H147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УВАЖЕНИЕМ</v>
      </c>
    </row>
    <row r="148" spans="3:8" x14ac:dyDescent="0.3">
      <c r="C148" s="7">
        <v>141</v>
      </c>
      <c r="D148" s="28" t="str">
        <f t="shared" si="11"/>
        <v>4</v>
      </c>
      <c r="F148" s="7">
        <v>141</v>
      </c>
      <c r="G148" s="3" t="str" cm="1">
        <f t="array" ref="G148">INDEX('Исх. данные'!$B$2:$B$47,IF(MATCH(D148,'Исх. данные'!$B$2:$B$47,0)-'Исх. данные'!$D$2&lt;=0,MATCH(D148,'Исх. данные'!$B$2:$B$47,0)-'Исх. данные'!$D$2+46,MATCH(D148,'Исх. данные'!$B$2:$B$47,0)-'Исх. данные'!$D$2))</f>
        <v xml:space="preserve"> </v>
      </c>
      <c r="H148" s="5" t="str">
        <f t="shared" si="10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</v>
      </c>
    </row>
    <row r="149" spans="3:8" x14ac:dyDescent="0.3">
      <c r="C149" s="7">
        <v>142</v>
      </c>
      <c r="D149" s="28" t="str">
        <f t="shared" ref="D149:D158" si="12">MID(C$1,C149,1)</f>
        <v>М</v>
      </c>
      <c r="F149" s="7">
        <v>142</v>
      </c>
      <c r="G149" s="3" t="str" cm="1">
        <f t="array" ref="G149">INDEX('Исх. данные'!$B$2:$B$47,IF(MATCH(D149,'Исх. данные'!$B$2:$B$47,0)-'Исх. данные'!$D$2&lt;=0,MATCH(D149,'Исх. данные'!$B$2:$B$47,0)-'Исх. данные'!$D$2+46,MATCH(D149,'Исх. данные'!$B$2:$B$47,0)-'Исх. данные'!$D$2))</f>
        <v>И</v>
      </c>
      <c r="H149" s="5" t="str">
        <f t="shared" ref="H149:H158" si="13">H148&amp;G149</f>
        <v>УВАЖАЕМЫЙ АНТОН ДМИТРИЕВИЧ, Я БЕЗМЕРНО РАД НАШЕМУ СОТРУДНИЧЕСТВУ, НАДЕЮСЬ НА ЕГО ДАЛЬНЕЙШЕЕ УСПЕШНОЕ И ВЗАИМОВЫГОДНОЕ РАЗВИТИЕ.  С УВАЖЕНИЕМ И</v>
      </c>
    </row>
    <row r="150" spans="3:8" x14ac:dyDescent="0.3">
      <c r="C150" s="7">
        <v>143</v>
      </c>
      <c r="D150" s="28" t="str">
        <f t="shared" si="12"/>
        <v>Ж</v>
      </c>
      <c r="F150" s="7">
        <v>143</v>
      </c>
      <c r="G150" s="3" t="str" cm="1">
        <f t="array" ref="G150">INDEX('Исх. данные'!$B$2:$B$47,IF(MATCH(D150,'Исх. данные'!$B$2:$B$47,0)-'Исх. данные'!$D$2&lt;=0,MATCH(D150,'Исх. данные'!$B$2:$B$47,0)-'Исх. данные'!$D$2+46,MATCH(D150,'Исх. данные'!$B$2:$B$47,0)-'Исх. данные'!$D$2))</f>
        <v>Г</v>
      </c>
      <c r="H150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</v>
      </c>
    </row>
    <row r="151" spans="3:8" x14ac:dyDescent="0.3">
      <c r="C151" s="7">
        <v>144</v>
      </c>
      <c r="D151" s="28" t="str">
        <f t="shared" si="12"/>
        <v>Т</v>
      </c>
      <c r="F151" s="7">
        <v>144</v>
      </c>
      <c r="G151" s="3" t="str" cm="1">
        <f t="array" ref="G151">INDEX('Исх. данные'!$B$2:$B$47,IF(MATCH(D151,'Исх. данные'!$B$2:$B$47,0)-'Исх. данные'!$D$2&lt;=0,MATCH(D151,'Исх. данные'!$B$2:$B$47,0)-'Исх. данные'!$D$2+46,MATCH(D151,'Исх. данные'!$B$2:$B$47,0)-'Исх. данные'!$D$2))</f>
        <v>О</v>
      </c>
      <c r="H151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</v>
      </c>
    </row>
    <row r="152" spans="3:8" x14ac:dyDescent="0.3">
      <c r="C152" s="7">
        <v>145</v>
      </c>
      <c r="D152" s="28" t="str">
        <f t="shared" si="12"/>
        <v>Ф</v>
      </c>
      <c r="F152" s="7">
        <v>145</v>
      </c>
      <c r="G152" s="3" t="str" cm="1">
        <f t="array" ref="G152">INDEX('Исх. данные'!$B$2:$B$47,IF(MATCH(D152,'Исх. данные'!$B$2:$B$47,0)-'Исх. данные'!$D$2&lt;=0,MATCH(D152,'Исх. данные'!$B$2:$B$47,0)-'Исх. данные'!$D$2+46,MATCH(D152,'Исх. данные'!$B$2:$B$47,0)-'Исх. данные'!$D$2))</f>
        <v>Р</v>
      </c>
      <c r="H152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</v>
      </c>
    </row>
    <row r="153" spans="3:8" x14ac:dyDescent="0.3">
      <c r="C153" s="7">
        <v>146</v>
      </c>
      <c r="D153" s="28" t="str">
        <f t="shared" si="12"/>
        <v>,</v>
      </c>
      <c r="F153" s="7">
        <v>146</v>
      </c>
      <c r="G153" s="3" t="str" cm="1">
        <f t="array" ref="G153">INDEX('Исх. данные'!$B$2:$B$47,IF(MATCH(D153,'Исх. данные'!$B$2:$B$47,0)-'Исх. данные'!$D$2&lt;=0,MATCH(D153,'Исх. данные'!$B$2:$B$47,0)-'Исх. данные'!$D$2+46,MATCH(D153,'Исх. данные'!$B$2:$B$47,0)-'Исх. данные'!$D$2))</f>
        <v>Ь</v>
      </c>
      <c r="H153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</v>
      </c>
    </row>
    <row r="154" spans="3:8" x14ac:dyDescent="0.3">
      <c r="C154" s="7">
        <v>147</v>
      </c>
      <c r="D154" s="28" t="str">
        <f t="shared" si="12"/>
        <v>4</v>
      </c>
      <c r="F154" s="7">
        <v>147</v>
      </c>
      <c r="G154" s="3" t="str" cm="1">
        <f t="array" ref="G154">INDEX('Исх. данные'!$B$2:$B$47,IF(MATCH(D154,'Исх. данные'!$B$2:$B$47,0)-'Исх. данные'!$D$2&lt;=0,MATCH(D154,'Исх. данные'!$B$2:$B$47,0)-'Исх. данные'!$D$2+46,MATCH(D154,'Исх. данные'!$B$2:$B$47,0)-'Исх. данные'!$D$2))</f>
        <v xml:space="preserve"> </v>
      </c>
      <c r="H154" s="5" t="str">
        <f t="shared" si="13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ИГОРЬ </v>
      </c>
    </row>
    <row r="155" spans="3:8" x14ac:dyDescent="0.3">
      <c r="C155" s="7">
        <v>148</v>
      </c>
      <c r="D155" s="28" t="str">
        <f t="shared" si="12"/>
        <v>Ш</v>
      </c>
      <c r="F155" s="7">
        <v>148</v>
      </c>
      <c r="G155" s="3" t="str" cm="1">
        <f t="array" ref="G155">INDEX('Исх. данные'!$B$2:$B$47,IF(MATCH(D155,'Исх. данные'!$B$2:$B$47,0)-'Исх. данные'!$D$2&lt;=0,MATCH(D155,'Исх. данные'!$B$2:$B$47,0)-'Исх. данные'!$D$2+46,MATCH(D155,'Исх. данные'!$B$2:$B$47,0)-'Исх. данные'!$D$2))</f>
        <v>Ф</v>
      </c>
      <c r="H155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</v>
      </c>
    </row>
    <row r="156" spans="3:8" x14ac:dyDescent="0.3">
      <c r="C156" s="7">
        <v>149</v>
      </c>
      <c r="D156" s="28" t="str">
        <f t="shared" si="12"/>
        <v>И</v>
      </c>
      <c r="F156" s="7">
        <v>149</v>
      </c>
      <c r="G156" s="3" t="str" cm="1">
        <f t="array" ref="G156">INDEX('Исх. данные'!$B$2:$B$47,IF(MATCH(D156,'Исх. данные'!$B$2:$B$47,0)-'Исх. данные'!$D$2&lt;=0,MATCH(D156,'Исх. данные'!$B$2:$B$47,0)-'Исх. данные'!$D$2+46,MATCH(D156,'Исх. данные'!$B$2:$B$47,0)-'Исх. данные'!$D$2))</f>
        <v>Е</v>
      </c>
      <c r="H156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</v>
      </c>
    </row>
    <row r="157" spans="3:8" x14ac:dyDescent="0.3">
      <c r="C157" s="7">
        <v>150</v>
      </c>
      <c r="D157" s="28" t="str">
        <f t="shared" si="12"/>
        <v>Т</v>
      </c>
      <c r="F157" s="7">
        <v>150</v>
      </c>
      <c r="G157" s="3" t="str" cm="1">
        <f t="array" ref="G157">INDEX('Исх. данные'!$B$2:$B$47,IF(MATCH(D157,'Исх. данные'!$B$2:$B$47,0)-'Исх. данные'!$D$2&lt;=0,MATCH(D157,'Исх. данные'!$B$2:$B$47,0)-'Исх. данные'!$D$2+46,MATCH(D157,'Исх. данные'!$B$2:$B$47,0)-'Исх. данные'!$D$2))</f>
        <v>О</v>
      </c>
      <c r="H157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</v>
      </c>
    </row>
    <row r="158" spans="3:8" x14ac:dyDescent="0.3">
      <c r="C158" s="7">
        <v>151</v>
      </c>
      <c r="D158" s="28" t="str">
        <f t="shared" si="12"/>
        <v>З</v>
      </c>
      <c r="F158" s="7">
        <v>151</v>
      </c>
      <c r="G158" s="3" t="str" cm="1">
        <f t="array" ref="G158">INDEX('Исх. данные'!$B$2:$B$47,IF(MATCH(D158,'Исх. данные'!$B$2:$B$47,0)-'Исх. данные'!$D$2&lt;=0,MATCH(D158,'Исх. данные'!$B$2:$B$47,0)-'Исх. данные'!$D$2+46,MATCH(D158,'Исх. данные'!$B$2:$B$47,0)-'Исх. данные'!$D$2))</f>
        <v>Д</v>
      </c>
      <c r="H158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</v>
      </c>
    </row>
    <row r="159" spans="3:8" x14ac:dyDescent="0.3">
      <c r="C159" s="7">
        <v>152</v>
      </c>
      <c r="D159" s="28" t="str">
        <f t="shared" ref="D159:D161" si="14">MID(C$1,C159,1)</f>
        <v>Т</v>
      </c>
      <c r="F159" s="7">
        <v>152</v>
      </c>
      <c r="G159" s="3" t="str" cm="1">
        <f t="array" ref="G159">INDEX('Исх. данные'!$B$2:$B$47,IF(MATCH(D159,'Исх. данные'!$B$2:$B$47,0)-'Исх. данные'!$D$2&lt;=0,MATCH(D159,'Исх. данные'!$B$2:$B$47,0)-'Исх. данные'!$D$2+46,MATCH(D159,'Исх. данные'!$B$2:$B$47,0)-'Исх. данные'!$D$2))</f>
        <v>О</v>
      </c>
      <c r="H159" s="5" t="str">
        <f t="shared" ref="H159:H161" si="15">H158&amp;G159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</v>
      </c>
    </row>
    <row r="160" spans="3:8" x14ac:dyDescent="0.3">
      <c r="C160" s="7">
        <v>153</v>
      </c>
      <c r="D160" s="28" t="str">
        <f t="shared" si="14"/>
        <v>Х</v>
      </c>
      <c r="F160" s="7">
        <v>153</v>
      </c>
      <c r="G160" s="3" t="str" cm="1">
        <f t="array" ref="G160">INDEX('Исх. данные'!$B$2:$B$47,IF(MATCH(D160,'Исх. данные'!$B$2:$B$47,0)-'Исх. данные'!$D$2&lt;=0,MATCH(D160,'Исх. данные'!$B$2:$B$47,0)-'Исх. данные'!$D$2+46,MATCH(D160,'Исх. данные'!$B$2:$B$47,0)-'Исх. данные'!$D$2))</f>
        <v>С</v>
      </c>
      <c r="H160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</v>
      </c>
    </row>
    <row r="161" spans="3:8" x14ac:dyDescent="0.3">
      <c r="C161" s="7">
        <v>154</v>
      </c>
      <c r="D161" s="28" t="str">
        <f t="shared" si="14"/>
        <v>,</v>
      </c>
      <c r="F161" s="7">
        <v>154</v>
      </c>
      <c r="G161" s="3" t="str" cm="1">
        <f t="array" ref="G161">INDEX('Исх. данные'!$B$2:$B$47,IF(MATCH(D161,'Исх. данные'!$B$2:$B$47,0)-'Исх. данные'!$D$2&lt;=0,MATCH(D161,'Исх. данные'!$B$2:$B$47,0)-'Исх. данные'!$D$2+46,MATCH(D161,'Исх. данные'!$B$2:$B$47,0)-'Исх. данные'!$D$2))</f>
        <v>Ь</v>
      </c>
      <c r="H161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</v>
      </c>
    </row>
    <row r="162" spans="3:8" x14ac:dyDescent="0.3">
      <c r="C162" s="7">
        <v>155</v>
      </c>
      <c r="D162" s="28" t="str">
        <f t="shared" ref="D162:D166" si="16">MID(C$1,C162,1)</f>
        <v>И</v>
      </c>
      <c r="F162" s="7">
        <v>155</v>
      </c>
      <c r="G162" s="3" t="str" cm="1">
        <f t="array" ref="G162">INDEX('Исх. данные'!$B$2:$B$47,IF(MATCH(D162,'Исх. данные'!$B$2:$B$47,0)-'Исх. данные'!$D$2&lt;=0,MATCH(D162,'Исх. данные'!$B$2:$B$47,0)-'Исх. данные'!$D$2+46,MATCH(D162,'Исх. данные'!$B$2:$B$47,0)-'Исх. данные'!$D$2))</f>
        <v>Е</v>
      </c>
      <c r="H162" s="5" t="str">
        <f t="shared" ref="H162:H166" si="17">H161&amp;G162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</v>
      </c>
    </row>
    <row r="163" spans="3:8" x14ac:dyDescent="0.3">
      <c r="C163" s="7">
        <v>156</v>
      </c>
      <c r="D163" s="28" t="str">
        <f t="shared" si="16"/>
        <v>Ё</v>
      </c>
      <c r="F163" s="7">
        <v>156</v>
      </c>
      <c r="G163" s="3" t="str" cm="1">
        <f t="array" ref="G163">INDEX('Исх. данные'!$B$2:$B$47,IF(MATCH(D163,'Исх. данные'!$B$2:$B$47,0)-'Исх. данные'!$D$2&lt;=0,MATCH(D163,'Исх. данные'!$B$2:$B$47,0)-'Исх. данные'!$D$2+46,MATCH(D163,'Исх. данные'!$B$2:$B$47,0)-'Исх. данные'!$D$2))</f>
        <v>В</v>
      </c>
      <c r="H163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</v>
      </c>
    </row>
    <row r="164" spans="3:8" x14ac:dyDescent="0.3">
      <c r="C164" s="7">
        <v>157</v>
      </c>
      <c r="D164" s="28" t="str">
        <f t="shared" si="16"/>
        <v>М</v>
      </c>
      <c r="F164" s="7">
        <v>157</v>
      </c>
      <c r="G164" s="3" t="str" cm="1">
        <f t="array" ref="G164">INDEX('Исх. данные'!$B$2:$B$47,IF(MATCH(D164,'Исх. данные'!$B$2:$B$47,0)-'Исх. данные'!$D$2&lt;=0,MATCH(D164,'Исх. данные'!$B$2:$B$47,0)-'Исх. данные'!$D$2+46,MATCH(D164,'Исх. данные'!$B$2:$B$47,0)-'Исх. данные'!$D$2))</f>
        <v>И</v>
      </c>
      <c r="H164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</v>
      </c>
    </row>
    <row r="165" spans="3:8" x14ac:dyDescent="0.3">
      <c r="C165" s="7">
        <v>158</v>
      </c>
      <c r="D165" s="28" t="str">
        <f t="shared" si="16"/>
        <v>Ы</v>
      </c>
      <c r="F165" s="7">
        <v>158</v>
      </c>
      <c r="G165" s="3" t="str" cm="1">
        <f t="array" ref="G165">INDEX('Исх. данные'!$B$2:$B$47,IF(MATCH(D165,'Исх. данные'!$B$2:$B$47,0)-'Исх. данные'!$D$2&lt;=0,MATCH(D165,'Исх. данные'!$B$2:$B$47,0)-'Исх. данные'!$D$2+46,MATCH(D165,'Исх. данные'!$B$2:$B$47,0)-'Исх. данные'!$D$2))</f>
        <v>Ч</v>
      </c>
      <c r="H165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</v>
      </c>
    </row>
    <row r="166" spans="3:8" x14ac:dyDescent="0.3">
      <c r="C166" s="7">
        <v>159</v>
      </c>
      <c r="D166" s="28" t="str">
        <f t="shared" si="16"/>
        <v>3</v>
      </c>
      <c r="F166" s="7">
        <v>159</v>
      </c>
      <c r="G166" s="3" t="str" cm="1">
        <f t="array" ref="G166">INDEX('Исх. данные'!$B$2:$B$47,IF(MATCH(D166,'Исх. данные'!$B$2:$B$47,0)-'Исх. данные'!$D$2&lt;=0,MATCH(D166,'Исх. данные'!$B$2:$B$47,0)-'Исх. данные'!$D$2+46,MATCH(D166,'Исх. данные'!$B$2:$B$47,0)-'Исх. данные'!$D$2))</f>
        <v>.</v>
      </c>
      <c r="H166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</row>
  </sheetData>
  <mergeCells count="6">
    <mergeCell ref="A1:B1"/>
    <mergeCell ref="C1:W1"/>
    <mergeCell ref="Y1:Z1"/>
    <mergeCell ref="A3:B3"/>
    <mergeCell ref="C3:W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Исх. данные</vt:lpstr>
      <vt:lpstr>Частотность</vt:lpstr>
      <vt:lpstr>Зашифровка сообщения инициатора</vt:lpstr>
      <vt:lpstr>Расшифровк сообщения инициатора</vt:lpstr>
      <vt:lpstr>Зашифровка сообщения ответчика</vt:lpstr>
      <vt:lpstr>Расшифровк сообщения ответчика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2023-03-18T08:58:15Z</dcterms:created>
  <dcterms:modified xsi:type="dcterms:W3CDTF">2023-03-27T09:57:35Z</dcterms:modified>
</cp:coreProperties>
</file>