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нтон\Desktop\repository_23\"/>
    </mc:Choice>
  </mc:AlternateContent>
  <xr:revisionPtr revIDLastSave="0" documentId="13_ncr:1_{1A21BB5D-5561-405A-9C8E-AE25ECD502FB}" xr6:coauthVersionLast="47" xr6:coauthVersionMax="47" xr10:uidLastSave="{00000000-0000-0000-0000-000000000000}"/>
  <bookViews>
    <workbookView xWindow="-110" yWindow="-110" windowWidth="19420" windowHeight="10420" activeTab="9" xr2:uid="{00000000-000D-0000-FFFF-FFFF00000000}"/>
  </bookViews>
  <sheets>
    <sheet name="2" sheetId="1" r:id="rId1"/>
    <sheet name="2_1" sheetId="7" r:id="rId2"/>
    <sheet name="3" sheetId="3" r:id="rId3"/>
    <sheet name="3_1" sheetId="9" r:id="rId4"/>
    <sheet name="4" sheetId="4" r:id="rId5"/>
    <sheet name="4_1" sheetId="10" r:id="rId6"/>
    <sheet name="8" sheetId="5" r:id="rId7"/>
    <sheet name="8_1" sheetId="11" r:id="rId8"/>
    <sheet name="16" sheetId="6" r:id="rId9"/>
    <sheet name="16_1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2" l="1"/>
  <c r="E76" i="12"/>
  <c r="F76" i="12"/>
  <c r="G76" i="12"/>
  <c r="H76" i="12"/>
  <c r="C76" i="12"/>
  <c r="C86" i="12"/>
  <c r="E85" i="12"/>
  <c r="F85" i="12"/>
  <c r="G85" i="12" s="1"/>
  <c r="C94" i="12"/>
  <c r="E93" i="12"/>
  <c r="F93" i="12"/>
  <c r="G93" i="12" s="1"/>
  <c r="C93" i="12"/>
  <c r="D93" i="12" s="1"/>
  <c r="C85" i="12"/>
  <c r="D85" i="12" s="1"/>
  <c r="D84" i="12"/>
  <c r="E84" i="12"/>
  <c r="F84" i="12"/>
  <c r="G84" i="12"/>
  <c r="H84" i="12"/>
  <c r="D92" i="12"/>
  <c r="E92" i="12"/>
  <c r="F92" i="12"/>
  <c r="G92" i="12"/>
  <c r="H92" i="12"/>
  <c r="C92" i="12"/>
  <c r="C84" i="12"/>
  <c r="A89" i="12"/>
  <c r="A81" i="12"/>
  <c r="A73" i="12"/>
  <c r="C94" i="11"/>
  <c r="D92" i="11"/>
  <c r="E92" i="11"/>
  <c r="F92" i="11"/>
  <c r="G92" i="11"/>
  <c r="H92" i="11"/>
  <c r="I92" i="11"/>
  <c r="J92" i="11"/>
  <c r="C92" i="11"/>
  <c r="C93" i="11"/>
  <c r="A89" i="11"/>
  <c r="A81" i="11"/>
  <c r="A73" i="11"/>
  <c r="C86" i="11"/>
  <c r="E85" i="11"/>
  <c r="F85" i="11"/>
  <c r="G85" i="11" s="1"/>
  <c r="H85" i="11" s="1"/>
  <c r="I85" i="11" s="1"/>
  <c r="D84" i="11"/>
  <c r="E84" i="11"/>
  <c r="F84" i="11"/>
  <c r="G84" i="11"/>
  <c r="H84" i="11"/>
  <c r="I84" i="11"/>
  <c r="J84" i="11"/>
  <c r="C84" i="11"/>
  <c r="C85" i="11" s="1"/>
  <c r="E77" i="11"/>
  <c r="F77" i="11"/>
  <c r="G77" i="11" s="1"/>
  <c r="H77" i="11" s="1"/>
  <c r="I77" i="11" s="1"/>
  <c r="C77" i="11"/>
  <c r="D77" i="11" s="1"/>
  <c r="J76" i="11"/>
  <c r="I76" i="11"/>
  <c r="H76" i="11"/>
  <c r="G76" i="11"/>
  <c r="F76" i="11"/>
  <c r="E76" i="11"/>
  <c r="D76" i="11"/>
  <c r="C76" i="11"/>
  <c r="C94" i="10"/>
  <c r="D93" i="10"/>
  <c r="C93" i="10"/>
  <c r="E93" i="10"/>
  <c r="F93" i="10" s="1"/>
  <c r="G93" i="10" s="1"/>
  <c r="H93" i="10" s="1"/>
  <c r="I93" i="10" s="1"/>
  <c r="J93" i="10" s="1"/>
  <c r="K93" i="10" s="1"/>
  <c r="L93" i="10" s="1"/>
  <c r="M93" i="10" s="1"/>
  <c r="D92" i="10"/>
  <c r="E92" i="10"/>
  <c r="F92" i="10"/>
  <c r="G92" i="10"/>
  <c r="H92" i="10"/>
  <c r="I92" i="10"/>
  <c r="J92" i="10"/>
  <c r="K92" i="10"/>
  <c r="L92" i="10"/>
  <c r="M92" i="10"/>
  <c r="N92" i="10"/>
  <c r="C92" i="10"/>
  <c r="C86" i="10"/>
  <c r="E85" i="10"/>
  <c r="F85" i="10"/>
  <c r="G85" i="10" s="1"/>
  <c r="H85" i="10" s="1"/>
  <c r="I85" i="10" s="1"/>
  <c r="J85" i="10" s="1"/>
  <c r="K85" i="10" s="1"/>
  <c r="L85" i="10" s="1"/>
  <c r="M85" i="10" s="1"/>
  <c r="C85" i="10"/>
  <c r="D85" i="10" s="1"/>
  <c r="C84" i="10"/>
  <c r="D84" i="10"/>
  <c r="E84" i="10"/>
  <c r="F84" i="10"/>
  <c r="G84" i="10"/>
  <c r="H84" i="10"/>
  <c r="I84" i="10"/>
  <c r="J84" i="10"/>
  <c r="K84" i="10"/>
  <c r="L84" i="10"/>
  <c r="M84" i="10"/>
  <c r="N84" i="10"/>
  <c r="A89" i="10"/>
  <c r="A81" i="10"/>
  <c r="A73" i="10"/>
  <c r="C78" i="10"/>
  <c r="D76" i="10"/>
  <c r="E76" i="10"/>
  <c r="F76" i="10"/>
  <c r="G76" i="10"/>
  <c r="H76" i="10"/>
  <c r="I76" i="10"/>
  <c r="J76" i="10"/>
  <c r="K76" i="10"/>
  <c r="L76" i="10"/>
  <c r="M76" i="10"/>
  <c r="C76" i="10"/>
  <c r="C77" i="10" s="1"/>
  <c r="C94" i="9"/>
  <c r="E93" i="9"/>
  <c r="F93" i="9"/>
  <c r="G93" i="9" s="1"/>
  <c r="H93" i="9" s="1"/>
  <c r="I93" i="9" s="1"/>
  <c r="J93" i="9" s="1"/>
  <c r="K93" i="9" s="1"/>
  <c r="L93" i="9" s="1"/>
  <c r="M93" i="9" s="1"/>
  <c r="N93" i="9" s="1"/>
  <c r="O93" i="9" s="1"/>
  <c r="P93" i="9" s="1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C92" i="9"/>
  <c r="C86" i="9"/>
  <c r="P85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C84" i="9"/>
  <c r="C93" i="9"/>
  <c r="C85" i="9"/>
  <c r="C78" i="9"/>
  <c r="C77" i="9"/>
  <c r="D77" i="9" s="1"/>
  <c r="E77" i="9" s="1"/>
  <c r="F77" i="9" s="1"/>
  <c r="G77" i="9" s="1"/>
  <c r="H77" i="9" s="1"/>
  <c r="I77" i="9" s="1"/>
  <c r="J77" i="9" s="1"/>
  <c r="K77" i="9" s="1"/>
  <c r="L77" i="9" s="1"/>
  <c r="M77" i="9" s="1"/>
  <c r="N77" i="9" s="1"/>
  <c r="O77" i="9" s="1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C76" i="9"/>
  <c r="A73" i="9"/>
  <c r="A89" i="9"/>
  <c r="A81" i="9"/>
  <c r="C94" i="7"/>
  <c r="E93" i="7"/>
  <c r="F93" i="7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W93" i="7" s="1"/>
  <c r="X93" i="7" s="1"/>
  <c r="Y93" i="7" s="1"/>
  <c r="D93" i="7"/>
  <c r="C93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C92" i="7"/>
  <c r="C86" i="7"/>
  <c r="A89" i="7"/>
  <c r="A81" i="7"/>
  <c r="E85" i="7"/>
  <c r="F85" i="7"/>
  <c r="G85" i="7" s="1"/>
  <c r="D85" i="7"/>
  <c r="C85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C84" i="7"/>
  <c r="C78" i="7"/>
  <c r="E77" i="7"/>
  <c r="F77" i="7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D77" i="7"/>
  <c r="C77" i="7"/>
  <c r="A73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C76" i="7"/>
  <c r="C70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C68" i="7"/>
  <c r="C62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C60" i="7"/>
  <c r="C54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C52" i="7"/>
  <c r="C69" i="7"/>
  <c r="A65" i="7"/>
  <c r="C61" i="7"/>
  <c r="A57" i="7"/>
  <c r="C53" i="7"/>
  <c r="A49" i="7"/>
  <c r="C70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C68" i="9"/>
  <c r="C62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C60" i="9"/>
  <c r="C54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C52" i="9"/>
  <c r="C69" i="9"/>
  <c r="A65" i="9"/>
  <c r="C61" i="9"/>
  <c r="A57" i="9"/>
  <c r="C53" i="9"/>
  <c r="A49" i="9"/>
  <c r="C70" i="10"/>
  <c r="D69" i="10"/>
  <c r="E69" i="10"/>
  <c r="F69" i="10"/>
  <c r="G69" i="10"/>
  <c r="H69" i="10"/>
  <c r="I69" i="10"/>
  <c r="J69" i="10"/>
  <c r="K69" i="10"/>
  <c r="L69" i="10"/>
  <c r="M69" i="10"/>
  <c r="N69" i="10"/>
  <c r="D68" i="10"/>
  <c r="E68" i="10"/>
  <c r="F68" i="10"/>
  <c r="G68" i="10"/>
  <c r="H68" i="10"/>
  <c r="I68" i="10"/>
  <c r="J68" i="10"/>
  <c r="K68" i="10"/>
  <c r="L68" i="10"/>
  <c r="M68" i="10"/>
  <c r="N68" i="10"/>
  <c r="C68" i="10"/>
  <c r="C62" i="10"/>
  <c r="D61" i="10"/>
  <c r="E61" i="10"/>
  <c r="F61" i="10"/>
  <c r="G61" i="10"/>
  <c r="H61" i="10"/>
  <c r="I61" i="10"/>
  <c r="J61" i="10"/>
  <c r="K61" i="10"/>
  <c r="L61" i="10"/>
  <c r="M61" i="10"/>
  <c r="N61" i="10"/>
  <c r="D60" i="10"/>
  <c r="E60" i="10"/>
  <c r="F60" i="10"/>
  <c r="G60" i="10"/>
  <c r="H60" i="10"/>
  <c r="I60" i="10"/>
  <c r="J60" i="10"/>
  <c r="K60" i="10"/>
  <c r="L60" i="10"/>
  <c r="M60" i="10"/>
  <c r="N60" i="10"/>
  <c r="C60" i="10"/>
  <c r="C54" i="10"/>
  <c r="D53" i="10"/>
  <c r="E53" i="10"/>
  <c r="F53" i="10"/>
  <c r="G53" i="10"/>
  <c r="H53" i="10"/>
  <c r="I53" i="10"/>
  <c r="J53" i="10"/>
  <c r="K53" i="10"/>
  <c r="L53" i="10"/>
  <c r="M53" i="10"/>
  <c r="D52" i="10"/>
  <c r="E52" i="10"/>
  <c r="F52" i="10"/>
  <c r="G52" i="10"/>
  <c r="H52" i="10"/>
  <c r="I52" i="10"/>
  <c r="J52" i="10"/>
  <c r="K52" i="10"/>
  <c r="L52" i="10"/>
  <c r="M52" i="10"/>
  <c r="C52" i="10"/>
  <c r="C69" i="10"/>
  <c r="A65" i="10"/>
  <c r="C61" i="10"/>
  <c r="A57" i="10"/>
  <c r="C53" i="10"/>
  <c r="A49" i="10"/>
  <c r="D68" i="11"/>
  <c r="E68" i="11"/>
  <c r="E69" i="11" s="1"/>
  <c r="F68" i="11"/>
  <c r="G68" i="11"/>
  <c r="G69" i="11" s="1"/>
  <c r="H68" i="11"/>
  <c r="I68" i="11"/>
  <c r="I69" i="11" s="1"/>
  <c r="J68" i="11"/>
  <c r="C68" i="11"/>
  <c r="C69" i="11"/>
  <c r="D69" i="11"/>
  <c r="F69" i="11"/>
  <c r="H69" i="11"/>
  <c r="J69" i="11"/>
  <c r="C62" i="11"/>
  <c r="D61" i="11"/>
  <c r="E61" i="11"/>
  <c r="F61" i="11"/>
  <c r="G61" i="11"/>
  <c r="H61" i="11"/>
  <c r="I61" i="11"/>
  <c r="J61" i="11"/>
  <c r="D60" i="11"/>
  <c r="E60" i="11"/>
  <c r="F60" i="11"/>
  <c r="G60" i="11"/>
  <c r="H60" i="11"/>
  <c r="I60" i="11"/>
  <c r="J60" i="11"/>
  <c r="C60" i="11"/>
  <c r="A65" i="11"/>
  <c r="A57" i="11"/>
  <c r="C61" i="11"/>
  <c r="C54" i="11"/>
  <c r="D53" i="11"/>
  <c r="E53" i="11"/>
  <c r="F53" i="11"/>
  <c r="G53" i="11"/>
  <c r="H53" i="11"/>
  <c r="I53" i="11"/>
  <c r="J53" i="11"/>
  <c r="D52" i="11"/>
  <c r="E52" i="11"/>
  <c r="F52" i="11"/>
  <c r="G52" i="11"/>
  <c r="H52" i="11"/>
  <c r="I52" i="11"/>
  <c r="J52" i="11"/>
  <c r="C52" i="11"/>
  <c r="C53" i="11"/>
  <c r="A49" i="11"/>
  <c r="D68" i="12"/>
  <c r="E68" i="12"/>
  <c r="F68" i="12"/>
  <c r="G68" i="12"/>
  <c r="G69" i="12" s="1"/>
  <c r="H68" i="12"/>
  <c r="C68" i="12"/>
  <c r="A65" i="12"/>
  <c r="H69" i="12"/>
  <c r="F69" i="12"/>
  <c r="E69" i="12"/>
  <c r="D69" i="12"/>
  <c r="C69" i="12"/>
  <c r="D60" i="12"/>
  <c r="E60" i="12"/>
  <c r="E61" i="12" s="1"/>
  <c r="F60" i="12"/>
  <c r="G60" i="12"/>
  <c r="G61" i="12" s="1"/>
  <c r="H60" i="12"/>
  <c r="C60" i="12"/>
  <c r="C61" i="12" s="1"/>
  <c r="A57" i="12"/>
  <c r="H61" i="12"/>
  <c r="F61" i="12"/>
  <c r="D61" i="12"/>
  <c r="C54" i="12"/>
  <c r="D53" i="12"/>
  <c r="E53" i="12"/>
  <c r="F53" i="12"/>
  <c r="G53" i="12"/>
  <c r="H53" i="12"/>
  <c r="C53" i="12"/>
  <c r="A49" i="12"/>
  <c r="D52" i="12"/>
  <c r="E52" i="12"/>
  <c r="F52" i="12"/>
  <c r="G52" i="12"/>
  <c r="H52" i="12"/>
  <c r="C52" i="12"/>
  <c r="C77" i="12" l="1"/>
  <c r="D77" i="12" s="1"/>
  <c r="E77" i="12" s="1"/>
  <c r="F77" i="12" s="1"/>
  <c r="G77" i="12" s="1"/>
  <c r="C78" i="12" s="1"/>
  <c r="D93" i="11"/>
  <c r="E93" i="11" s="1"/>
  <c r="F93" i="11" s="1"/>
  <c r="G93" i="11" s="1"/>
  <c r="H93" i="11" s="1"/>
  <c r="I93" i="11" s="1"/>
  <c r="D85" i="11"/>
  <c r="C78" i="11"/>
  <c r="D77" i="10"/>
  <c r="E77" i="10" s="1"/>
  <c r="F77" i="10" s="1"/>
  <c r="G77" i="10" s="1"/>
  <c r="H77" i="10" s="1"/>
  <c r="I77" i="10" s="1"/>
  <c r="J77" i="10" s="1"/>
  <c r="K77" i="10" s="1"/>
  <c r="L77" i="10" s="1"/>
  <c r="D93" i="9"/>
  <c r="D85" i="9"/>
  <c r="E85" i="9" s="1"/>
  <c r="F85" i="9" s="1"/>
  <c r="G85" i="9" s="1"/>
  <c r="H85" i="9" s="1"/>
  <c r="I85" i="9" s="1"/>
  <c r="J85" i="9" s="1"/>
  <c r="K85" i="9" s="1"/>
  <c r="L85" i="9" s="1"/>
  <c r="M85" i="9" s="1"/>
  <c r="N85" i="9" s="1"/>
  <c r="O85" i="9" s="1"/>
  <c r="H85" i="7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C70" i="11"/>
  <c r="C70" i="12"/>
  <c r="C62" i="12"/>
  <c r="D20" i="12" l="1"/>
  <c r="D19" i="12"/>
  <c r="D7" i="12"/>
  <c r="D8" i="12" s="1"/>
  <c r="C46" i="12"/>
  <c r="D21" i="12" s="1"/>
  <c r="B46" i="12"/>
  <c r="D9" i="12" s="1"/>
  <c r="C45" i="12"/>
  <c r="B45" i="12"/>
  <c r="C44" i="12"/>
  <c r="B44" i="12"/>
  <c r="C43" i="12"/>
  <c r="B43" i="12"/>
  <c r="C42" i="12"/>
  <c r="B42" i="12"/>
  <c r="D41" i="12"/>
  <c r="D46" i="12" s="1"/>
  <c r="D33" i="12" s="1"/>
  <c r="E17" i="12"/>
  <c r="D33" i="11"/>
  <c r="D21" i="11"/>
  <c r="D29" i="11"/>
  <c r="D31" i="11" s="1"/>
  <c r="D25" i="11"/>
  <c r="D19" i="11"/>
  <c r="D20" i="11" s="1"/>
  <c r="D9" i="11"/>
  <c r="F7" i="11"/>
  <c r="F5" i="11"/>
  <c r="E7" i="11"/>
  <c r="G5" i="11"/>
  <c r="G7" i="11" s="1"/>
  <c r="E5" i="11"/>
  <c r="D8" i="11"/>
  <c r="D7" i="11"/>
  <c r="C46" i="11"/>
  <c r="B46" i="11"/>
  <c r="C45" i="11"/>
  <c r="B45" i="11"/>
  <c r="C44" i="11"/>
  <c r="B44" i="11"/>
  <c r="C43" i="11"/>
  <c r="B43" i="11"/>
  <c r="C42" i="11"/>
  <c r="B42" i="11"/>
  <c r="D41" i="11"/>
  <c r="D46" i="11" s="1"/>
  <c r="F29" i="10"/>
  <c r="F31" i="10"/>
  <c r="G29" i="10" s="1"/>
  <c r="F32" i="10"/>
  <c r="E29" i="10"/>
  <c r="E31" i="10" s="1"/>
  <c r="E32" i="10" s="1"/>
  <c r="D33" i="10"/>
  <c r="D32" i="10"/>
  <c r="D31" i="10"/>
  <c r="D21" i="10"/>
  <c r="O17" i="10"/>
  <c r="O19" i="10"/>
  <c r="O20" i="10" s="1"/>
  <c r="F17" i="10"/>
  <c r="F19" i="10"/>
  <c r="F20" i="10" s="1"/>
  <c r="E17" i="10"/>
  <c r="E19" i="10" s="1"/>
  <c r="D19" i="10"/>
  <c r="D20" i="10" s="1"/>
  <c r="E7" i="10"/>
  <c r="F7" i="10"/>
  <c r="G5" i="10" s="1"/>
  <c r="G7" i="10" s="1"/>
  <c r="H5" i="10" s="1"/>
  <c r="H7" i="10" s="1"/>
  <c r="D9" i="10"/>
  <c r="F5" i="10"/>
  <c r="F8" i="10"/>
  <c r="E8" i="10"/>
  <c r="D8" i="10"/>
  <c r="D7" i="10"/>
  <c r="D27" i="10"/>
  <c r="C46" i="10"/>
  <c r="B46" i="10"/>
  <c r="C45" i="10"/>
  <c r="B45" i="10"/>
  <c r="C44" i="10"/>
  <c r="B44" i="10"/>
  <c r="C43" i="10"/>
  <c r="B43" i="10"/>
  <c r="C42" i="10"/>
  <c r="B42" i="10"/>
  <c r="D41" i="10"/>
  <c r="D46" i="10" s="1"/>
  <c r="D29" i="10"/>
  <c r="D25" i="10"/>
  <c r="D33" i="9"/>
  <c r="D29" i="9"/>
  <c r="D25" i="9"/>
  <c r="D27" i="9"/>
  <c r="D21" i="9"/>
  <c r="R17" i="9"/>
  <c r="R19" i="9"/>
  <c r="R20" i="9" s="1"/>
  <c r="D19" i="9"/>
  <c r="D20" i="9" s="1"/>
  <c r="E17" i="9"/>
  <c r="D15" i="9"/>
  <c r="D9" i="9"/>
  <c r="H5" i="9"/>
  <c r="I5" i="9"/>
  <c r="H7" i="9"/>
  <c r="I7" i="9"/>
  <c r="J5" i="9" s="1"/>
  <c r="H8" i="9"/>
  <c r="I8" i="9"/>
  <c r="F5" i="9"/>
  <c r="F8" i="9" s="1"/>
  <c r="F7" i="9"/>
  <c r="G5" i="9" s="1"/>
  <c r="E8" i="9"/>
  <c r="E7" i="9"/>
  <c r="D8" i="9"/>
  <c r="D7" i="9"/>
  <c r="D3" i="9"/>
  <c r="C46" i="9"/>
  <c r="B46" i="9"/>
  <c r="C45" i="9"/>
  <c r="B45" i="9"/>
  <c r="C44" i="9"/>
  <c r="B44" i="9"/>
  <c r="D43" i="9"/>
  <c r="C43" i="9"/>
  <c r="B43" i="9"/>
  <c r="C42" i="9"/>
  <c r="B42" i="9"/>
  <c r="D41" i="9"/>
  <c r="E5" i="9"/>
  <c r="D33" i="7"/>
  <c r="D21" i="7"/>
  <c r="D9" i="7"/>
  <c r="D43" i="7"/>
  <c r="D44" i="7"/>
  <c r="D45" i="7"/>
  <c r="D46" i="7"/>
  <c r="D42" i="7"/>
  <c r="D41" i="7"/>
  <c r="C43" i="7"/>
  <c r="C44" i="7"/>
  <c r="C45" i="7"/>
  <c r="C46" i="7"/>
  <c r="C42" i="7"/>
  <c r="B43" i="7"/>
  <c r="B44" i="7"/>
  <c r="B45" i="7"/>
  <c r="B46" i="7"/>
  <c r="B42" i="7"/>
  <c r="D31" i="7"/>
  <c r="D32" i="7" s="1"/>
  <c r="D27" i="7"/>
  <c r="D19" i="7"/>
  <c r="D20" i="7" s="1"/>
  <c r="D15" i="7"/>
  <c r="AB4" i="1"/>
  <c r="AB5" i="1"/>
  <c r="AB6" i="1"/>
  <c r="AB7" i="1"/>
  <c r="AB3" i="1"/>
  <c r="D7" i="7"/>
  <c r="E5" i="7" s="1"/>
  <c r="D3" i="7"/>
  <c r="B28" i="6"/>
  <c r="C16" i="6"/>
  <c r="B15" i="6"/>
  <c r="G8" i="6"/>
  <c r="G7" i="6"/>
  <c r="G9" i="6" s="1"/>
  <c r="F7" i="6"/>
  <c r="F6" i="6"/>
  <c r="F8" i="6" s="1"/>
  <c r="E6" i="6"/>
  <c r="E5" i="6"/>
  <c r="E7" i="6" s="1"/>
  <c r="D5" i="6"/>
  <c r="D4" i="6"/>
  <c r="D6" i="6" s="1"/>
  <c r="C3" i="6"/>
  <c r="C4" i="6" s="1"/>
  <c r="C5" i="6" s="1"/>
  <c r="B4" i="6"/>
  <c r="B3" i="6"/>
  <c r="B2" i="6"/>
  <c r="AC7" i="6"/>
  <c r="AB7" i="6"/>
  <c r="AC6" i="6"/>
  <c r="AB6" i="6"/>
  <c r="AC5" i="6"/>
  <c r="AB5" i="6"/>
  <c r="AC4" i="6"/>
  <c r="AB4" i="6"/>
  <c r="AC3" i="6"/>
  <c r="AB3" i="6"/>
  <c r="AD2" i="6"/>
  <c r="AD7" i="6" s="1"/>
  <c r="B30" i="5"/>
  <c r="B16" i="5"/>
  <c r="I10" i="5"/>
  <c r="I9" i="5"/>
  <c r="I11" i="5" s="1"/>
  <c r="H9" i="5"/>
  <c r="H8" i="5"/>
  <c r="H10" i="5" s="1"/>
  <c r="G8" i="5"/>
  <c r="G7" i="5"/>
  <c r="G9" i="5" s="1"/>
  <c r="F7" i="5"/>
  <c r="F6" i="5"/>
  <c r="F8" i="5" s="1"/>
  <c r="E6" i="5"/>
  <c r="E5" i="5"/>
  <c r="E7" i="5" s="1"/>
  <c r="D5" i="5"/>
  <c r="D4" i="5"/>
  <c r="D6" i="5" s="1"/>
  <c r="C3" i="5"/>
  <c r="C4" i="5" s="1"/>
  <c r="C5" i="5" s="1"/>
  <c r="B4" i="5"/>
  <c r="B3" i="5"/>
  <c r="B2" i="5"/>
  <c r="AC7" i="5"/>
  <c r="AB7" i="5"/>
  <c r="AC6" i="5"/>
  <c r="AB6" i="5"/>
  <c r="AC5" i="5"/>
  <c r="AB5" i="5"/>
  <c r="AC4" i="5"/>
  <c r="AB4" i="5"/>
  <c r="AC3" i="5"/>
  <c r="AB3" i="5"/>
  <c r="AD2" i="5"/>
  <c r="AD7" i="5" s="1"/>
  <c r="B37" i="4"/>
  <c r="M31" i="4"/>
  <c r="M30" i="4"/>
  <c r="M32" i="4" s="1"/>
  <c r="B19" i="4"/>
  <c r="L13" i="4"/>
  <c r="L12" i="4"/>
  <c r="L14" i="4" s="1"/>
  <c r="K12" i="4"/>
  <c r="K11" i="4"/>
  <c r="K13" i="4" s="1"/>
  <c r="J11" i="4"/>
  <c r="J10" i="4"/>
  <c r="J12" i="4" s="1"/>
  <c r="I10" i="4"/>
  <c r="I9" i="4"/>
  <c r="I11" i="4" s="1"/>
  <c r="H9" i="4"/>
  <c r="H8" i="4"/>
  <c r="H10" i="4" s="1"/>
  <c r="G8" i="4"/>
  <c r="G7" i="4"/>
  <c r="G9" i="4" s="1"/>
  <c r="F7" i="4"/>
  <c r="F6" i="4"/>
  <c r="F8" i="4" s="1"/>
  <c r="E6" i="4"/>
  <c r="E5" i="4"/>
  <c r="E7" i="4" s="1"/>
  <c r="D5" i="4"/>
  <c r="D4" i="4"/>
  <c r="D6" i="4" s="1"/>
  <c r="C5" i="4"/>
  <c r="C4" i="4"/>
  <c r="B4" i="4"/>
  <c r="B3" i="4"/>
  <c r="B2" i="4"/>
  <c r="AD7" i="4"/>
  <c r="AC7" i="4"/>
  <c r="AC6" i="4"/>
  <c r="AD5" i="4"/>
  <c r="AC5" i="4"/>
  <c r="AB5" i="4"/>
  <c r="AC4" i="4"/>
  <c r="AB4" i="4"/>
  <c r="AD3" i="4"/>
  <c r="AC3" i="4"/>
  <c r="AD2" i="4"/>
  <c r="AD6" i="4" s="1"/>
  <c r="C44" i="3"/>
  <c r="C45" i="3" s="1"/>
  <c r="C46" i="3" s="1"/>
  <c r="B43" i="3"/>
  <c r="B44" i="3" s="1"/>
  <c r="P37" i="3"/>
  <c r="P36" i="3"/>
  <c r="P38" i="3" s="1"/>
  <c r="C23" i="3"/>
  <c r="C24" i="3"/>
  <c r="C25" i="3" s="1"/>
  <c r="B22" i="3"/>
  <c r="O16" i="3"/>
  <c r="O15" i="3"/>
  <c r="O17" i="3" s="1"/>
  <c r="N15" i="3"/>
  <c r="N14" i="3"/>
  <c r="N16" i="3" s="1"/>
  <c r="M14" i="3"/>
  <c r="M13" i="3"/>
  <c r="M15" i="3" s="1"/>
  <c r="L13" i="3"/>
  <c r="L12" i="3"/>
  <c r="L14" i="3" s="1"/>
  <c r="K12" i="3"/>
  <c r="K11" i="3"/>
  <c r="K13" i="3" s="1"/>
  <c r="J11" i="3"/>
  <c r="J10" i="3"/>
  <c r="J12" i="3" s="1"/>
  <c r="I10" i="3"/>
  <c r="I9" i="3"/>
  <c r="I11" i="3" s="1"/>
  <c r="H9" i="3"/>
  <c r="H8" i="3"/>
  <c r="H10" i="3" s="1"/>
  <c r="G8" i="3"/>
  <c r="G7" i="3"/>
  <c r="G9" i="3" s="1"/>
  <c r="F7" i="3"/>
  <c r="F6" i="3"/>
  <c r="F8" i="3" s="1"/>
  <c r="E6" i="3"/>
  <c r="E5" i="3"/>
  <c r="E7" i="3" s="1"/>
  <c r="D5" i="3"/>
  <c r="D4" i="3"/>
  <c r="D6" i="3" s="1"/>
  <c r="C3" i="3"/>
  <c r="C4" i="3" s="1"/>
  <c r="C5" i="3" s="1"/>
  <c r="B4" i="3"/>
  <c r="B3" i="3"/>
  <c r="B2" i="3"/>
  <c r="AD7" i="3"/>
  <c r="AC7" i="3"/>
  <c r="AB7" i="3"/>
  <c r="AC6" i="3"/>
  <c r="AB6" i="3"/>
  <c r="AD5" i="3"/>
  <c r="AC5" i="3"/>
  <c r="AB5" i="3"/>
  <c r="AC4" i="3"/>
  <c r="AB4" i="3"/>
  <c r="AD3" i="3"/>
  <c r="AC3" i="3"/>
  <c r="AB3" i="3"/>
  <c r="AD2" i="3"/>
  <c r="AD6" i="3" s="1"/>
  <c r="Y82" i="1"/>
  <c r="Y83" i="1" s="1"/>
  <c r="AD2" i="1"/>
  <c r="B59" i="1"/>
  <c r="B60" i="1" s="1"/>
  <c r="C60" i="1" s="1"/>
  <c r="C31" i="1"/>
  <c r="C32" i="1" s="1"/>
  <c r="C33" i="1" s="1"/>
  <c r="B30" i="1"/>
  <c r="C3" i="1"/>
  <c r="C4" i="1" s="1"/>
  <c r="C5" i="1" s="1"/>
  <c r="B2" i="1"/>
  <c r="B4" i="1" s="1"/>
  <c r="B26" i="1" s="1"/>
  <c r="AD4" i="1"/>
  <c r="AD5" i="1"/>
  <c r="AD6" i="1"/>
  <c r="AD7" i="1"/>
  <c r="AD3" i="1"/>
  <c r="AC4" i="1"/>
  <c r="AC5" i="1"/>
  <c r="AC6" i="1"/>
  <c r="AC7" i="1"/>
  <c r="AC3" i="1"/>
  <c r="B31" i="1"/>
  <c r="B3" i="1"/>
  <c r="E5" i="12" l="1"/>
  <c r="E19" i="12"/>
  <c r="E20" i="12" s="1"/>
  <c r="D25" i="12"/>
  <c r="F17" i="12"/>
  <c r="D43" i="12"/>
  <c r="D45" i="12"/>
  <c r="D29" i="12"/>
  <c r="D42" i="12"/>
  <c r="D44" i="12"/>
  <c r="D32" i="11"/>
  <c r="E29" i="11"/>
  <c r="E17" i="11"/>
  <c r="E31" i="11"/>
  <c r="F29" i="11" s="1"/>
  <c r="E20" i="11"/>
  <c r="E19" i="11"/>
  <c r="F17" i="11" s="1"/>
  <c r="F8" i="11"/>
  <c r="H5" i="11"/>
  <c r="H7" i="11" s="1"/>
  <c r="E8" i="11"/>
  <c r="D43" i="11"/>
  <c r="D45" i="11"/>
  <c r="D42" i="11"/>
  <c r="D44" i="11"/>
  <c r="G31" i="10"/>
  <c r="H29" i="10" s="1"/>
  <c r="G17" i="10"/>
  <c r="G19" i="10"/>
  <c r="E20" i="10"/>
  <c r="G8" i="10"/>
  <c r="D43" i="10"/>
  <c r="D45" i="10"/>
  <c r="D42" i="10"/>
  <c r="D44" i="10"/>
  <c r="D32" i="9"/>
  <c r="D31" i="9"/>
  <c r="E29" i="9" s="1"/>
  <c r="E19" i="9"/>
  <c r="F17" i="9" s="1"/>
  <c r="J7" i="9"/>
  <c r="K5" i="9" s="1"/>
  <c r="G7" i="9"/>
  <c r="G8" i="9" s="1"/>
  <c r="D46" i="9"/>
  <c r="D44" i="9"/>
  <c r="D42" i="9"/>
  <c r="D45" i="9"/>
  <c r="D8" i="7"/>
  <c r="E7" i="7"/>
  <c r="F5" i="7" s="1"/>
  <c r="E29" i="7"/>
  <c r="E32" i="7" s="1"/>
  <c r="E31" i="7"/>
  <c r="F29" i="7" s="1"/>
  <c r="F31" i="7" s="1"/>
  <c r="G29" i="7" s="1"/>
  <c r="G32" i="7" s="1"/>
  <c r="G31" i="7"/>
  <c r="H29" i="7" s="1"/>
  <c r="E17" i="7"/>
  <c r="E19" i="7" s="1"/>
  <c r="F17" i="7" s="1"/>
  <c r="B29" i="6"/>
  <c r="C29" i="6" s="1"/>
  <c r="B16" i="6"/>
  <c r="AD4" i="6"/>
  <c r="AD6" i="6"/>
  <c r="AD3" i="6"/>
  <c r="AD5" i="6"/>
  <c r="B31" i="5"/>
  <c r="C31" i="5" s="1"/>
  <c r="B17" i="5"/>
  <c r="C17" i="5" s="1"/>
  <c r="AD4" i="5"/>
  <c r="AD6" i="5"/>
  <c r="AD3" i="5"/>
  <c r="AD5" i="5"/>
  <c r="B38" i="4"/>
  <c r="C38" i="4" s="1"/>
  <c r="B20" i="4"/>
  <c r="C20" i="4" s="1"/>
  <c r="C3" i="4"/>
  <c r="AB3" i="4"/>
  <c r="AB6" i="4"/>
  <c r="AB7" i="4"/>
  <c r="AD4" i="4"/>
  <c r="D45" i="3"/>
  <c r="B45" i="3"/>
  <c r="B23" i="3"/>
  <c r="AD4" i="3"/>
  <c r="Y84" i="1"/>
  <c r="C62" i="1"/>
  <c r="C61" i="1"/>
  <c r="D61" i="1" s="1"/>
  <c r="B61" i="1"/>
  <c r="D32" i="1"/>
  <c r="B32" i="1"/>
  <c r="D4" i="1"/>
  <c r="E7" i="12" l="1"/>
  <c r="F5" i="12" s="1"/>
  <c r="E8" i="12"/>
  <c r="D31" i="12"/>
  <c r="D32" i="12"/>
  <c r="F19" i="12"/>
  <c r="F20" i="12" s="1"/>
  <c r="E29" i="12"/>
  <c r="E32" i="11"/>
  <c r="F32" i="11"/>
  <c r="F31" i="11"/>
  <c r="G29" i="11" s="1"/>
  <c r="F20" i="11"/>
  <c r="F19" i="11"/>
  <c r="G17" i="11" s="1"/>
  <c r="I5" i="11"/>
  <c r="I7" i="11" s="1"/>
  <c r="G32" i="10"/>
  <c r="H31" i="10"/>
  <c r="I29" i="10" s="1"/>
  <c r="G20" i="10"/>
  <c r="H17" i="10"/>
  <c r="H8" i="10"/>
  <c r="I5" i="10"/>
  <c r="I7" i="10" s="1"/>
  <c r="E32" i="9"/>
  <c r="E31" i="9"/>
  <c r="F29" i="9" s="1"/>
  <c r="F19" i="9"/>
  <c r="G17" i="9" s="1"/>
  <c r="E20" i="9"/>
  <c r="K7" i="9"/>
  <c r="L5" i="9" s="1"/>
  <c r="K8" i="9"/>
  <c r="J8" i="9"/>
  <c r="F32" i="7"/>
  <c r="F7" i="7"/>
  <c r="G5" i="7" s="1"/>
  <c r="E8" i="7"/>
  <c r="H31" i="7"/>
  <c r="I29" i="7" s="1"/>
  <c r="F19" i="7"/>
  <c r="G17" i="7" s="1"/>
  <c r="E20" i="7"/>
  <c r="C31" i="6"/>
  <c r="C30" i="6"/>
  <c r="D30" i="6" s="1"/>
  <c r="B30" i="6"/>
  <c r="C18" i="6"/>
  <c r="C17" i="6"/>
  <c r="D17" i="6" s="1"/>
  <c r="B17" i="6"/>
  <c r="C32" i="5"/>
  <c r="D32" i="5" s="1"/>
  <c r="B32" i="5"/>
  <c r="C18" i="5"/>
  <c r="D18" i="5" s="1"/>
  <c r="B18" i="5"/>
  <c r="B39" i="4"/>
  <c r="C39" i="4"/>
  <c r="D39" i="4" s="1"/>
  <c r="B21" i="4"/>
  <c r="C21" i="4"/>
  <c r="D21" i="4" s="1"/>
  <c r="D46" i="3"/>
  <c r="E46" i="3" s="1"/>
  <c r="D24" i="3"/>
  <c r="B24" i="3"/>
  <c r="D62" i="1"/>
  <c r="E62" i="1" s="1"/>
  <c r="D33" i="1"/>
  <c r="E33" i="1" s="1"/>
  <c r="D5" i="1"/>
  <c r="E5" i="1" s="1"/>
  <c r="E31" i="12" l="1"/>
  <c r="E32" i="12" s="1"/>
  <c r="G17" i="12"/>
  <c r="F7" i="12"/>
  <c r="G5" i="12" s="1"/>
  <c r="G19" i="12"/>
  <c r="G20" i="12" s="1"/>
  <c r="F29" i="12"/>
  <c r="G32" i="11"/>
  <c r="G31" i="11"/>
  <c r="H29" i="11" s="1"/>
  <c r="G19" i="11"/>
  <c r="H17" i="11" s="1"/>
  <c r="G8" i="11"/>
  <c r="J5" i="11"/>
  <c r="J7" i="11" s="1"/>
  <c r="I31" i="10"/>
  <c r="J29" i="10" s="1"/>
  <c r="H32" i="10"/>
  <c r="H19" i="10"/>
  <c r="I17" i="10" s="1"/>
  <c r="I8" i="10"/>
  <c r="J5" i="10"/>
  <c r="J7" i="10" s="1"/>
  <c r="F31" i="9"/>
  <c r="G29" i="9" s="1"/>
  <c r="F20" i="9"/>
  <c r="G19" i="9"/>
  <c r="H17" i="9" s="1"/>
  <c r="L7" i="9"/>
  <c r="M5" i="9" s="1"/>
  <c r="G7" i="7"/>
  <c r="H5" i="7" s="1"/>
  <c r="H32" i="7"/>
  <c r="F8" i="7"/>
  <c r="I31" i="7"/>
  <c r="J29" i="7" s="1"/>
  <c r="G19" i="7"/>
  <c r="H17" i="7" s="1"/>
  <c r="F20" i="7"/>
  <c r="D31" i="6"/>
  <c r="E31" i="6" s="1"/>
  <c r="D18" i="6"/>
  <c r="E18" i="6" s="1"/>
  <c r="D33" i="5"/>
  <c r="E33" i="5" s="1"/>
  <c r="C33" i="5"/>
  <c r="D19" i="5"/>
  <c r="E19" i="5" s="1"/>
  <c r="C19" i="5"/>
  <c r="D40" i="4"/>
  <c r="E40" i="4" s="1"/>
  <c r="C40" i="4"/>
  <c r="D22" i="4"/>
  <c r="E22" i="4" s="1"/>
  <c r="C22" i="4"/>
  <c r="E47" i="3"/>
  <c r="F47" i="3" s="1"/>
  <c r="D47" i="3"/>
  <c r="D25" i="3"/>
  <c r="E25" i="3" s="1"/>
  <c r="E64" i="1"/>
  <c r="E63" i="1"/>
  <c r="F63" i="1" s="1"/>
  <c r="D63" i="1"/>
  <c r="D6" i="1"/>
  <c r="D34" i="1"/>
  <c r="E34" i="1"/>
  <c r="F34" i="1" s="1"/>
  <c r="E6" i="1"/>
  <c r="F6" i="1" s="1"/>
  <c r="G7" i="12" l="1"/>
  <c r="H5" i="12" s="1"/>
  <c r="G8" i="12"/>
  <c r="F8" i="12"/>
  <c r="F32" i="12"/>
  <c r="F31" i="12"/>
  <c r="H17" i="12"/>
  <c r="G29" i="12"/>
  <c r="G20" i="11"/>
  <c r="H32" i="11"/>
  <c r="H31" i="11"/>
  <c r="I29" i="11" s="1"/>
  <c r="H19" i="11"/>
  <c r="I17" i="11" s="1"/>
  <c r="K5" i="11"/>
  <c r="K7" i="11" s="1"/>
  <c r="H8" i="11"/>
  <c r="I32" i="10"/>
  <c r="J31" i="10"/>
  <c r="K29" i="10" s="1"/>
  <c r="H20" i="10"/>
  <c r="I20" i="10"/>
  <c r="I19" i="10"/>
  <c r="J17" i="10" s="1"/>
  <c r="J8" i="10"/>
  <c r="K5" i="10"/>
  <c r="K7" i="10" s="1"/>
  <c r="G31" i="9"/>
  <c r="H29" i="9" s="1"/>
  <c r="F32" i="9"/>
  <c r="H19" i="9"/>
  <c r="I17" i="9" s="1"/>
  <c r="G20" i="9"/>
  <c r="M7" i="9"/>
  <c r="N5" i="9" s="1"/>
  <c r="M8" i="9"/>
  <c r="L8" i="9"/>
  <c r="H7" i="7"/>
  <c r="I5" i="7" s="1"/>
  <c r="G8" i="7"/>
  <c r="J31" i="7"/>
  <c r="K29" i="7" s="1"/>
  <c r="I32" i="7"/>
  <c r="H19" i="7"/>
  <c r="I17" i="7" s="1"/>
  <c r="G20" i="7"/>
  <c r="E33" i="6"/>
  <c r="E32" i="6"/>
  <c r="F32" i="6" s="1"/>
  <c r="D32" i="6"/>
  <c r="E19" i="6"/>
  <c r="F19" i="6" s="1"/>
  <c r="D19" i="6"/>
  <c r="E34" i="5"/>
  <c r="F34" i="5" s="1"/>
  <c r="D34" i="5"/>
  <c r="E20" i="5"/>
  <c r="F20" i="5" s="1"/>
  <c r="D20" i="5"/>
  <c r="D41" i="4"/>
  <c r="E41" i="4"/>
  <c r="F41" i="4" s="1"/>
  <c r="D23" i="4"/>
  <c r="E23" i="4"/>
  <c r="F23" i="4" s="1"/>
  <c r="F48" i="3"/>
  <c r="G48" i="3" s="1"/>
  <c r="E48" i="3"/>
  <c r="E26" i="3"/>
  <c r="F26" i="3" s="1"/>
  <c r="D26" i="3"/>
  <c r="F64" i="1"/>
  <c r="G64" i="1" s="1"/>
  <c r="F35" i="1"/>
  <c r="G35" i="1" s="1"/>
  <c r="E35" i="1"/>
  <c r="F7" i="1"/>
  <c r="G7" i="1" s="1"/>
  <c r="E7" i="1"/>
  <c r="H7" i="12" l="1"/>
  <c r="I5" i="12" s="1"/>
  <c r="G31" i="12"/>
  <c r="G32" i="12" s="1"/>
  <c r="H19" i="12"/>
  <c r="I17" i="12" s="1"/>
  <c r="H20" i="11"/>
  <c r="I31" i="11"/>
  <c r="J29" i="11" s="1"/>
  <c r="I20" i="11"/>
  <c r="I19" i="11"/>
  <c r="J17" i="11" s="1"/>
  <c r="I8" i="11"/>
  <c r="K31" i="10"/>
  <c r="L29" i="10" s="1"/>
  <c r="J32" i="10"/>
  <c r="J19" i="10"/>
  <c r="K17" i="10" s="1"/>
  <c r="K19" i="10" s="1"/>
  <c r="L5" i="10"/>
  <c r="L7" i="10" s="1"/>
  <c r="H31" i="9"/>
  <c r="I29" i="9" s="1"/>
  <c r="G32" i="9"/>
  <c r="I19" i="9"/>
  <c r="J17" i="9" s="1"/>
  <c r="H20" i="9"/>
  <c r="N7" i="9"/>
  <c r="O5" i="9" s="1"/>
  <c r="I7" i="7"/>
  <c r="J5" i="7" s="1"/>
  <c r="H8" i="7"/>
  <c r="K31" i="7"/>
  <c r="L29" i="7" s="1"/>
  <c r="J32" i="7"/>
  <c r="I19" i="7"/>
  <c r="J17" i="7" s="1"/>
  <c r="H20" i="7"/>
  <c r="F33" i="6"/>
  <c r="G33" i="6" s="1"/>
  <c r="F21" i="6"/>
  <c r="F20" i="6"/>
  <c r="G20" i="6" s="1"/>
  <c r="E20" i="6"/>
  <c r="F35" i="5"/>
  <c r="G35" i="5" s="1"/>
  <c r="E35" i="5"/>
  <c r="F21" i="5"/>
  <c r="G21" i="5" s="1"/>
  <c r="E21" i="5"/>
  <c r="F42" i="4"/>
  <c r="G42" i="4" s="1"/>
  <c r="E42" i="4"/>
  <c r="F24" i="4"/>
  <c r="G24" i="4" s="1"/>
  <c r="E24" i="4"/>
  <c r="G49" i="3"/>
  <c r="H49" i="3" s="1"/>
  <c r="F49" i="3"/>
  <c r="F27" i="3"/>
  <c r="G27" i="3" s="1"/>
  <c r="E27" i="3"/>
  <c r="G66" i="1"/>
  <c r="G65" i="1"/>
  <c r="H65" i="1" s="1"/>
  <c r="F65" i="1"/>
  <c r="F36" i="1"/>
  <c r="G36" i="1"/>
  <c r="H36" i="1" s="1"/>
  <c r="G8" i="1"/>
  <c r="H8" i="1" s="1"/>
  <c r="F8" i="1"/>
  <c r="H29" i="12" l="1"/>
  <c r="H20" i="12"/>
  <c r="H8" i="12"/>
  <c r="I7" i="12"/>
  <c r="I8" i="12" s="1"/>
  <c r="H31" i="12"/>
  <c r="H32" i="12" s="1"/>
  <c r="I19" i="12"/>
  <c r="I20" i="12" s="1"/>
  <c r="I29" i="12"/>
  <c r="I32" i="11"/>
  <c r="J32" i="11"/>
  <c r="J31" i="11"/>
  <c r="K29" i="11" s="1"/>
  <c r="J20" i="11"/>
  <c r="J19" i="11"/>
  <c r="K17" i="11" s="1"/>
  <c r="J8" i="11"/>
  <c r="K32" i="10"/>
  <c r="L31" i="10"/>
  <c r="M29" i="10" s="1"/>
  <c r="K20" i="10"/>
  <c r="L17" i="10"/>
  <c r="J20" i="10"/>
  <c r="L8" i="10"/>
  <c r="M5" i="10"/>
  <c r="M7" i="10" s="1"/>
  <c r="K8" i="10"/>
  <c r="I31" i="9"/>
  <c r="J29" i="9" s="1"/>
  <c r="H32" i="9"/>
  <c r="J19" i="9"/>
  <c r="K17" i="9" s="1"/>
  <c r="I20" i="9"/>
  <c r="O7" i="9"/>
  <c r="P5" i="9" s="1"/>
  <c r="O8" i="9"/>
  <c r="N8" i="9"/>
  <c r="J7" i="7"/>
  <c r="K5" i="7" s="1"/>
  <c r="I8" i="7"/>
  <c r="L31" i="7"/>
  <c r="M29" i="7" s="1"/>
  <c r="K32" i="7"/>
  <c r="J19" i="7"/>
  <c r="K17" i="7" s="1"/>
  <c r="I20" i="7"/>
  <c r="G34" i="6"/>
  <c r="G35" i="6" s="1"/>
  <c r="F34" i="6"/>
  <c r="G21" i="6"/>
  <c r="G22" i="6" s="1"/>
  <c r="G36" i="5"/>
  <c r="H36" i="5" s="1"/>
  <c r="F36" i="5"/>
  <c r="G22" i="5"/>
  <c r="H22" i="5" s="1"/>
  <c r="F22" i="5"/>
  <c r="F43" i="4"/>
  <c r="G43" i="4"/>
  <c r="H43" i="4" s="1"/>
  <c r="F25" i="4"/>
  <c r="G25" i="4"/>
  <c r="H25" i="4" s="1"/>
  <c r="H50" i="3"/>
  <c r="I50" i="3" s="1"/>
  <c r="G50" i="3"/>
  <c r="G28" i="3"/>
  <c r="H28" i="3" s="1"/>
  <c r="F28" i="3"/>
  <c r="H66" i="1"/>
  <c r="I66" i="1" s="1"/>
  <c r="G9" i="1"/>
  <c r="H37" i="1"/>
  <c r="I37" i="1" s="1"/>
  <c r="G37" i="1"/>
  <c r="H9" i="1"/>
  <c r="I9" i="1" s="1"/>
  <c r="I31" i="12" l="1"/>
  <c r="I32" i="12" s="1"/>
  <c r="K32" i="11"/>
  <c r="K31" i="11"/>
  <c r="K19" i="11"/>
  <c r="K20" i="11" s="1"/>
  <c r="K8" i="11"/>
  <c r="M31" i="10"/>
  <c r="N29" i="10" s="1"/>
  <c r="L32" i="10"/>
  <c r="L19" i="10"/>
  <c r="M17" i="10" s="1"/>
  <c r="M8" i="10"/>
  <c r="N5" i="10"/>
  <c r="N7" i="10" s="1"/>
  <c r="J31" i="9"/>
  <c r="K29" i="9" s="1"/>
  <c r="I32" i="9"/>
  <c r="K19" i="9"/>
  <c r="L17" i="9" s="1"/>
  <c r="J20" i="9"/>
  <c r="P7" i="9"/>
  <c r="Q5" i="9" s="1"/>
  <c r="K7" i="7"/>
  <c r="L5" i="7" s="1"/>
  <c r="K8" i="7"/>
  <c r="J8" i="7"/>
  <c r="M31" i="7"/>
  <c r="N29" i="7" s="1"/>
  <c r="L32" i="7"/>
  <c r="K19" i="7"/>
  <c r="L17" i="7" s="1"/>
  <c r="J20" i="7"/>
  <c r="H37" i="5"/>
  <c r="I37" i="5" s="1"/>
  <c r="G37" i="5"/>
  <c r="H23" i="5"/>
  <c r="I23" i="5" s="1"/>
  <c r="G23" i="5"/>
  <c r="H44" i="4"/>
  <c r="I44" i="4" s="1"/>
  <c r="G44" i="4"/>
  <c r="H26" i="4"/>
  <c r="I26" i="4" s="1"/>
  <c r="G26" i="4"/>
  <c r="I51" i="3"/>
  <c r="J51" i="3" s="1"/>
  <c r="H51" i="3"/>
  <c r="H29" i="3"/>
  <c r="I29" i="3" s="1"/>
  <c r="G29" i="3"/>
  <c r="I68" i="1"/>
  <c r="I67" i="1"/>
  <c r="J67" i="1" s="1"/>
  <c r="H67" i="1"/>
  <c r="H38" i="1"/>
  <c r="I38" i="1"/>
  <c r="J38" i="1" s="1"/>
  <c r="I10" i="1"/>
  <c r="J10" i="1" s="1"/>
  <c r="H10" i="1"/>
  <c r="M32" i="10" l="1"/>
  <c r="N31" i="10"/>
  <c r="O29" i="10" s="1"/>
  <c r="L20" i="10"/>
  <c r="M19" i="10"/>
  <c r="N17" i="10" s="1"/>
  <c r="N8" i="10"/>
  <c r="K31" i="9"/>
  <c r="L29" i="9" s="1"/>
  <c r="J32" i="9"/>
  <c r="K20" i="9"/>
  <c r="L19" i="9"/>
  <c r="M17" i="9" s="1"/>
  <c r="Q7" i="9"/>
  <c r="Q8" i="9"/>
  <c r="P8" i="9"/>
  <c r="L7" i="7"/>
  <c r="M5" i="7" s="1"/>
  <c r="L8" i="7"/>
  <c r="N31" i="7"/>
  <c r="O29" i="7" s="1"/>
  <c r="M32" i="7"/>
  <c r="L19" i="7"/>
  <c r="M17" i="7" s="1"/>
  <c r="K20" i="7"/>
  <c r="I38" i="5"/>
  <c r="I39" i="5" s="1"/>
  <c r="H38" i="5"/>
  <c r="I24" i="5"/>
  <c r="I25" i="5" s="1"/>
  <c r="H24" i="5"/>
  <c r="H45" i="4"/>
  <c r="I45" i="4"/>
  <c r="J45" i="4" s="1"/>
  <c r="H27" i="4"/>
  <c r="I27" i="4"/>
  <c r="J27" i="4" s="1"/>
  <c r="J52" i="3"/>
  <c r="K52" i="3" s="1"/>
  <c r="I52" i="3"/>
  <c r="I30" i="3"/>
  <c r="J30" i="3" s="1"/>
  <c r="H30" i="3"/>
  <c r="J68" i="1"/>
  <c r="K68" i="1" s="1"/>
  <c r="I11" i="1"/>
  <c r="J39" i="1"/>
  <c r="K39" i="1" s="1"/>
  <c r="I39" i="1"/>
  <c r="J11" i="1"/>
  <c r="K11" i="1" s="1"/>
  <c r="O31" i="10" l="1"/>
  <c r="O32" i="10" s="1"/>
  <c r="N32" i="10"/>
  <c r="M20" i="10"/>
  <c r="N19" i="10"/>
  <c r="N20" i="10" s="1"/>
  <c r="L31" i="9"/>
  <c r="M29" i="9" s="1"/>
  <c r="K32" i="9"/>
  <c r="M19" i="9"/>
  <c r="N17" i="9" s="1"/>
  <c r="L20" i="9"/>
  <c r="M7" i="7"/>
  <c r="N5" i="7" s="1"/>
  <c r="M8" i="7"/>
  <c r="O31" i="7"/>
  <c r="P29" i="7" s="1"/>
  <c r="N32" i="7"/>
  <c r="M19" i="7"/>
  <c r="N17" i="7" s="1"/>
  <c r="L20" i="7"/>
  <c r="J46" i="4"/>
  <c r="K46" i="4" s="1"/>
  <c r="I46" i="4"/>
  <c r="J28" i="4"/>
  <c r="K28" i="4" s="1"/>
  <c r="I28" i="4"/>
  <c r="K53" i="3"/>
  <c r="L53" i="3" s="1"/>
  <c r="J53" i="3"/>
  <c r="J31" i="3"/>
  <c r="K31" i="3" s="1"/>
  <c r="I31" i="3"/>
  <c r="K70" i="1"/>
  <c r="K69" i="1"/>
  <c r="L69" i="1" s="1"/>
  <c r="J69" i="1"/>
  <c r="J40" i="1"/>
  <c r="K40" i="1"/>
  <c r="L40" i="1" s="1"/>
  <c r="K12" i="1"/>
  <c r="L12" i="1" s="1"/>
  <c r="J12" i="1"/>
  <c r="M31" i="9" l="1"/>
  <c r="N29" i="9" s="1"/>
  <c r="L32" i="9"/>
  <c r="N19" i="9"/>
  <c r="O17" i="9" s="1"/>
  <c r="M20" i="9"/>
  <c r="N7" i="7"/>
  <c r="O5" i="7" s="1"/>
  <c r="N8" i="7"/>
  <c r="P31" i="7"/>
  <c r="Q29" i="7" s="1"/>
  <c r="O32" i="7"/>
  <c r="N19" i="7"/>
  <c r="O17" i="7" s="1"/>
  <c r="M20" i="7"/>
  <c r="J47" i="4"/>
  <c r="K47" i="4"/>
  <c r="L47" i="4" s="1"/>
  <c r="J29" i="4"/>
  <c r="K29" i="4"/>
  <c r="L29" i="4" s="1"/>
  <c r="L54" i="3"/>
  <c r="M54" i="3" s="1"/>
  <c r="K54" i="3"/>
  <c r="K32" i="3"/>
  <c r="L32" i="3" s="1"/>
  <c r="J32" i="3"/>
  <c r="L70" i="1"/>
  <c r="M70" i="1" s="1"/>
  <c r="K13" i="1"/>
  <c r="L41" i="1"/>
  <c r="M41" i="1" s="1"/>
  <c r="K41" i="1"/>
  <c r="L13" i="1"/>
  <c r="M13" i="1" s="1"/>
  <c r="N31" i="9" l="1"/>
  <c r="O29" i="9" s="1"/>
  <c r="M32" i="9"/>
  <c r="N20" i="9"/>
  <c r="O20" i="9"/>
  <c r="O19" i="9"/>
  <c r="P17" i="9" s="1"/>
  <c r="O7" i="7"/>
  <c r="P5" i="7" s="1"/>
  <c r="Q31" i="7"/>
  <c r="R29" i="7" s="1"/>
  <c r="P32" i="7"/>
  <c r="O19" i="7"/>
  <c r="P17" i="7" s="1"/>
  <c r="N20" i="7"/>
  <c r="L48" i="4"/>
  <c r="M48" i="4" s="1"/>
  <c r="K48" i="4"/>
  <c r="L30" i="4"/>
  <c r="L31" i="4" s="1"/>
  <c r="K30" i="4"/>
  <c r="M55" i="3"/>
  <c r="N55" i="3" s="1"/>
  <c r="L55" i="3"/>
  <c r="L33" i="3"/>
  <c r="M33" i="3" s="1"/>
  <c r="K33" i="3"/>
  <c r="M72" i="1"/>
  <c r="M71" i="1"/>
  <c r="N71" i="1" s="1"/>
  <c r="L71" i="1"/>
  <c r="L42" i="1"/>
  <c r="M42" i="1"/>
  <c r="N42" i="1" s="1"/>
  <c r="M14" i="1"/>
  <c r="N14" i="1" s="1"/>
  <c r="L14" i="1"/>
  <c r="O31" i="9" l="1"/>
  <c r="P29" i="9" s="1"/>
  <c r="N32" i="9"/>
  <c r="P19" i="9"/>
  <c r="Q17" i="9" s="1"/>
  <c r="P7" i="7"/>
  <c r="Q5" i="7" s="1"/>
  <c r="P8" i="7"/>
  <c r="O8" i="7"/>
  <c r="R31" i="7"/>
  <c r="S29" i="7" s="1"/>
  <c r="Q32" i="7"/>
  <c r="P19" i="7"/>
  <c r="Q17" i="7" s="1"/>
  <c r="O20" i="7"/>
  <c r="L49" i="4"/>
  <c r="M49" i="4"/>
  <c r="M50" i="4" s="1"/>
  <c r="N56" i="3"/>
  <c r="O56" i="3" s="1"/>
  <c r="M56" i="3"/>
  <c r="M34" i="3"/>
  <c r="N34" i="3" s="1"/>
  <c r="L34" i="3"/>
  <c r="N72" i="1"/>
  <c r="O72" i="1" s="1"/>
  <c r="M15" i="1"/>
  <c r="N43" i="1"/>
  <c r="O43" i="1" s="1"/>
  <c r="M43" i="1"/>
  <c r="N15" i="1"/>
  <c r="O15" i="1" s="1"/>
  <c r="P31" i="9" l="1"/>
  <c r="Q29" i="9" s="1"/>
  <c r="O32" i="9"/>
  <c r="P20" i="9"/>
  <c r="Q20" i="9"/>
  <c r="Q19" i="9"/>
  <c r="Q7" i="7"/>
  <c r="R5" i="7" s="1"/>
  <c r="Q8" i="7"/>
  <c r="S31" i="7"/>
  <c r="T29" i="7" s="1"/>
  <c r="R32" i="7"/>
  <c r="Q19" i="7"/>
  <c r="R17" i="7" s="1"/>
  <c r="P20" i="7"/>
  <c r="O57" i="3"/>
  <c r="P57" i="3" s="1"/>
  <c r="N57" i="3"/>
  <c r="N35" i="3"/>
  <c r="O35" i="3" s="1"/>
  <c r="M35" i="3"/>
  <c r="O74" i="1"/>
  <c r="O73" i="1"/>
  <c r="P73" i="1" s="1"/>
  <c r="N73" i="1"/>
  <c r="N44" i="1"/>
  <c r="O44" i="1"/>
  <c r="P44" i="1" s="1"/>
  <c r="O16" i="1"/>
  <c r="P16" i="1" s="1"/>
  <c r="O17" i="1"/>
  <c r="N16" i="1"/>
  <c r="Q31" i="9" l="1"/>
  <c r="R29" i="9" s="1"/>
  <c r="R31" i="9" s="1"/>
  <c r="R32" i="9" s="1"/>
  <c r="Q32" i="9"/>
  <c r="P32" i="9"/>
  <c r="R7" i="7"/>
  <c r="S5" i="7" s="1"/>
  <c r="R8" i="7"/>
  <c r="T31" i="7"/>
  <c r="U29" i="7" s="1"/>
  <c r="S32" i="7"/>
  <c r="R19" i="7"/>
  <c r="S17" i="7" s="1"/>
  <c r="Q20" i="7"/>
  <c r="P58" i="3"/>
  <c r="P59" i="3" s="1"/>
  <c r="O58" i="3"/>
  <c r="O36" i="3"/>
  <c r="O37" i="3" s="1"/>
  <c r="N36" i="3"/>
  <c r="P74" i="1"/>
  <c r="Q74" i="1" s="1"/>
  <c r="P45" i="1"/>
  <c r="Q45" i="1" s="1"/>
  <c r="O45" i="1"/>
  <c r="P17" i="1"/>
  <c r="Q17" i="1" s="1"/>
  <c r="S7" i="7" l="1"/>
  <c r="T5" i="7" s="1"/>
  <c r="S8" i="7"/>
  <c r="U31" i="7"/>
  <c r="V29" i="7" s="1"/>
  <c r="T32" i="7"/>
  <c r="S19" i="7"/>
  <c r="T17" i="7" s="1"/>
  <c r="R20" i="7"/>
  <c r="Q76" i="1"/>
  <c r="Q75" i="1"/>
  <c r="R75" i="1" s="1"/>
  <c r="P75" i="1"/>
  <c r="P46" i="1"/>
  <c r="Q46" i="1"/>
  <c r="R46" i="1" s="1"/>
  <c r="Q18" i="1"/>
  <c r="R18" i="1" s="1"/>
  <c r="Q19" i="1"/>
  <c r="P18" i="1"/>
  <c r="T7" i="7" l="1"/>
  <c r="U5" i="7" s="1"/>
  <c r="T8" i="7"/>
  <c r="V31" i="7"/>
  <c r="W29" i="7" s="1"/>
  <c r="U32" i="7"/>
  <c r="T19" i="7"/>
  <c r="U17" i="7" s="1"/>
  <c r="S20" i="7"/>
  <c r="R76" i="1"/>
  <c r="S76" i="1" s="1"/>
  <c r="R47" i="1"/>
  <c r="S47" i="1" s="1"/>
  <c r="Q47" i="1"/>
  <c r="R19" i="1"/>
  <c r="S19" i="1" s="1"/>
  <c r="U7" i="7" l="1"/>
  <c r="V5" i="7" s="1"/>
  <c r="U8" i="7"/>
  <c r="W31" i="7"/>
  <c r="X29" i="7" s="1"/>
  <c r="V32" i="7"/>
  <c r="U19" i="7"/>
  <c r="V17" i="7" s="1"/>
  <c r="T20" i="7"/>
  <c r="S78" i="1"/>
  <c r="S77" i="1"/>
  <c r="T77" i="1" s="1"/>
  <c r="R77" i="1"/>
  <c r="R48" i="1"/>
  <c r="S48" i="1"/>
  <c r="T48" i="1" s="1"/>
  <c r="S20" i="1"/>
  <c r="T20" i="1" s="1"/>
  <c r="R20" i="1"/>
  <c r="V7" i="7" l="1"/>
  <c r="W5" i="7" s="1"/>
  <c r="V8" i="7"/>
  <c r="X31" i="7"/>
  <c r="Y29" i="7" s="1"/>
  <c r="W32" i="7"/>
  <c r="V19" i="7"/>
  <c r="W17" i="7" s="1"/>
  <c r="U20" i="7"/>
  <c r="T78" i="1"/>
  <c r="U78" i="1" s="1"/>
  <c r="S21" i="1"/>
  <c r="T49" i="1"/>
  <c r="U49" i="1" s="1"/>
  <c r="S49" i="1"/>
  <c r="T21" i="1"/>
  <c r="U21" i="1" s="1"/>
  <c r="W7" i="7" l="1"/>
  <c r="X5" i="7" s="1"/>
  <c r="W8" i="7"/>
  <c r="Y31" i="7"/>
  <c r="Z29" i="7" s="1"/>
  <c r="X32" i="7"/>
  <c r="W19" i="7"/>
  <c r="X17" i="7" s="1"/>
  <c r="V20" i="7"/>
  <c r="U80" i="1"/>
  <c r="U79" i="1"/>
  <c r="V79" i="1" s="1"/>
  <c r="T79" i="1"/>
  <c r="T50" i="1"/>
  <c r="U50" i="1"/>
  <c r="V50" i="1" s="1"/>
  <c r="U22" i="1"/>
  <c r="V22" i="1" s="1"/>
  <c r="U23" i="1"/>
  <c r="T22" i="1"/>
  <c r="X7" i="7" l="1"/>
  <c r="Y5" i="7" s="1"/>
  <c r="X8" i="7"/>
  <c r="Z31" i="7"/>
  <c r="Y32" i="7"/>
  <c r="X19" i="7"/>
  <c r="Y17" i="7" s="1"/>
  <c r="W20" i="7"/>
  <c r="V80" i="1"/>
  <c r="W80" i="1" s="1"/>
  <c r="V51" i="1"/>
  <c r="W51" i="1" s="1"/>
  <c r="U51" i="1"/>
  <c r="V23" i="1"/>
  <c r="W23" i="1" s="1"/>
  <c r="Z32" i="7" l="1"/>
  <c r="AA29" i="7"/>
  <c r="AA31" i="7" s="1"/>
  <c r="AA32" i="7" s="1"/>
  <c r="Y7" i="7"/>
  <c r="Y8" i="7"/>
  <c r="Y19" i="7"/>
  <c r="X20" i="7"/>
  <c r="W82" i="1"/>
  <c r="W81" i="1"/>
  <c r="X81" i="1" s="1"/>
  <c r="V81" i="1"/>
  <c r="V52" i="1"/>
  <c r="W52" i="1"/>
  <c r="W24" i="1"/>
  <c r="W25" i="1" s="1"/>
  <c r="V24" i="1"/>
  <c r="Y20" i="7" l="1"/>
  <c r="Z17" i="7"/>
  <c r="Z19" i="7" s="1"/>
  <c r="Z20" i="7" s="1"/>
  <c r="X82" i="1"/>
  <c r="X83" i="1" s="1"/>
  <c r="W53" i="1"/>
  <c r="X52" i="1"/>
  <c r="X54" i="1" l="1"/>
  <c r="X53" i="1"/>
</calcChain>
</file>

<file path=xl/sharedStrings.xml><?xml version="1.0" encoding="utf-8"?>
<sst xmlns="http://schemas.openxmlformats.org/spreadsheetml/2006/main" count="402" uniqueCount="39">
  <si>
    <t>1_ДР</t>
  </si>
  <si>
    <t>2_ДЗ</t>
  </si>
  <si>
    <t>1+2</t>
  </si>
  <si>
    <t>Основание</t>
  </si>
  <si>
    <t>Номер разряда</t>
  </si>
  <si>
    <t>Результат</t>
  </si>
  <si>
    <t>ДР из 10 в 2</t>
  </si>
  <si>
    <t>ДЗ из 10 в 2</t>
  </si>
  <si>
    <t>1+2 из 10 в 2</t>
  </si>
  <si>
    <t>ДР из 10 в 3</t>
  </si>
  <si>
    <t>ДЗ из 10 в 3</t>
  </si>
  <si>
    <t>1+2 из 10 в 3</t>
  </si>
  <si>
    <t>ДР из 10 в 4</t>
  </si>
  <si>
    <t>ДЗ из 10 в 4</t>
  </si>
  <si>
    <t>1+2 из 10 в 4</t>
  </si>
  <si>
    <t>ДР из 10 в 8</t>
  </si>
  <si>
    <t>ДЗ из 10 в 8</t>
  </si>
  <si>
    <t>ДР из 10 в 16</t>
  </si>
  <si>
    <t>F</t>
  </si>
  <si>
    <t>A</t>
  </si>
  <si>
    <t>C</t>
  </si>
  <si>
    <t>B</t>
  </si>
  <si>
    <t>D</t>
  </si>
  <si>
    <t>E</t>
  </si>
  <si>
    <t>Шаг расчётов</t>
  </si>
  <si>
    <t>Делимое</t>
  </si>
  <si>
    <t>Делитель</t>
  </si>
  <si>
    <t>Частное</t>
  </si>
  <si>
    <t>Остаток</t>
  </si>
  <si>
    <t>Итоговое число</t>
  </si>
  <si>
    <t>Требуемое основание</t>
  </si>
  <si>
    <t>Число в 10 сс</t>
  </si>
  <si>
    <t>Разряды</t>
  </si>
  <si>
    <t>Число</t>
  </si>
  <si>
    <t>Значение разряда</t>
  </si>
  <si>
    <t>метод Полиномов</t>
  </si>
  <si>
    <t>метод Горнора</t>
  </si>
  <si>
    <t xml:space="preserve"> </t>
  </si>
  <si>
    <t>ДР+ДЗ из 10 в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</si>
</sst>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11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2" borderId="10" xfId="0" applyFill="1" applyBorder="1"/>
    <xf numFmtId="0" fontId="0" fillId="0" borderId="6" xfId="0" applyBorder="1"/>
    <xf numFmtId="0" fontId="0" fillId="2" borderId="12" xfId="0" applyFill="1" applyBorder="1"/>
    <xf numFmtId="49" fontId="0" fillId="0" borderId="6" xfId="1" applyNumberFormat="1" applyFont="1" applyBorder="1" applyAlignment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1" fontId="3" fillId="0" borderId="13" xfId="0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5"/>
  <sheetViews>
    <sheetView topLeftCell="A67" zoomScale="70" zoomScaleNormal="70" workbookViewId="0">
      <selection activeCell="AB22" sqref="AB22"/>
    </sheetView>
  </sheetViews>
  <sheetFormatPr defaultRowHeight="14.5" x14ac:dyDescent="0.35"/>
  <cols>
    <col min="1" max="1" width="14.26953125" bestFit="1" customWidth="1"/>
    <col min="2" max="5" width="8.453125" bestFit="1" customWidth="1"/>
    <col min="6" max="8" width="7.453125" bestFit="1" customWidth="1"/>
    <col min="9" max="11" width="6.36328125" bestFit="1" customWidth="1"/>
    <col min="12" max="15" width="5.26953125" bestFit="1" customWidth="1"/>
    <col min="16" max="18" width="4.1796875" bestFit="1" customWidth="1"/>
    <col min="19" max="21" width="3.1796875" bestFit="1" customWidth="1"/>
    <col min="22" max="25" width="2.08984375" bestFit="1" customWidth="1"/>
    <col min="27" max="27" width="10.36328125" bestFit="1" customWidth="1"/>
    <col min="28" max="28" width="23.08984375" bestFit="1" customWidth="1"/>
    <col min="29" max="29" width="24.08984375" bestFit="1" customWidth="1"/>
    <col min="30" max="30" width="25.1796875" bestFit="1" customWidth="1"/>
  </cols>
  <sheetData>
    <row r="1" spans="1:30" x14ac:dyDescent="0.35">
      <c r="A1" s="1" t="s">
        <v>6</v>
      </c>
      <c r="B1" s="38">
        <v>3122002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0"/>
      <c r="AA1" s="1" t="s">
        <v>3</v>
      </c>
      <c r="AB1" s="1" t="s">
        <v>0</v>
      </c>
      <c r="AC1" s="1" t="s">
        <v>1</v>
      </c>
      <c r="AD1" s="1" t="s">
        <v>2</v>
      </c>
    </row>
    <row r="2" spans="1:30" x14ac:dyDescent="0.35">
      <c r="A2" s="36" t="s">
        <v>4</v>
      </c>
      <c r="B2" s="2">
        <f>B1</f>
        <v>3122002</v>
      </c>
      <c r="M2" s="2"/>
      <c r="N2" s="2"/>
      <c r="O2" s="2"/>
      <c r="W2" s="10"/>
      <c r="AA2" s="1">
        <v>10</v>
      </c>
      <c r="AB2" s="1">
        <v>3122002</v>
      </c>
      <c r="AC2" s="1">
        <v>6032023</v>
      </c>
      <c r="AD2" s="1">
        <f>AB2+AC2</f>
        <v>9154025</v>
      </c>
    </row>
    <row r="3" spans="1:30" x14ac:dyDescent="0.35">
      <c r="A3" s="37"/>
      <c r="B3" s="2">
        <f>_xlfn.FLOOR.MATH(B2/2)</f>
        <v>1561001</v>
      </c>
      <c r="C3" s="2">
        <f>B3</f>
        <v>1561001</v>
      </c>
      <c r="N3" s="2"/>
      <c r="O3" s="2"/>
      <c r="P3" s="2"/>
      <c r="W3" s="11"/>
      <c r="AA3" s="1">
        <v>2</v>
      </c>
      <c r="AB3" s="1" t="str">
        <f>_xlfn.BASE($AB$2,AA3)</f>
        <v>1011111010001101010010</v>
      </c>
      <c r="AC3" s="1" t="str">
        <f>_xlfn.BASE($AC$2,AA3)</f>
        <v>10111000000101010010111</v>
      </c>
      <c r="AD3" s="1" t="str">
        <f>_xlfn.BASE($AD$2,AA3)</f>
        <v>100010111010110111101001</v>
      </c>
    </row>
    <row r="4" spans="1:30" x14ac:dyDescent="0.35">
      <c r="A4" s="4">
        <v>0</v>
      </c>
      <c r="B4" s="8">
        <f>B2-(B3*2)</f>
        <v>0</v>
      </c>
      <c r="C4" s="2">
        <f>_xlfn.FLOOR.MATH(C3/2)</f>
        <v>780500</v>
      </c>
      <c r="D4" s="2">
        <f>C4</f>
        <v>780500</v>
      </c>
      <c r="O4" s="2"/>
      <c r="P4" s="2"/>
      <c r="Q4" s="2"/>
      <c r="W4" s="11"/>
      <c r="AA4" s="1">
        <v>3</v>
      </c>
      <c r="AB4" s="1" t="str">
        <f t="shared" ref="AB4:AB7" si="0">_xlfn.BASE($AB$2,AA4)</f>
        <v>12212121120201</v>
      </c>
      <c r="AC4" s="1" t="str">
        <f t="shared" ref="AC4:AC7" si="1">_xlfn.BASE($AC$2,AA4)</f>
        <v>102100110101021</v>
      </c>
      <c r="AD4" s="1" t="str">
        <f t="shared" ref="AD4:AD7" si="2">_xlfn.BASE($AD$2,AA4)</f>
        <v>122020001221222</v>
      </c>
    </row>
    <row r="5" spans="1:30" x14ac:dyDescent="0.35">
      <c r="A5" s="4">
        <v>1</v>
      </c>
      <c r="C5" s="8">
        <f>C3-(C4*2)</f>
        <v>1</v>
      </c>
      <c r="D5" s="2">
        <f>_xlfn.FLOOR.MATH(D4/2)</f>
        <v>390250</v>
      </c>
      <c r="E5" s="2">
        <f>D5</f>
        <v>390250</v>
      </c>
      <c r="P5" s="2"/>
      <c r="Q5" s="2"/>
      <c r="R5" s="2"/>
      <c r="W5" s="11"/>
      <c r="AA5" s="1">
        <v>4</v>
      </c>
      <c r="AB5" s="1" t="str">
        <f t="shared" si="0"/>
        <v>23322031102</v>
      </c>
      <c r="AC5" s="1" t="str">
        <f t="shared" si="1"/>
        <v>113000222113</v>
      </c>
      <c r="AD5" s="1" t="str">
        <f t="shared" si="2"/>
        <v>202322313221</v>
      </c>
    </row>
    <row r="6" spans="1:30" x14ac:dyDescent="0.35">
      <c r="A6" s="4">
        <v>2</v>
      </c>
      <c r="D6" s="8">
        <f>D4-(D5*2)</f>
        <v>0</v>
      </c>
      <c r="E6" s="2">
        <f>_xlfn.FLOOR.MATH(E5/2)</f>
        <v>195125</v>
      </c>
      <c r="F6" s="2">
        <f>E6</f>
        <v>195125</v>
      </c>
      <c r="Q6" s="2"/>
      <c r="R6" s="2"/>
      <c r="S6" s="2"/>
      <c r="W6" s="11"/>
      <c r="AA6" s="1">
        <v>8</v>
      </c>
      <c r="AB6" s="1" t="str">
        <f t="shared" si="0"/>
        <v>13721522</v>
      </c>
      <c r="AC6" s="1" t="str">
        <f t="shared" si="1"/>
        <v>27005227</v>
      </c>
      <c r="AD6" s="1" t="str">
        <f t="shared" si="2"/>
        <v>42726751</v>
      </c>
    </row>
    <row r="7" spans="1:30" x14ac:dyDescent="0.35">
      <c r="A7" s="4">
        <v>3</v>
      </c>
      <c r="E7" s="8">
        <f>E5-(E6*2)</f>
        <v>0</v>
      </c>
      <c r="F7" s="2">
        <f>_xlfn.FLOOR.MATH(F6/2)</f>
        <v>97562</v>
      </c>
      <c r="G7" s="2">
        <f>F7</f>
        <v>97562</v>
      </c>
      <c r="R7" s="2"/>
      <c r="S7" s="2"/>
      <c r="T7" s="2"/>
      <c r="W7" s="11"/>
      <c r="AA7" s="1">
        <v>16</v>
      </c>
      <c r="AB7" s="1" t="str">
        <f t="shared" si="0"/>
        <v>2FA352</v>
      </c>
      <c r="AC7" s="1" t="str">
        <f t="shared" si="1"/>
        <v>5C0A97</v>
      </c>
      <c r="AD7" s="1" t="str">
        <f t="shared" si="2"/>
        <v>8BADE9</v>
      </c>
    </row>
    <row r="8" spans="1:30" x14ac:dyDescent="0.35">
      <c r="A8" s="4">
        <v>4</v>
      </c>
      <c r="F8" s="8">
        <f>F6-(F7*2)</f>
        <v>1</v>
      </c>
      <c r="G8" s="2">
        <f>_xlfn.FLOOR.MATH(G7/2)</f>
        <v>48781</v>
      </c>
      <c r="H8" s="2">
        <f>G8</f>
        <v>48781</v>
      </c>
      <c r="S8" s="2"/>
      <c r="T8" s="2"/>
      <c r="U8" s="2"/>
      <c r="W8" s="11"/>
    </row>
    <row r="9" spans="1:30" x14ac:dyDescent="0.35">
      <c r="A9" s="4">
        <v>5</v>
      </c>
      <c r="G9" s="8">
        <f>G7-(G8*2)</f>
        <v>0</v>
      </c>
      <c r="H9" s="2">
        <f>_xlfn.FLOOR.MATH(H8/2)</f>
        <v>24390</v>
      </c>
      <c r="I9" s="2">
        <f>H9</f>
        <v>24390</v>
      </c>
      <c r="T9" s="2"/>
      <c r="U9" s="2"/>
      <c r="V9" s="2"/>
      <c r="W9" s="11"/>
    </row>
    <row r="10" spans="1:30" x14ac:dyDescent="0.35">
      <c r="A10" s="4">
        <v>6</v>
      </c>
      <c r="H10" s="8">
        <f>H8-(H9*2)</f>
        <v>1</v>
      </c>
      <c r="I10" s="2">
        <f>_xlfn.FLOOR.MATH(I9/2)</f>
        <v>12195</v>
      </c>
      <c r="J10" s="2">
        <f>I10</f>
        <v>12195</v>
      </c>
      <c r="U10" s="2"/>
      <c r="V10" s="2"/>
      <c r="W10" s="12"/>
    </row>
    <row r="11" spans="1:30" x14ac:dyDescent="0.35">
      <c r="A11" s="4">
        <v>7</v>
      </c>
      <c r="I11" s="8">
        <f>I9-(I10*2)</f>
        <v>0</v>
      </c>
      <c r="J11" s="2">
        <f>_xlfn.FLOOR.MATH(J10/2)</f>
        <v>6097</v>
      </c>
      <c r="K11" s="2">
        <f>J11</f>
        <v>6097</v>
      </c>
      <c r="V11" s="2"/>
      <c r="W11" s="12"/>
    </row>
    <row r="12" spans="1:30" x14ac:dyDescent="0.35">
      <c r="A12" s="4">
        <v>8</v>
      </c>
      <c r="J12" s="8">
        <f>J10-(J11*2)</f>
        <v>1</v>
      </c>
      <c r="K12" s="2">
        <f>_xlfn.FLOOR.MATH(K11/2)</f>
        <v>3048</v>
      </c>
      <c r="L12" s="2">
        <f>K12</f>
        <v>3048</v>
      </c>
      <c r="W12" s="12"/>
    </row>
    <row r="13" spans="1:30" x14ac:dyDescent="0.35">
      <c r="A13" s="4">
        <v>9</v>
      </c>
      <c r="K13" s="8">
        <f>K11-(K12*2)</f>
        <v>1</v>
      </c>
      <c r="L13" s="2">
        <f>_xlfn.FLOOR.MATH(L12/2)</f>
        <v>1524</v>
      </c>
      <c r="M13" s="2">
        <f>L13</f>
        <v>1524</v>
      </c>
      <c r="W13" s="11"/>
    </row>
    <row r="14" spans="1:30" x14ac:dyDescent="0.35">
      <c r="A14" s="4">
        <v>10</v>
      </c>
      <c r="L14" s="8">
        <f>L12-(L13*2)</f>
        <v>0</v>
      </c>
      <c r="M14" s="2">
        <f>_xlfn.FLOOR.MATH(M13/2)</f>
        <v>762</v>
      </c>
      <c r="N14" s="2">
        <f>M14</f>
        <v>762</v>
      </c>
      <c r="W14" s="11"/>
    </row>
    <row r="15" spans="1:30" x14ac:dyDescent="0.35">
      <c r="A15" s="4">
        <v>11</v>
      </c>
      <c r="M15" s="8">
        <f>M13-(M14*2)</f>
        <v>0</v>
      </c>
      <c r="N15" s="2">
        <f>_xlfn.FLOOR.MATH(N14/2)</f>
        <v>381</v>
      </c>
      <c r="O15" s="2">
        <f>N15</f>
        <v>381</v>
      </c>
      <c r="W15" s="11"/>
    </row>
    <row r="16" spans="1:30" x14ac:dyDescent="0.35">
      <c r="A16" s="4">
        <v>12</v>
      </c>
      <c r="N16" s="8">
        <f>N14-(N15*2)</f>
        <v>0</v>
      </c>
      <c r="O16" s="2">
        <f>_xlfn.FLOOR.MATH(O15/2)</f>
        <v>190</v>
      </c>
      <c r="P16" s="2">
        <f>O16</f>
        <v>190</v>
      </c>
      <c r="W16" s="11"/>
    </row>
    <row r="17" spans="1:28" x14ac:dyDescent="0.35">
      <c r="A17" s="4">
        <v>13</v>
      </c>
      <c r="O17" s="8">
        <f>O15-(O16*2)</f>
        <v>1</v>
      </c>
      <c r="P17" s="2">
        <f>_xlfn.FLOOR.MATH(P16/2)</f>
        <v>95</v>
      </c>
      <c r="Q17" s="2">
        <f>P17</f>
        <v>95</v>
      </c>
      <c r="W17" s="11"/>
    </row>
    <row r="18" spans="1:28" x14ac:dyDescent="0.35">
      <c r="A18" s="4">
        <v>14</v>
      </c>
      <c r="P18" s="8">
        <f>P16-(P17*2)</f>
        <v>0</v>
      </c>
      <c r="Q18" s="2">
        <f>_xlfn.FLOOR.MATH(Q17/2)</f>
        <v>47</v>
      </c>
      <c r="R18" s="2">
        <f>Q18</f>
        <v>47</v>
      </c>
      <c r="W18" s="11"/>
    </row>
    <row r="19" spans="1:28" x14ac:dyDescent="0.35">
      <c r="A19" s="4">
        <v>15</v>
      </c>
      <c r="Q19" s="8">
        <f>Q17-(Q18*2)</f>
        <v>1</v>
      </c>
      <c r="R19" s="2">
        <f>_xlfn.FLOOR.MATH(R18/2)</f>
        <v>23</v>
      </c>
      <c r="S19" s="2">
        <f>R19</f>
        <v>23</v>
      </c>
      <c r="W19" s="11"/>
      <c r="X19" s="2"/>
    </row>
    <row r="20" spans="1:28" x14ac:dyDescent="0.35">
      <c r="A20" s="4">
        <v>16</v>
      </c>
      <c r="F20" s="2"/>
      <c r="R20" s="8">
        <f>R18-(R19*2)</f>
        <v>1</v>
      </c>
      <c r="S20" s="2">
        <f>_xlfn.FLOOR.MATH(S19/2)</f>
        <v>11</v>
      </c>
      <c r="T20" s="2">
        <f>S20</f>
        <v>11</v>
      </c>
      <c r="W20" s="11"/>
      <c r="X20" s="2"/>
      <c r="Y20" s="2"/>
    </row>
    <row r="21" spans="1:28" x14ac:dyDescent="0.35">
      <c r="A21" s="4">
        <v>17</v>
      </c>
      <c r="F21" s="2"/>
      <c r="S21" s="8">
        <f>S19-(S20*2)</f>
        <v>1</v>
      </c>
      <c r="T21" s="2">
        <f>_xlfn.FLOOR.MATH(T20/2)</f>
        <v>5</v>
      </c>
      <c r="U21" s="2">
        <f>T21</f>
        <v>5</v>
      </c>
      <c r="W21" s="11"/>
      <c r="X21" s="2"/>
      <c r="Y21" s="2"/>
      <c r="Z21" s="2"/>
    </row>
    <row r="22" spans="1:28" x14ac:dyDescent="0.35">
      <c r="A22" s="4">
        <v>18</v>
      </c>
      <c r="T22" s="8">
        <f>T20-(T21*2)</f>
        <v>1</v>
      </c>
      <c r="U22" s="2">
        <f>_xlfn.FLOOR.MATH(U21/2)</f>
        <v>2</v>
      </c>
      <c r="V22" s="2">
        <f>U22</f>
        <v>2</v>
      </c>
      <c r="W22" s="11"/>
      <c r="Y22" s="2"/>
      <c r="Z22" s="2"/>
      <c r="AA22" s="2"/>
    </row>
    <row r="23" spans="1:28" x14ac:dyDescent="0.35">
      <c r="A23" s="4">
        <v>19</v>
      </c>
      <c r="U23" s="8">
        <f>U21-(U22*2)</f>
        <v>1</v>
      </c>
      <c r="V23" s="2">
        <f>_xlfn.FLOOR.MATH(V22/2)</f>
        <v>1</v>
      </c>
      <c r="W23" s="12">
        <f>V23</f>
        <v>1</v>
      </c>
      <c r="Z23" s="2"/>
      <c r="AA23" s="2"/>
      <c r="AB23" s="2"/>
    </row>
    <row r="24" spans="1:28" x14ac:dyDescent="0.35">
      <c r="A24" s="4">
        <v>20</v>
      </c>
      <c r="V24" s="8">
        <f>V22-(V23*2)</f>
        <v>0</v>
      </c>
      <c r="W24" s="12">
        <f>_xlfn.FLOOR.MATH(W23/2)</f>
        <v>0</v>
      </c>
      <c r="AA24" s="2"/>
      <c r="AB24" s="2"/>
    </row>
    <row r="25" spans="1:28" x14ac:dyDescent="0.35">
      <c r="A25" s="4">
        <v>21</v>
      </c>
      <c r="W25" s="13">
        <f>W23-(W24*2)</f>
        <v>1</v>
      </c>
      <c r="AB25" s="2"/>
    </row>
    <row r="26" spans="1:28" x14ac:dyDescent="0.35">
      <c r="A26" s="1" t="s">
        <v>5</v>
      </c>
      <c r="B26" s="9">
        <f>B4</f>
        <v>0</v>
      </c>
      <c r="C26" s="9">
        <v>1</v>
      </c>
      <c r="D26" s="9">
        <v>0</v>
      </c>
      <c r="E26" s="9">
        <v>0</v>
      </c>
      <c r="F26" s="9">
        <v>1</v>
      </c>
      <c r="G26" s="9">
        <v>0</v>
      </c>
      <c r="H26" s="9">
        <v>1</v>
      </c>
      <c r="I26" s="9">
        <v>0</v>
      </c>
      <c r="J26" s="9">
        <v>1</v>
      </c>
      <c r="K26" s="9">
        <v>1</v>
      </c>
      <c r="L26" s="9">
        <v>0</v>
      </c>
      <c r="M26" s="9">
        <v>0</v>
      </c>
      <c r="N26" s="9">
        <v>0</v>
      </c>
      <c r="O26" s="9">
        <v>1</v>
      </c>
      <c r="P26" s="9">
        <v>0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0</v>
      </c>
      <c r="W26" s="4">
        <v>1</v>
      </c>
    </row>
    <row r="27" spans="1:28" x14ac:dyDescent="0.3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8" x14ac:dyDescent="0.35">
      <c r="F28" s="2"/>
      <c r="S28" s="2"/>
      <c r="T28" s="2"/>
    </row>
    <row r="29" spans="1:28" x14ac:dyDescent="0.35">
      <c r="A29" s="7" t="s">
        <v>7</v>
      </c>
      <c r="B29" s="35">
        <v>6032023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spans="1:28" x14ac:dyDescent="0.35">
      <c r="A30" s="36" t="s">
        <v>4</v>
      </c>
      <c r="B30" s="2">
        <f>B29</f>
        <v>6032023</v>
      </c>
      <c r="M30" s="2"/>
      <c r="N30" s="2"/>
      <c r="O30" s="2"/>
      <c r="X30" s="10"/>
    </row>
    <row r="31" spans="1:28" x14ac:dyDescent="0.35">
      <c r="A31" s="37"/>
      <c r="B31" s="2">
        <f>_xlfn.FLOOR.MATH(B30/2)</f>
        <v>3016011</v>
      </c>
      <c r="C31" s="2">
        <f>B31</f>
        <v>3016011</v>
      </c>
      <c r="N31" s="2"/>
      <c r="O31" s="2"/>
      <c r="P31" s="2"/>
      <c r="X31" s="11"/>
    </row>
    <row r="32" spans="1:28" x14ac:dyDescent="0.35">
      <c r="A32" s="4">
        <v>0</v>
      </c>
      <c r="B32" s="8">
        <f>B30-(B31*2)</f>
        <v>1</v>
      </c>
      <c r="C32" s="2">
        <f>_xlfn.FLOOR.MATH(C31/2)</f>
        <v>1508005</v>
      </c>
      <c r="D32" s="2">
        <f>C32</f>
        <v>1508005</v>
      </c>
      <c r="O32" s="2"/>
      <c r="P32" s="2"/>
      <c r="Q32" s="2"/>
      <c r="X32" s="11"/>
    </row>
    <row r="33" spans="1:27" x14ac:dyDescent="0.35">
      <c r="A33" s="4">
        <v>1</v>
      </c>
      <c r="C33" s="8">
        <f>C31-(C32*2)</f>
        <v>1</v>
      </c>
      <c r="D33" s="2">
        <f>_xlfn.FLOOR.MATH(D32/2)</f>
        <v>754002</v>
      </c>
      <c r="E33" s="2">
        <f>D33</f>
        <v>754002</v>
      </c>
      <c r="P33" s="2"/>
      <c r="Q33" s="2"/>
      <c r="R33" s="2"/>
      <c r="X33" s="11"/>
    </row>
    <row r="34" spans="1:27" x14ac:dyDescent="0.35">
      <c r="A34" s="4">
        <v>2</v>
      </c>
      <c r="D34" s="8">
        <f>D32-(D33*2)</f>
        <v>1</v>
      </c>
      <c r="E34" s="2">
        <f>_xlfn.FLOOR.MATH(E33/2)</f>
        <v>377001</v>
      </c>
      <c r="F34" s="2">
        <f>E34</f>
        <v>377001</v>
      </c>
      <c r="Q34" s="2"/>
      <c r="R34" s="2"/>
      <c r="S34" s="2"/>
      <c r="X34" s="12"/>
    </row>
    <row r="35" spans="1:27" x14ac:dyDescent="0.35">
      <c r="A35" s="4">
        <v>3</v>
      </c>
      <c r="E35" s="8">
        <f>E33-(E34*2)</f>
        <v>0</v>
      </c>
      <c r="F35" s="2">
        <f>_xlfn.FLOOR.MATH(F34/2)</f>
        <v>188500</v>
      </c>
      <c r="G35" s="2">
        <f>F35</f>
        <v>188500</v>
      </c>
      <c r="R35" s="2"/>
      <c r="S35" s="2"/>
      <c r="T35" s="2"/>
      <c r="X35" s="11"/>
      <c r="Y35" s="2"/>
    </row>
    <row r="36" spans="1:27" x14ac:dyDescent="0.35">
      <c r="A36" s="4">
        <v>4</v>
      </c>
      <c r="F36" s="8">
        <f>F34-(F35*2)</f>
        <v>1</v>
      </c>
      <c r="G36" s="2">
        <f>_xlfn.FLOOR.MATH(G35/2)</f>
        <v>94250</v>
      </c>
      <c r="H36" s="2">
        <f>G36</f>
        <v>94250</v>
      </c>
      <c r="S36" s="2"/>
      <c r="T36" s="2"/>
      <c r="U36" s="2"/>
      <c r="X36" s="11"/>
      <c r="Z36" s="2"/>
    </row>
    <row r="37" spans="1:27" x14ac:dyDescent="0.35">
      <c r="A37" s="4">
        <v>5</v>
      </c>
      <c r="G37" s="8">
        <f>G35-(G36*2)</f>
        <v>0</v>
      </c>
      <c r="H37" s="2">
        <f>_xlfn.FLOOR.MATH(H36/2)</f>
        <v>47125</v>
      </c>
      <c r="I37" s="2">
        <f>H37</f>
        <v>47125</v>
      </c>
      <c r="T37" s="2"/>
      <c r="U37" s="2"/>
      <c r="V37" s="2"/>
      <c r="X37" s="11"/>
      <c r="AA37" s="2"/>
    </row>
    <row r="38" spans="1:27" x14ac:dyDescent="0.35">
      <c r="A38" s="4">
        <v>6</v>
      </c>
      <c r="H38" s="8">
        <f>H36-(H37*2)</f>
        <v>0</v>
      </c>
      <c r="I38" s="2">
        <f>_xlfn.FLOOR.MATH(I37/2)</f>
        <v>23562</v>
      </c>
      <c r="J38" s="2">
        <f>I38</f>
        <v>23562</v>
      </c>
      <c r="U38" s="2"/>
      <c r="V38" s="2"/>
      <c r="W38" s="2"/>
      <c r="X38" s="11"/>
    </row>
    <row r="39" spans="1:27" x14ac:dyDescent="0.35">
      <c r="A39" s="4">
        <v>7</v>
      </c>
      <c r="I39" s="8">
        <f>I37-(I38*2)</f>
        <v>1</v>
      </c>
      <c r="J39" s="2">
        <f>_xlfn.FLOOR.MATH(J38/2)</f>
        <v>11781</v>
      </c>
      <c r="K39" s="2">
        <f>J39</f>
        <v>11781</v>
      </c>
      <c r="V39" s="2"/>
      <c r="W39" s="2"/>
      <c r="X39" s="11"/>
    </row>
    <row r="40" spans="1:27" x14ac:dyDescent="0.35">
      <c r="A40" s="4">
        <v>8</v>
      </c>
      <c r="J40" s="8">
        <f>J38-(J39*2)</f>
        <v>0</v>
      </c>
      <c r="K40" s="2">
        <f>_xlfn.FLOOR.MATH(K39/2)</f>
        <v>5890</v>
      </c>
      <c r="L40" s="2">
        <f>K40</f>
        <v>5890</v>
      </c>
      <c r="W40" s="2"/>
      <c r="X40" s="11"/>
    </row>
    <row r="41" spans="1:27" x14ac:dyDescent="0.35">
      <c r="A41" s="4">
        <v>9</v>
      </c>
      <c r="K41" s="8">
        <f>K39-(K40*2)</f>
        <v>1</v>
      </c>
      <c r="L41" s="2">
        <f>_xlfn.FLOOR.MATH(L40/2)</f>
        <v>2945</v>
      </c>
      <c r="M41" s="2">
        <f>L41</f>
        <v>2945</v>
      </c>
      <c r="X41" s="11"/>
    </row>
    <row r="42" spans="1:27" x14ac:dyDescent="0.35">
      <c r="A42" s="4">
        <v>10</v>
      </c>
      <c r="L42" s="8">
        <f>L40-(L41*2)</f>
        <v>0</v>
      </c>
      <c r="M42" s="2">
        <f>_xlfn.FLOOR.MATH(M41/2)</f>
        <v>1472</v>
      </c>
      <c r="N42" s="2">
        <f>M42</f>
        <v>1472</v>
      </c>
      <c r="X42" s="11"/>
    </row>
    <row r="43" spans="1:27" x14ac:dyDescent="0.35">
      <c r="A43" s="4">
        <v>11</v>
      </c>
      <c r="M43" s="8">
        <f>M41-(M42*2)</f>
        <v>1</v>
      </c>
      <c r="N43" s="2">
        <f>_xlfn.FLOOR.MATH(N42/2)</f>
        <v>736</v>
      </c>
      <c r="O43" s="2">
        <f>N43</f>
        <v>736</v>
      </c>
      <c r="X43" s="11"/>
    </row>
    <row r="44" spans="1:27" x14ac:dyDescent="0.35">
      <c r="A44" s="4">
        <v>12</v>
      </c>
      <c r="N44" s="8">
        <f>N42-(N43*2)</f>
        <v>0</v>
      </c>
      <c r="O44" s="2">
        <f>_xlfn.FLOOR.MATH(O43/2)</f>
        <v>368</v>
      </c>
      <c r="P44" s="2">
        <f>O44</f>
        <v>368</v>
      </c>
      <c r="X44" s="11"/>
    </row>
    <row r="45" spans="1:27" x14ac:dyDescent="0.35">
      <c r="A45" s="4">
        <v>13</v>
      </c>
      <c r="O45" s="8">
        <f>O43-(O44*2)</f>
        <v>0</v>
      </c>
      <c r="P45" s="2">
        <f>_xlfn.FLOOR.MATH(P44/2)</f>
        <v>184</v>
      </c>
      <c r="Q45" s="2">
        <f>P45</f>
        <v>184</v>
      </c>
      <c r="X45" s="11"/>
    </row>
    <row r="46" spans="1:27" x14ac:dyDescent="0.35">
      <c r="A46" s="4">
        <v>14</v>
      </c>
      <c r="P46" s="8">
        <f>P44-(P45*2)</f>
        <v>0</v>
      </c>
      <c r="Q46" s="2">
        <f>_xlfn.FLOOR.MATH(Q45/2)</f>
        <v>92</v>
      </c>
      <c r="R46" s="2">
        <f>Q46</f>
        <v>92</v>
      </c>
      <c r="X46" s="11"/>
    </row>
    <row r="47" spans="1:27" x14ac:dyDescent="0.35">
      <c r="A47" s="4">
        <v>15</v>
      </c>
      <c r="Q47" s="8">
        <f>Q45-(Q46*2)</f>
        <v>0</v>
      </c>
      <c r="R47" s="2">
        <f>_xlfn.FLOOR.MATH(R46/2)</f>
        <v>46</v>
      </c>
      <c r="S47" s="2">
        <f>R47</f>
        <v>46</v>
      </c>
      <c r="X47" s="11"/>
    </row>
    <row r="48" spans="1:27" x14ac:dyDescent="0.35">
      <c r="A48" s="4">
        <v>16</v>
      </c>
      <c r="F48" s="2"/>
      <c r="R48" s="8">
        <f>R46-(R47*2)</f>
        <v>0</v>
      </c>
      <c r="S48" s="2">
        <f>_xlfn.FLOOR.MATH(S47/2)</f>
        <v>23</v>
      </c>
      <c r="T48" s="2">
        <f>S48</f>
        <v>23</v>
      </c>
      <c r="X48" s="11"/>
    </row>
    <row r="49" spans="1:25" x14ac:dyDescent="0.35">
      <c r="A49" s="4">
        <v>17</v>
      </c>
      <c r="F49" s="2"/>
      <c r="S49" s="8">
        <f>S47-(S48*2)</f>
        <v>0</v>
      </c>
      <c r="T49" s="2">
        <f>_xlfn.FLOOR.MATH(T48/2)</f>
        <v>11</v>
      </c>
      <c r="U49" s="2">
        <f>T49</f>
        <v>11</v>
      </c>
      <c r="X49" s="11"/>
    </row>
    <row r="50" spans="1:25" x14ac:dyDescent="0.35">
      <c r="A50" s="4">
        <v>18</v>
      </c>
      <c r="T50" s="8">
        <f>T48-(T49*2)</f>
        <v>1</v>
      </c>
      <c r="U50" s="2">
        <f>_xlfn.FLOOR.MATH(U49/2)</f>
        <v>5</v>
      </c>
      <c r="V50" s="2">
        <f>U50</f>
        <v>5</v>
      </c>
      <c r="X50" s="11"/>
    </row>
    <row r="51" spans="1:25" x14ac:dyDescent="0.35">
      <c r="A51" s="4">
        <v>19</v>
      </c>
      <c r="U51" s="8">
        <f>U49-(U50*2)</f>
        <v>1</v>
      </c>
      <c r="V51" s="2">
        <f>_xlfn.FLOOR.MATH(V50/2)</f>
        <v>2</v>
      </c>
      <c r="W51" s="2">
        <f>V51</f>
        <v>2</v>
      </c>
      <c r="X51" s="11"/>
    </row>
    <row r="52" spans="1:25" x14ac:dyDescent="0.35">
      <c r="A52" s="4">
        <v>20</v>
      </c>
      <c r="V52" s="8">
        <f>V50-(V51*2)</f>
        <v>1</v>
      </c>
      <c r="W52" s="2">
        <f>_xlfn.FLOOR.MATH(W51/2)</f>
        <v>1</v>
      </c>
      <c r="X52" s="12">
        <f>W52</f>
        <v>1</v>
      </c>
    </row>
    <row r="53" spans="1:25" x14ac:dyDescent="0.35">
      <c r="A53" s="4">
        <v>21</v>
      </c>
      <c r="W53" s="8">
        <f>W51-(W52*2)</f>
        <v>0</v>
      </c>
      <c r="X53" s="12">
        <f>_xlfn.FLOOR.MATH(X52/2)</f>
        <v>0</v>
      </c>
    </row>
    <row r="54" spans="1:25" x14ac:dyDescent="0.35">
      <c r="A54" s="4">
        <v>22</v>
      </c>
      <c r="X54" s="15">
        <f>X52-(X53*2)</f>
        <v>1</v>
      </c>
    </row>
    <row r="55" spans="1:25" x14ac:dyDescent="0.35">
      <c r="A55" s="1" t="s">
        <v>5</v>
      </c>
      <c r="B55" s="9">
        <v>1</v>
      </c>
      <c r="C55" s="9">
        <v>1</v>
      </c>
      <c r="D55" s="9">
        <v>1</v>
      </c>
      <c r="E55" s="9">
        <v>0</v>
      </c>
      <c r="F55" s="9">
        <v>1</v>
      </c>
      <c r="G55" s="9">
        <v>0</v>
      </c>
      <c r="H55" s="9">
        <v>0</v>
      </c>
      <c r="I55" s="9">
        <v>1</v>
      </c>
      <c r="J55" s="9">
        <v>0</v>
      </c>
      <c r="K55" s="9">
        <v>1</v>
      </c>
      <c r="L55" s="9">
        <v>0</v>
      </c>
      <c r="M55" s="9">
        <v>1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1</v>
      </c>
      <c r="U55" s="9">
        <v>1</v>
      </c>
      <c r="V55" s="9">
        <v>1</v>
      </c>
      <c r="W55" s="9">
        <v>0</v>
      </c>
      <c r="X55" s="9">
        <v>1</v>
      </c>
    </row>
    <row r="56" spans="1:25" x14ac:dyDescent="0.3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5" x14ac:dyDescent="0.35">
      <c r="A57" s="2"/>
    </row>
    <row r="58" spans="1:25" x14ac:dyDescent="0.35">
      <c r="A58" s="7" t="s">
        <v>8</v>
      </c>
      <c r="B58" s="35">
        <v>9154025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x14ac:dyDescent="0.35">
      <c r="A59" s="36" t="s">
        <v>4</v>
      </c>
      <c r="B59" s="2">
        <f>B58</f>
        <v>9154025</v>
      </c>
      <c r="M59" s="2"/>
      <c r="N59" s="2"/>
      <c r="O59" s="2"/>
      <c r="Y59" s="10"/>
    </row>
    <row r="60" spans="1:25" x14ac:dyDescent="0.35">
      <c r="A60" s="37"/>
      <c r="B60" s="2">
        <f>_xlfn.FLOOR.MATH(B59/2)</f>
        <v>4577012</v>
      </c>
      <c r="C60" s="2">
        <f>B60</f>
        <v>4577012</v>
      </c>
      <c r="N60" s="2"/>
      <c r="O60" s="2"/>
      <c r="P60" s="2"/>
      <c r="Y60" s="11"/>
    </row>
    <row r="61" spans="1:25" x14ac:dyDescent="0.35">
      <c r="A61" s="4">
        <v>0</v>
      </c>
      <c r="B61" s="8">
        <f>B59-(B60*2)</f>
        <v>1</v>
      </c>
      <c r="C61" s="2">
        <f>_xlfn.FLOOR.MATH(C60/2)</f>
        <v>2288506</v>
      </c>
      <c r="D61" s="2">
        <f>C61</f>
        <v>2288506</v>
      </c>
      <c r="O61" s="2"/>
      <c r="P61" s="2"/>
      <c r="Q61" s="2"/>
      <c r="Y61" s="11"/>
    </row>
    <row r="62" spans="1:25" x14ac:dyDescent="0.35">
      <c r="A62" s="4">
        <v>1</v>
      </c>
      <c r="C62" s="8">
        <f>C60-(C61*2)</f>
        <v>0</v>
      </c>
      <c r="D62" s="2">
        <f>_xlfn.FLOOR.MATH(D61/2)</f>
        <v>1144253</v>
      </c>
      <c r="E62" s="2">
        <f>D62</f>
        <v>1144253</v>
      </c>
      <c r="P62" s="2"/>
      <c r="Q62" s="2"/>
      <c r="R62" s="2"/>
      <c r="Y62" s="11"/>
    </row>
    <row r="63" spans="1:25" x14ac:dyDescent="0.35">
      <c r="A63" s="4">
        <v>2</v>
      </c>
      <c r="D63" s="8">
        <f>D61-(D62*2)</f>
        <v>0</v>
      </c>
      <c r="E63" s="2">
        <f>_xlfn.FLOOR.MATH(E62/2)</f>
        <v>572126</v>
      </c>
      <c r="F63" s="2">
        <f>E63</f>
        <v>572126</v>
      </c>
      <c r="Q63" s="2"/>
      <c r="R63" s="2"/>
      <c r="S63" s="2"/>
      <c r="X63" s="2"/>
      <c r="Y63" s="11"/>
    </row>
    <row r="64" spans="1:25" x14ac:dyDescent="0.35">
      <c r="A64" s="4">
        <v>3</v>
      </c>
      <c r="E64" s="8">
        <f>E62-(E63*2)</f>
        <v>1</v>
      </c>
      <c r="F64" s="2">
        <f>_xlfn.FLOOR.MATH(F63/2)</f>
        <v>286063</v>
      </c>
      <c r="G64" s="2">
        <f>F64</f>
        <v>286063</v>
      </c>
      <c r="R64" s="2"/>
      <c r="S64" s="2"/>
      <c r="T64" s="2"/>
      <c r="Y64" s="11"/>
    </row>
    <row r="65" spans="1:25" x14ac:dyDescent="0.35">
      <c r="A65" s="4">
        <v>4</v>
      </c>
      <c r="F65" s="8">
        <f>F63-(F64*2)</f>
        <v>0</v>
      </c>
      <c r="G65" s="2">
        <f>_xlfn.FLOOR.MATH(G64/2)</f>
        <v>143031</v>
      </c>
      <c r="H65" s="2">
        <f>G65</f>
        <v>143031</v>
      </c>
      <c r="S65" s="2"/>
      <c r="T65" s="2"/>
      <c r="U65" s="2"/>
      <c r="Y65" s="11"/>
    </row>
    <row r="66" spans="1:25" x14ac:dyDescent="0.35">
      <c r="A66" s="4">
        <v>5</v>
      </c>
      <c r="G66" s="8">
        <f>G64-(G65*2)</f>
        <v>1</v>
      </c>
      <c r="H66" s="2">
        <f>_xlfn.FLOOR.MATH(H65/2)</f>
        <v>71515</v>
      </c>
      <c r="I66" s="2">
        <f>H66</f>
        <v>71515</v>
      </c>
      <c r="T66" s="2"/>
      <c r="U66" s="2"/>
      <c r="V66" s="2"/>
      <c r="Y66" s="11"/>
    </row>
    <row r="67" spans="1:25" x14ac:dyDescent="0.35">
      <c r="A67" s="4">
        <v>6</v>
      </c>
      <c r="H67" s="8">
        <f>H65-(H66*2)</f>
        <v>1</v>
      </c>
      <c r="I67" s="2">
        <f>_xlfn.FLOOR.MATH(I66/2)</f>
        <v>35757</v>
      </c>
      <c r="J67" s="2">
        <f>I67</f>
        <v>35757</v>
      </c>
      <c r="U67" s="2"/>
      <c r="V67" s="2"/>
      <c r="W67" s="2"/>
      <c r="Y67" s="11"/>
    </row>
    <row r="68" spans="1:25" x14ac:dyDescent="0.35">
      <c r="A68" s="4">
        <v>7</v>
      </c>
      <c r="I68" s="8">
        <f>I66-(I67*2)</f>
        <v>1</v>
      </c>
      <c r="J68" s="2">
        <f>_xlfn.FLOOR.MATH(J67/2)</f>
        <v>17878</v>
      </c>
      <c r="K68" s="2">
        <f>J68</f>
        <v>17878</v>
      </c>
      <c r="V68" s="2"/>
      <c r="W68" s="2"/>
      <c r="Y68" s="11"/>
    </row>
    <row r="69" spans="1:25" x14ac:dyDescent="0.35">
      <c r="A69" s="4">
        <v>8</v>
      </c>
      <c r="J69" s="8">
        <f>J67-(J68*2)</f>
        <v>1</v>
      </c>
      <c r="K69" s="2">
        <f>_xlfn.FLOOR.MATH(K68/2)</f>
        <v>8939</v>
      </c>
      <c r="L69" s="2">
        <f>K69</f>
        <v>8939</v>
      </c>
      <c r="W69" s="2"/>
      <c r="Y69" s="11"/>
    </row>
    <row r="70" spans="1:25" x14ac:dyDescent="0.35">
      <c r="A70" s="4">
        <v>9</v>
      </c>
      <c r="K70" s="8">
        <f>K68-(K69*2)</f>
        <v>0</v>
      </c>
      <c r="L70" s="2">
        <f>_xlfn.FLOOR.MATH(L69/2)</f>
        <v>4469</v>
      </c>
      <c r="M70" s="2">
        <f>L70</f>
        <v>4469</v>
      </c>
      <c r="Y70" s="11"/>
    </row>
    <row r="71" spans="1:25" x14ac:dyDescent="0.35">
      <c r="A71" s="4">
        <v>10</v>
      </c>
      <c r="L71" s="8">
        <f>L69-(L70*2)</f>
        <v>1</v>
      </c>
      <c r="M71" s="2">
        <f>_xlfn.FLOOR.MATH(M70/2)</f>
        <v>2234</v>
      </c>
      <c r="N71" s="2">
        <f>M71</f>
        <v>2234</v>
      </c>
      <c r="Y71" s="11"/>
    </row>
    <row r="72" spans="1:25" x14ac:dyDescent="0.35">
      <c r="A72" s="4">
        <v>11</v>
      </c>
      <c r="M72" s="8">
        <f>M70-(M71*2)</f>
        <v>1</v>
      </c>
      <c r="N72" s="2">
        <f>_xlfn.FLOOR.MATH(N71/2)</f>
        <v>1117</v>
      </c>
      <c r="O72" s="2">
        <f>N72</f>
        <v>1117</v>
      </c>
      <c r="Y72" s="11"/>
    </row>
    <row r="73" spans="1:25" x14ac:dyDescent="0.35">
      <c r="A73" s="4">
        <v>12</v>
      </c>
      <c r="N73" s="8">
        <f>N71-(N72*2)</f>
        <v>0</v>
      </c>
      <c r="O73" s="2">
        <f>_xlfn.FLOOR.MATH(O72/2)</f>
        <v>558</v>
      </c>
      <c r="P73" s="2">
        <f>O73</f>
        <v>558</v>
      </c>
      <c r="Y73" s="11"/>
    </row>
    <row r="74" spans="1:25" x14ac:dyDescent="0.35">
      <c r="A74" s="4">
        <v>13</v>
      </c>
      <c r="O74" s="8">
        <f>O72-(O73*2)</f>
        <v>1</v>
      </c>
      <c r="P74" s="2">
        <f>_xlfn.FLOOR.MATH(P73/2)</f>
        <v>279</v>
      </c>
      <c r="Q74" s="2">
        <f>P74</f>
        <v>279</v>
      </c>
      <c r="Y74" s="11"/>
    </row>
    <row r="75" spans="1:25" x14ac:dyDescent="0.35">
      <c r="A75" s="4">
        <v>14</v>
      </c>
      <c r="P75" s="8">
        <f>P73-(P74*2)</f>
        <v>0</v>
      </c>
      <c r="Q75" s="2">
        <f>_xlfn.FLOOR.MATH(Q74/2)</f>
        <v>139</v>
      </c>
      <c r="R75" s="2">
        <f>Q75</f>
        <v>139</v>
      </c>
      <c r="Y75" s="11"/>
    </row>
    <row r="76" spans="1:25" x14ac:dyDescent="0.35">
      <c r="A76" s="4">
        <v>15</v>
      </c>
      <c r="Q76" s="8">
        <f>Q74-(Q75*2)</f>
        <v>1</v>
      </c>
      <c r="R76" s="2">
        <f>_xlfn.FLOOR.MATH(R75/2)</f>
        <v>69</v>
      </c>
      <c r="S76" s="2">
        <f>R76</f>
        <v>69</v>
      </c>
      <c r="Y76" s="11"/>
    </row>
    <row r="77" spans="1:25" x14ac:dyDescent="0.35">
      <c r="A77" s="4">
        <v>16</v>
      </c>
      <c r="F77" s="2"/>
      <c r="R77" s="8">
        <f>R75-(R76*2)</f>
        <v>1</v>
      </c>
      <c r="S77" s="2">
        <f>_xlfn.FLOOR.MATH(S76/2)</f>
        <v>34</v>
      </c>
      <c r="T77" s="2">
        <f>S77</f>
        <v>34</v>
      </c>
      <c r="Y77" s="11"/>
    </row>
    <row r="78" spans="1:25" x14ac:dyDescent="0.35">
      <c r="A78" s="4">
        <v>17</v>
      </c>
      <c r="F78" s="2"/>
      <c r="S78" s="8">
        <f>S76-(S77*2)</f>
        <v>1</v>
      </c>
      <c r="T78" s="2">
        <f>_xlfn.FLOOR.MATH(T77/2)</f>
        <v>17</v>
      </c>
      <c r="U78" s="2">
        <f>T78</f>
        <v>17</v>
      </c>
      <c r="Y78" s="11"/>
    </row>
    <row r="79" spans="1:25" x14ac:dyDescent="0.35">
      <c r="A79" s="4">
        <v>18</v>
      </c>
      <c r="T79" s="8">
        <f>T77-(T78*2)</f>
        <v>0</v>
      </c>
      <c r="U79" s="2">
        <f>_xlfn.FLOOR.MATH(U78/2)</f>
        <v>8</v>
      </c>
      <c r="V79" s="2">
        <f>U79</f>
        <v>8</v>
      </c>
      <c r="Y79" s="11"/>
    </row>
    <row r="80" spans="1:25" x14ac:dyDescent="0.35">
      <c r="A80" s="4">
        <v>19</v>
      </c>
      <c r="U80" s="8">
        <f>U78-(U79*2)</f>
        <v>1</v>
      </c>
      <c r="V80" s="2">
        <f>_xlfn.FLOOR.MATH(V79/2)</f>
        <v>4</v>
      </c>
      <c r="W80" s="2">
        <f>V80</f>
        <v>4</v>
      </c>
      <c r="Y80" s="11"/>
    </row>
    <row r="81" spans="1:25" x14ac:dyDescent="0.35">
      <c r="A81" s="4">
        <v>20</v>
      </c>
      <c r="V81" s="8">
        <f>V79-(V80*2)</f>
        <v>0</v>
      </c>
      <c r="W81" s="2">
        <f>_xlfn.FLOOR.MATH(W80/2)</f>
        <v>2</v>
      </c>
      <c r="X81" s="2">
        <f>W81</f>
        <v>2</v>
      </c>
      <c r="Y81" s="11"/>
    </row>
    <row r="82" spans="1:25" x14ac:dyDescent="0.35">
      <c r="A82" s="4">
        <v>21</v>
      </c>
      <c r="W82" s="8">
        <f>W80-(W81*2)</f>
        <v>0</v>
      </c>
      <c r="X82" s="2">
        <f>_xlfn.FLOOR.MATH(X81/2)</f>
        <v>1</v>
      </c>
      <c r="Y82" s="12">
        <f>X82</f>
        <v>1</v>
      </c>
    </row>
    <row r="83" spans="1:25" x14ac:dyDescent="0.35">
      <c r="A83" s="4">
        <v>22</v>
      </c>
      <c r="X83" s="8">
        <f>X81-(X82*2)</f>
        <v>0</v>
      </c>
      <c r="Y83" s="12">
        <f>_xlfn.FLOOR.MATH(Y82/2)</f>
        <v>0</v>
      </c>
    </row>
    <row r="84" spans="1:25" x14ac:dyDescent="0.35">
      <c r="A84" s="17">
        <v>23</v>
      </c>
      <c r="Y84" s="15">
        <f>Y82-(Y83*2)</f>
        <v>1</v>
      </c>
    </row>
    <row r="85" spans="1:25" x14ac:dyDescent="0.35">
      <c r="A85" s="1" t="s">
        <v>5</v>
      </c>
      <c r="B85" s="4">
        <v>1</v>
      </c>
      <c r="C85" s="4">
        <v>0</v>
      </c>
      <c r="D85" s="4">
        <v>0</v>
      </c>
      <c r="E85" s="4">
        <v>1</v>
      </c>
      <c r="F85" s="4">
        <v>0</v>
      </c>
      <c r="G85" s="4">
        <v>1</v>
      </c>
      <c r="H85" s="4">
        <v>1</v>
      </c>
      <c r="I85" s="4">
        <v>1</v>
      </c>
      <c r="J85" s="4">
        <v>1</v>
      </c>
      <c r="K85" s="4">
        <v>0</v>
      </c>
      <c r="L85" s="4">
        <v>1</v>
      </c>
      <c r="M85" s="4">
        <v>1</v>
      </c>
      <c r="N85" s="4">
        <v>0</v>
      </c>
      <c r="O85" s="4">
        <v>1</v>
      </c>
      <c r="P85" s="4">
        <v>0</v>
      </c>
      <c r="Q85" s="4">
        <v>1</v>
      </c>
      <c r="R85" s="4">
        <v>1</v>
      </c>
      <c r="S85" s="4">
        <v>1</v>
      </c>
      <c r="T85" s="4">
        <v>0</v>
      </c>
      <c r="U85" s="4">
        <v>1</v>
      </c>
      <c r="V85" s="4">
        <v>0</v>
      </c>
      <c r="W85" s="4">
        <v>0</v>
      </c>
      <c r="X85" s="4">
        <v>0</v>
      </c>
      <c r="Y85" s="4">
        <v>1</v>
      </c>
    </row>
  </sheetData>
  <mergeCells count="6">
    <mergeCell ref="B58:Y58"/>
    <mergeCell ref="A30:A31"/>
    <mergeCell ref="A2:A3"/>
    <mergeCell ref="A59:A60"/>
    <mergeCell ref="B1:W1"/>
    <mergeCell ref="B29:X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9CFB-4C73-445D-AE3D-F1033F6B1EBB}">
  <dimension ref="A1:AE94"/>
  <sheetViews>
    <sheetView tabSelected="1" topLeftCell="A73" zoomScale="85" zoomScaleNormal="85" workbookViewId="0">
      <selection activeCell="K77" sqref="K77"/>
    </sheetView>
  </sheetViews>
  <sheetFormatPr defaultRowHeight="14.5" x14ac:dyDescent="0.35"/>
  <cols>
    <col min="1" max="1" width="10.36328125" bestFit="1" customWidth="1"/>
    <col min="2" max="2" width="24.81640625" bestFit="1" customWidth="1"/>
    <col min="3" max="3" width="25.90625" bestFit="1" customWidth="1"/>
    <col min="4" max="4" width="27" bestFit="1" customWidth="1"/>
    <col min="5" max="17" width="8.453125" bestFit="1" customWidth="1"/>
    <col min="18" max="18" width="3.08984375" bestFit="1" customWidth="1"/>
    <col min="19" max="25" width="8" bestFit="1" customWidth="1"/>
    <col min="26" max="27" width="3.08984375" bestFit="1" customWidth="1"/>
    <col min="28" max="28" width="10.36328125" bestFit="1" customWidth="1"/>
    <col min="29" max="30" width="24.81640625" bestFit="1" customWidth="1"/>
    <col min="31" max="31" width="25.90625" bestFit="1" customWidth="1"/>
  </cols>
  <sheetData>
    <row r="1" spans="1:31" x14ac:dyDescent="0.35">
      <c r="A1" s="45" t="s">
        <v>31</v>
      </c>
      <c r="B1" s="45"/>
      <c r="C1" s="45"/>
      <c r="D1" s="46">
        <v>3122002</v>
      </c>
      <c r="E1" s="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A1" s="2"/>
      <c r="AB1" s="2"/>
      <c r="AC1" s="2"/>
      <c r="AD1" s="2"/>
      <c r="AE1" s="2"/>
    </row>
    <row r="2" spans="1:31" x14ac:dyDescent="0.35">
      <c r="A2" s="45"/>
      <c r="B2" s="45"/>
      <c r="C2" s="45"/>
      <c r="D2" s="48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AA2" s="2"/>
      <c r="AB2" s="2"/>
      <c r="AC2" s="2"/>
      <c r="AD2" s="2"/>
      <c r="AE2" s="2"/>
    </row>
    <row r="3" spans="1:31" x14ac:dyDescent="0.35">
      <c r="A3" s="50" t="s">
        <v>30</v>
      </c>
      <c r="B3" s="50"/>
      <c r="C3" s="50"/>
      <c r="D3" s="50">
        <v>16</v>
      </c>
      <c r="E3" s="5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A3" s="2"/>
      <c r="AB3" s="2"/>
      <c r="AC3" s="2"/>
      <c r="AD3" s="2"/>
      <c r="AE3" s="2"/>
    </row>
    <row r="4" spans="1:31" x14ac:dyDescent="0.35">
      <c r="A4" s="35" t="s">
        <v>24</v>
      </c>
      <c r="B4" s="35"/>
      <c r="C4" s="35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3">
        <v>6</v>
      </c>
      <c r="J4" s="28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"/>
      <c r="AB4" s="2"/>
      <c r="AC4" s="2"/>
      <c r="AD4" s="2"/>
      <c r="AE4" s="2"/>
    </row>
    <row r="5" spans="1:31" x14ac:dyDescent="0.35">
      <c r="A5" s="35" t="s">
        <v>25</v>
      </c>
      <c r="B5" s="35"/>
      <c r="C5" s="35"/>
      <c r="D5" s="1">
        <v>3122002</v>
      </c>
      <c r="E5" s="1">
        <f>D7</f>
        <v>195125</v>
      </c>
      <c r="F5" s="1">
        <f t="shared" ref="F5:I5" si="0">E7</f>
        <v>12195</v>
      </c>
      <c r="G5" s="1">
        <f t="shared" si="0"/>
        <v>762</v>
      </c>
      <c r="H5" s="1">
        <f t="shared" si="0"/>
        <v>47</v>
      </c>
      <c r="I5" s="7">
        <f t="shared" si="0"/>
        <v>2</v>
      </c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A5" s="2"/>
      <c r="AB5" s="2"/>
      <c r="AC5" s="2"/>
      <c r="AD5" s="2"/>
      <c r="AE5" s="2"/>
    </row>
    <row r="6" spans="1:31" x14ac:dyDescent="0.35">
      <c r="A6" s="35" t="s">
        <v>26</v>
      </c>
      <c r="B6" s="35"/>
      <c r="C6" s="35"/>
      <c r="D6" s="1">
        <v>16</v>
      </c>
      <c r="E6" s="1">
        <v>16</v>
      </c>
      <c r="F6" s="1">
        <v>16</v>
      </c>
      <c r="G6" s="1">
        <v>16</v>
      </c>
      <c r="H6" s="1">
        <v>16</v>
      </c>
      <c r="I6" s="7">
        <v>16</v>
      </c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A6" s="2"/>
      <c r="AB6" s="2"/>
      <c r="AC6" s="2"/>
      <c r="AD6" s="2"/>
      <c r="AE6" s="2"/>
    </row>
    <row r="7" spans="1:31" x14ac:dyDescent="0.35">
      <c r="A7" s="35" t="s">
        <v>27</v>
      </c>
      <c r="B7" s="35"/>
      <c r="C7" s="35"/>
      <c r="D7" s="1">
        <f>_xlfn.FLOOR.MATH(D5/16)</f>
        <v>195125</v>
      </c>
      <c r="E7" s="1">
        <f t="shared" ref="E7:I7" si="1">_xlfn.FLOOR.MATH(E5/16)</f>
        <v>12195</v>
      </c>
      <c r="F7" s="1">
        <f t="shared" si="1"/>
        <v>762</v>
      </c>
      <c r="G7" s="1">
        <f t="shared" si="1"/>
        <v>47</v>
      </c>
      <c r="H7" s="1">
        <f t="shared" si="1"/>
        <v>2</v>
      </c>
      <c r="I7" s="1">
        <f t="shared" si="1"/>
        <v>0</v>
      </c>
      <c r="J7" s="27"/>
      <c r="K7" s="2"/>
      <c r="L7" s="2"/>
      <c r="M7" s="2"/>
      <c r="N7" s="2"/>
      <c r="O7" s="2"/>
      <c r="P7" s="2"/>
      <c r="Q7" s="2"/>
      <c r="AA7" s="2"/>
      <c r="AB7" s="2"/>
      <c r="AC7" s="2"/>
      <c r="AD7" s="2"/>
      <c r="AE7" s="2"/>
    </row>
    <row r="8" spans="1:31" x14ac:dyDescent="0.35">
      <c r="A8" s="35" t="s">
        <v>28</v>
      </c>
      <c r="B8" s="35"/>
      <c r="C8" s="35"/>
      <c r="D8" s="1">
        <f>D5-(D7*16)</f>
        <v>2</v>
      </c>
      <c r="E8" s="1">
        <f t="shared" ref="E8:I8" si="2">E5-(E7*16)</f>
        <v>5</v>
      </c>
      <c r="F8" s="1">
        <f t="shared" si="2"/>
        <v>3</v>
      </c>
      <c r="G8" s="1">
        <f t="shared" si="2"/>
        <v>10</v>
      </c>
      <c r="H8" s="1">
        <f t="shared" si="2"/>
        <v>15</v>
      </c>
      <c r="I8" s="1">
        <f t="shared" si="2"/>
        <v>2</v>
      </c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31" x14ac:dyDescent="0.35">
      <c r="A9" s="45" t="s">
        <v>29</v>
      </c>
      <c r="B9" s="45"/>
      <c r="C9" s="45"/>
      <c r="D9" s="38" t="str">
        <f>B46</f>
        <v>2FA352</v>
      </c>
      <c r="E9" s="39"/>
      <c r="F9" s="39"/>
      <c r="G9" s="39"/>
      <c r="H9" s="39"/>
      <c r="I9" s="40"/>
      <c r="J9" s="26"/>
    </row>
    <row r="10" spans="1:31" x14ac:dyDescent="0.35">
      <c r="A10" s="45"/>
      <c r="B10" s="45"/>
      <c r="C10" s="45"/>
      <c r="D10" s="19">
        <v>2</v>
      </c>
      <c r="E10" s="19">
        <v>15</v>
      </c>
      <c r="F10" s="19">
        <v>10</v>
      </c>
      <c r="G10" s="19">
        <v>3</v>
      </c>
      <c r="H10" s="19">
        <v>5</v>
      </c>
      <c r="I10" s="25">
        <v>2</v>
      </c>
      <c r="J10" s="28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31" x14ac:dyDescent="0.35">
      <c r="D11" s="19">
        <v>2</v>
      </c>
      <c r="E11" s="19" t="s">
        <v>18</v>
      </c>
      <c r="F11" s="19" t="s">
        <v>19</v>
      </c>
      <c r="G11" s="19">
        <v>3</v>
      </c>
      <c r="H11" s="19">
        <v>5</v>
      </c>
      <c r="I11" s="22">
        <v>2</v>
      </c>
    </row>
    <row r="12" spans="1:31" x14ac:dyDescent="0.35">
      <c r="I12" s="64"/>
    </row>
    <row r="13" spans="1:31" x14ac:dyDescent="0.35">
      <c r="A13" s="45" t="s">
        <v>31</v>
      </c>
      <c r="B13" s="45"/>
      <c r="C13" s="45"/>
      <c r="D13" s="46">
        <v>6032023</v>
      </c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1" x14ac:dyDescent="0.35">
      <c r="A14" s="45"/>
      <c r="B14" s="45"/>
      <c r="C14" s="45"/>
      <c r="D14" s="48"/>
      <c r="E14" s="4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1" x14ac:dyDescent="0.35">
      <c r="A15" s="50" t="s">
        <v>30</v>
      </c>
      <c r="B15" s="50"/>
      <c r="C15" s="50"/>
      <c r="D15" s="50">
        <v>16</v>
      </c>
      <c r="E15" s="5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1" x14ac:dyDescent="0.35">
      <c r="A16" s="35" t="s">
        <v>24</v>
      </c>
      <c r="B16" s="35"/>
      <c r="C16" s="35"/>
      <c r="D16" s="22">
        <v>1</v>
      </c>
      <c r="E16" s="22">
        <v>2</v>
      </c>
      <c r="F16" s="22">
        <v>3</v>
      </c>
      <c r="G16" s="22">
        <v>4</v>
      </c>
      <c r="H16" s="22">
        <v>5</v>
      </c>
      <c r="I16" s="23">
        <v>6</v>
      </c>
      <c r="J16" s="28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"/>
    </row>
    <row r="17" spans="1:27" x14ac:dyDescent="0.35">
      <c r="A17" s="35" t="s">
        <v>25</v>
      </c>
      <c r="B17" s="35"/>
      <c r="C17" s="35"/>
      <c r="D17" s="1">
        <v>6032023</v>
      </c>
      <c r="E17" s="1">
        <f>D19</f>
        <v>377001</v>
      </c>
      <c r="F17" s="1">
        <f t="shared" ref="F17:I17" si="3">E19</f>
        <v>23562</v>
      </c>
      <c r="G17" s="1">
        <f t="shared" si="3"/>
        <v>1472</v>
      </c>
      <c r="H17" s="1">
        <f t="shared" si="3"/>
        <v>92</v>
      </c>
      <c r="I17" s="7">
        <f t="shared" si="3"/>
        <v>5</v>
      </c>
      <c r="J17" s="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5">
      <c r="A18" s="35" t="s">
        <v>26</v>
      </c>
      <c r="B18" s="35"/>
      <c r="C18" s="35"/>
      <c r="D18" s="1">
        <v>16</v>
      </c>
      <c r="E18" s="1">
        <v>8</v>
      </c>
      <c r="F18" s="1">
        <v>8</v>
      </c>
      <c r="G18" s="1">
        <v>8</v>
      </c>
      <c r="H18" s="1">
        <v>8</v>
      </c>
      <c r="I18" s="7">
        <v>8</v>
      </c>
      <c r="J18" s="2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5">
      <c r="A19" s="35" t="s">
        <v>27</v>
      </c>
      <c r="B19" s="35"/>
      <c r="C19" s="35"/>
      <c r="D19" s="1">
        <f>_xlfn.FLOOR.MATH(D17/16)</f>
        <v>377001</v>
      </c>
      <c r="E19" s="1">
        <f t="shared" ref="E19:I19" si="4">_xlfn.FLOOR.MATH(E17/16)</f>
        <v>23562</v>
      </c>
      <c r="F19" s="1">
        <f t="shared" si="4"/>
        <v>1472</v>
      </c>
      <c r="G19" s="1">
        <f t="shared" si="4"/>
        <v>92</v>
      </c>
      <c r="H19" s="1">
        <f t="shared" si="4"/>
        <v>5</v>
      </c>
      <c r="I19" s="1">
        <f t="shared" si="4"/>
        <v>0</v>
      </c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5">
      <c r="A20" s="35" t="s">
        <v>28</v>
      </c>
      <c r="B20" s="35"/>
      <c r="C20" s="35"/>
      <c r="D20" s="1">
        <f>D17-(D19*16)</f>
        <v>7</v>
      </c>
      <c r="E20" s="1">
        <f t="shared" ref="E20:I20" si="5">E17-(E19*16)</f>
        <v>9</v>
      </c>
      <c r="F20" s="1">
        <f t="shared" si="5"/>
        <v>10</v>
      </c>
      <c r="G20" s="1">
        <f t="shared" si="5"/>
        <v>0</v>
      </c>
      <c r="H20" s="1">
        <f t="shared" si="5"/>
        <v>12</v>
      </c>
      <c r="I20" s="1">
        <f t="shared" si="5"/>
        <v>5</v>
      </c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5">
      <c r="A21" s="45" t="s">
        <v>29</v>
      </c>
      <c r="B21" s="45"/>
      <c r="C21" s="45"/>
      <c r="D21" s="38" t="str">
        <f>C46</f>
        <v>5C0A97</v>
      </c>
      <c r="E21" s="39"/>
      <c r="F21" s="39"/>
      <c r="G21" s="39"/>
      <c r="H21" s="39"/>
      <c r="I21" s="40"/>
      <c r="J21" s="26"/>
      <c r="AA21" s="2"/>
    </row>
    <row r="22" spans="1:27" x14ac:dyDescent="0.35">
      <c r="A22" s="45"/>
      <c r="B22" s="45"/>
      <c r="C22" s="45"/>
      <c r="D22" s="19">
        <v>5</v>
      </c>
      <c r="E22" s="19">
        <v>12</v>
      </c>
      <c r="F22" s="19">
        <v>0</v>
      </c>
      <c r="G22" s="19">
        <v>10</v>
      </c>
      <c r="H22" s="19">
        <v>9</v>
      </c>
      <c r="I22" s="25">
        <v>7</v>
      </c>
      <c r="J22" s="27"/>
      <c r="K22" s="2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"/>
    </row>
    <row r="23" spans="1:27" x14ac:dyDescent="0.35">
      <c r="D23" s="19">
        <v>5</v>
      </c>
      <c r="E23" s="19" t="s">
        <v>20</v>
      </c>
      <c r="F23" s="19">
        <v>0</v>
      </c>
      <c r="G23" s="19" t="s">
        <v>19</v>
      </c>
      <c r="H23" s="19">
        <v>9</v>
      </c>
      <c r="I23" s="22">
        <v>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5">
      <c r="A25" s="45" t="s">
        <v>31</v>
      </c>
      <c r="B25" s="45"/>
      <c r="C25" s="45"/>
      <c r="D25" s="46">
        <f>D41</f>
        <v>9154025</v>
      </c>
      <c r="E25" s="4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5">
      <c r="A26" s="45"/>
      <c r="B26" s="45"/>
      <c r="C26" s="45"/>
      <c r="D26" s="48"/>
      <c r="E26" s="4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5">
      <c r="A27" s="50" t="s">
        <v>30</v>
      </c>
      <c r="B27" s="50"/>
      <c r="C27" s="50"/>
      <c r="D27" s="50">
        <v>16</v>
      </c>
      <c r="E27" s="5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5">
      <c r="A28" s="35" t="s">
        <v>24</v>
      </c>
      <c r="B28" s="35"/>
      <c r="C28" s="35"/>
      <c r="D28" s="22">
        <v>1</v>
      </c>
      <c r="E28" s="22">
        <v>2</v>
      </c>
      <c r="F28" s="22">
        <v>3</v>
      </c>
      <c r="G28" s="22">
        <v>4</v>
      </c>
      <c r="H28" s="22">
        <v>5</v>
      </c>
      <c r="I28" s="23">
        <v>6</v>
      </c>
      <c r="J28" s="28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x14ac:dyDescent="0.35">
      <c r="A29" s="35" t="s">
        <v>25</v>
      </c>
      <c r="B29" s="35"/>
      <c r="C29" s="35"/>
      <c r="D29" s="1">
        <f>D41</f>
        <v>9154025</v>
      </c>
      <c r="E29" s="1">
        <f>D31</f>
        <v>572126</v>
      </c>
      <c r="F29" s="1">
        <f t="shared" ref="F29:I29" si="6">E31</f>
        <v>35757</v>
      </c>
      <c r="G29" s="1">
        <f t="shared" si="6"/>
        <v>2234</v>
      </c>
      <c r="H29" s="1">
        <f t="shared" si="6"/>
        <v>139</v>
      </c>
      <c r="I29" s="7">
        <f t="shared" si="6"/>
        <v>8</v>
      </c>
      <c r="J29" s="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5">
      <c r="A30" s="35" t="s">
        <v>26</v>
      </c>
      <c r="B30" s="35"/>
      <c r="C30" s="35"/>
      <c r="D30" s="1">
        <v>16</v>
      </c>
      <c r="E30" s="1">
        <v>8</v>
      </c>
      <c r="F30" s="1">
        <v>8</v>
      </c>
      <c r="G30" s="1">
        <v>8</v>
      </c>
      <c r="H30" s="1">
        <v>8</v>
      </c>
      <c r="I30" s="7">
        <v>8</v>
      </c>
      <c r="J30" s="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5">
      <c r="A31" s="35" t="s">
        <v>27</v>
      </c>
      <c r="B31" s="35"/>
      <c r="C31" s="35"/>
      <c r="D31" s="1">
        <f>_xlfn.FLOOR.MATH(D29/16)</f>
        <v>572126</v>
      </c>
      <c r="E31" s="1">
        <f t="shared" ref="E31:I31" si="7">_xlfn.FLOOR.MATH(E29/16)</f>
        <v>35757</v>
      </c>
      <c r="F31" s="1">
        <f t="shared" si="7"/>
        <v>2234</v>
      </c>
      <c r="G31" s="1">
        <f t="shared" si="7"/>
        <v>139</v>
      </c>
      <c r="H31" s="1">
        <f t="shared" si="7"/>
        <v>8</v>
      </c>
      <c r="I31" s="1">
        <f t="shared" si="7"/>
        <v>0</v>
      </c>
      <c r="J31" s="2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5">
      <c r="A32" s="35" t="s">
        <v>28</v>
      </c>
      <c r="B32" s="35"/>
      <c r="C32" s="35"/>
      <c r="D32" s="1">
        <f>D29-(D31*16)</f>
        <v>9</v>
      </c>
      <c r="E32" s="1">
        <f t="shared" ref="E32:I32" si="8">E29-(E31*16)</f>
        <v>14</v>
      </c>
      <c r="F32" s="1">
        <f t="shared" si="8"/>
        <v>13</v>
      </c>
      <c r="G32" s="1">
        <f t="shared" si="8"/>
        <v>10</v>
      </c>
      <c r="H32" s="1">
        <f t="shared" si="8"/>
        <v>11</v>
      </c>
      <c r="I32" s="1">
        <f t="shared" si="8"/>
        <v>8</v>
      </c>
      <c r="J32" s="2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5">
      <c r="A33" s="45" t="s">
        <v>29</v>
      </c>
      <c r="B33" s="45"/>
      <c r="C33" s="45"/>
      <c r="D33" s="38" t="str">
        <f>D46</f>
        <v>8BADE9</v>
      </c>
      <c r="E33" s="39"/>
      <c r="F33" s="39"/>
      <c r="G33" s="39"/>
      <c r="H33" s="39"/>
      <c r="I33" s="39"/>
      <c r="J33" s="26"/>
    </row>
    <row r="34" spans="1:27" x14ac:dyDescent="0.35">
      <c r="A34" s="45"/>
      <c r="B34" s="45"/>
      <c r="C34" s="45"/>
      <c r="D34" s="19">
        <v>8</v>
      </c>
      <c r="E34" s="19">
        <v>11</v>
      </c>
      <c r="F34" s="19">
        <v>10</v>
      </c>
      <c r="G34" s="19">
        <v>13</v>
      </c>
      <c r="H34" s="19">
        <v>14</v>
      </c>
      <c r="I34" s="25">
        <v>9</v>
      </c>
      <c r="J34" s="28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x14ac:dyDescent="0.35">
      <c r="D35" s="19">
        <v>8</v>
      </c>
      <c r="E35" s="19" t="s">
        <v>21</v>
      </c>
      <c r="F35" s="19" t="s">
        <v>19</v>
      </c>
      <c r="G35" s="19" t="s">
        <v>22</v>
      </c>
      <c r="H35" s="19" t="s">
        <v>23</v>
      </c>
      <c r="I35" s="22">
        <v>9</v>
      </c>
    </row>
    <row r="40" spans="1:27" x14ac:dyDescent="0.35">
      <c r="A40" s="1" t="s">
        <v>3</v>
      </c>
      <c r="B40" s="1" t="s">
        <v>0</v>
      </c>
      <c r="C40" s="1" t="s">
        <v>1</v>
      </c>
      <c r="D40" s="1" t="s">
        <v>2</v>
      </c>
    </row>
    <row r="41" spans="1:27" x14ac:dyDescent="0.35">
      <c r="A41" s="1">
        <v>10</v>
      </c>
      <c r="B41" s="1">
        <v>3122002</v>
      </c>
      <c r="C41" s="1">
        <v>6032023</v>
      </c>
      <c r="D41" s="1">
        <f>B41+C41</f>
        <v>9154025</v>
      </c>
    </row>
    <row r="42" spans="1:27" x14ac:dyDescent="0.35">
      <c r="A42" s="1">
        <v>2</v>
      </c>
      <c r="B42" s="1" t="str">
        <f>_xlfn.BASE($B$41,A42)</f>
        <v>1011111010001101010010</v>
      </c>
      <c r="C42" s="1" t="str">
        <f>_xlfn.BASE($C$41,A42)</f>
        <v>10111000000101010010111</v>
      </c>
      <c r="D42" s="1" t="str">
        <f>_xlfn.BASE($D$41,A42)</f>
        <v>100010111010110111101001</v>
      </c>
    </row>
    <row r="43" spans="1:27" x14ac:dyDescent="0.35">
      <c r="A43" s="1">
        <v>3</v>
      </c>
      <c r="B43" s="1" t="str">
        <f t="shared" ref="B43:B46" si="9">_xlfn.BASE($B$41,A43)</f>
        <v>12212121120201</v>
      </c>
      <c r="C43" s="1" t="str">
        <f t="shared" ref="C43:C46" si="10">_xlfn.BASE($C$41,A43)</f>
        <v>102100110101021</v>
      </c>
      <c r="D43" s="1" t="str">
        <f t="shared" ref="D43:D46" si="11">_xlfn.BASE($D$41,A43)</f>
        <v>122020001221222</v>
      </c>
    </row>
    <row r="44" spans="1:27" x14ac:dyDescent="0.35">
      <c r="A44" s="1">
        <v>4</v>
      </c>
      <c r="B44" s="1" t="str">
        <f t="shared" si="9"/>
        <v>23322031102</v>
      </c>
      <c r="C44" s="1" t="str">
        <f t="shared" si="10"/>
        <v>113000222113</v>
      </c>
      <c r="D44" s="1" t="str">
        <f t="shared" si="11"/>
        <v>202322313221</v>
      </c>
    </row>
    <row r="45" spans="1:27" x14ac:dyDescent="0.35">
      <c r="A45" s="1">
        <v>8</v>
      </c>
      <c r="B45" s="1" t="str">
        <f t="shared" si="9"/>
        <v>13721522</v>
      </c>
      <c r="C45" s="1" t="str">
        <f t="shared" si="10"/>
        <v>27005227</v>
      </c>
      <c r="D45" s="1" t="str">
        <f t="shared" si="11"/>
        <v>42726751</v>
      </c>
    </row>
    <row r="46" spans="1:27" x14ac:dyDescent="0.35">
      <c r="A46" s="1">
        <v>16</v>
      </c>
      <c r="B46" s="1" t="str">
        <f t="shared" si="9"/>
        <v>2FA352</v>
      </c>
      <c r="C46" s="1" t="str">
        <f t="shared" si="10"/>
        <v>5C0A97</v>
      </c>
      <c r="D46" s="1" t="str">
        <f t="shared" si="11"/>
        <v>8BADE9</v>
      </c>
    </row>
    <row r="49" spans="1:9" x14ac:dyDescent="0.35">
      <c r="A49" s="43">
        <f>B41</f>
        <v>3122002</v>
      </c>
      <c r="B49" s="43"/>
      <c r="C49" s="35" t="s">
        <v>35</v>
      </c>
      <c r="D49" s="35"/>
      <c r="E49" s="35"/>
      <c r="F49" s="35"/>
      <c r="G49" s="35"/>
      <c r="H49" s="35"/>
      <c r="I49" s="2"/>
    </row>
    <row r="50" spans="1:9" x14ac:dyDescent="0.35">
      <c r="A50" s="38" t="s">
        <v>32</v>
      </c>
      <c r="B50" s="40"/>
      <c r="C50" s="22">
        <v>5</v>
      </c>
      <c r="D50" s="22">
        <v>4</v>
      </c>
      <c r="E50" s="22">
        <v>3</v>
      </c>
      <c r="F50" s="1">
        <v>2</v>
      </c>
      <c r="G50" s="1">
        <v>1</v>
      </c>
      <c r="H50" s="1">
        <v>0</v>
      </c>
      <c r="I50" s="2"/>
    </row>
    <row r="51" spans="1:9" x14ac:dyDescent="0.35">
      <c r="A51" s="38" t="s">
        <v>3</v>
      </c>
      <c r="B51" s="40"/>
      <c r="C51" s="27">
        <v>16</v>
      </c>
      <c r="D51" s="27">
        <v>16</v>
      </c>
      <c r="E51" s="27">
        <v>16</v>
      </c>
      <c r="F51" s="27">
        <v>16</v>
      </c>
      <c r="G51" s="27">
        <v>16</v>
      </c>
      <c r="H51" s="1">
        <v>16</v>
      </c>
    </row>
    <row r="52" spans="1:9" x14ac:dyDescent="0.35">
      <c r="A52" s="38" t="s">
        <v>33</v>
      </c>
      <c r="B52" s="40"/>
      <c r="C52" s="1">
        <f>D10</f>
        <v>2</v>
      </c>
      <c r="D52" s="1">
        <f t="shared" ref="D52:H52" si="12">E10</f>
        <v>15</v>
      </c>
      <c r="E52" s="1">
        <f t="shared" si="12"/>
        <v>10</v>
      </c>
      <c r="F52" s="1">
        <f t="shared" si="12"/>
        <v>3</v>
      </c>
      <c r="G52" s="1">
        <f t="shared" si="12"/>
        <v>5</v>
      </c>
      <c r="H52" s="1">
        <f t="shared" si="12"/>
        <v>2</v>
      </c>
    </row>
    <row r="53" spans="1:9" x14ac:dyDescent="0.35">
      <c r="A53" s="53" t="s">
        <v>34</v>
      </c>
      <c r="B53" s="61"/>
      <c r="C53" s="1">
        <f>C52*POWER(C51,C50)</f>
        <v>2097152</v>
      </c>
      <c r="D53" s="1">
        <f t="shared" ref="D53:H53" si="13">D52*POWER(D51,D50)</f>
        <v>983040</v>
      </c>
      <c r="E53" s="1">
        <f t="shared" si="13"/>
        <v>40960</v>
      </c>
      <c r="F53" s="1">
        <f t="shared" si="13"/>
        <v>768</v>
      </c>
      <c r="G53" s="1">
        <f t="shared" si="13"/>
        <v>80</v>
      </c>
      <c r="H53" s="1">
        <f t="shared" si="13"/>
        <v>2</v>
      </c>
    </row>
    <row r="54" spans="1:9" x14ac:dyDescent="0.35">
      <c r="A54" s="62" t="s">
        <v>5</v>
      </c>
      <c r="B54" s="63"/>
      <c r="C54" s="55">
        <f>SUM(C53:H53)</f>
        <v>3122002</v>
      </c>
      <c r="D54" s="56"/>
      <c r="E54" s="56"/>
      <c r="F54" s="56"/>
      <c r="G54" s="56"/>
      <c r="H54" s="57"/>
    </row>
    <row r="55" spans="1:9" x14ac:dyDescent="0.35">
      <c r="A55" s="14"/>
      <c r="B55" s="14"/>
      <c r="C55" s="29"/>
    </row>
    <row r="57" spans="1:9" x14ac:dyDescent="0.35">
      <c r="A57" s="43">
        <f>C41</f>
        <v>6032023</v>
      </c>
      <c r="B57" s="43"/>
      <c r="C57" s="35" t="s">
        <v>35</v>
      </c>
      <c r="D57" s="35"/>
      <c r="E57" s="35"/>
      <c r="F57" s="35"/>
      <c r="G57" s="35"/>
      <c r="H57" s="35"/>
    </row>
    <row r="58" spans="1:9" x14ac:dyDescent="0.35">
      <c r="A58" s="35" t="s">
        <v>32</v>
      </c>
      <c r="B58" s="35"/>
      <c r="C58" s="22">
        <v>5</v>
      </c>
      <c r="D58" s="22">
        <v>4</v>
      </c>
      <c r="E58" s="22">
        <v>3</v>
      </c>
      <c r="F58" s="1">
        <v>2</v>
      </c>
      <c r="G58" s="1">
        <v>1</v>
      </c>
      <c r="H58" s="1">
        <v>0</v>
      </c>
      <c r="I58" s="24"/>
    </row>
    <row r="59" spans="1:9" x14ac:dyDescent="0.35">
      <c r="A59" s="35" t="s">
        <v>3</v>
      </c>
      <c r="B59" s="35"/>
      <c r="C59" s="1">
        <v>16</v>
      </c>
      <c r="D59" s="1">
        <v>16</v>
      </c>
      <c r="E59" s="1">
        <v>16</v>
      </c>
      <c r="F59" s="1">
        <v>16</v>
      </c>
      <c r="G59" s="1">
        <v>16</v>
      </c>
      <c r="H59" s="1">
        <v>16</v>
      </c>
      <c r="I59" s="24"/>
    </row>
    <row r="60" spans="1:9" x14ac:dyDescent="0.35">
      <c r="A60" s="35" t="s">
        <v>33</v>
      </c>
      <c r="B60" s="35"/>
      <c r="C60" s="1">
        <f>D22</f>
        <v>5</v>
      </c>
      <c r="D60" s="1">
        <f t="shared" ref="D60:H60" si="14">E22</f>
        <v>12</v>
      </c>
      <c r="E60" s="1">
        <f t="shared" si="14"/>
        <v>0</v>
      </c>
      <c r="F60" s="1">
        <f t="shared" si="14"/>
        <v>10</v>
      </c>
      <c r="G60" s="1">
        <f t="shared" si="14"/>
        <v>9</v>
      </c>
      <c r="H60" s="1">
        <f t="shared" si="14"/>
        <v>7</v>
      </c>
    </row>
    <row r="61" spans="1:9" x14ac:dyDescent="0.35">
      <c r="A61" s="41" t="s">
        <v>34</v>
      </c>
      <c r="B61" s="41"/>
      <c r="C61" s="1">
        <f>C60*POWER(C59,C58)</f>
        <v>5242880</v>
      </c>
      <c r="D61" s="1">
        <f t="shared" ref="D61" si="15">D60*POWER(D59,D58)</f>
        <v>786432</v>
      </c>
      <c r="E61" s="1">
        <f t="shared" ref="E61" si="16">E60*POWER(E59,E58)</f>
        <v>0</v>
      </c>
      <c r="F61" s="1">
        <f t="shared" ref="F61" si="17">F60*POWER(F59,F58)</f>
        <v>2560</v>
      </c>
      <c r="G61" s="1">
        <f t="shared" ref="G61" si="18">G60*POWER(G59,G58)</f>
        <v>144</v>
      </c>
      <c r="H61" s="1">
        <f t="shared" ref="H61" si="19">H60*POWER(H59,H58)</f>
        <v>7</v>
      </c>
    </row>
    <row r="62" spans="1:9" x14ac:dyDescent="0.35">
      <c r="A62" s="41" t="s">
        <v>5</v>
      </c>
      <c r="B62" s="41"/>
      <c r="C62" s="42">
        <f>SUM(C61:H61)</f>
        <v>6032023</v>
      </c>
      <c r="D62" s="42"/>
      <c r="E62" s="42"/>
      <c r="F62" s="42"/>
      <c r="G62" s="42"/>
      <c r="H62" s="42"/>
    </row>
    <row r="65" spans="1:8" x14ac:dyDescent="0.35">
      <c r="A65" s="43">
        <f>D41</f>
        <v>9154025</v>
      </c>
      <c r="B65" s="43"/>
      <c r="C65" s="35" t="s">
        <v>35</v>
      </c>
      <c r="D65" s="35"/>
      <c r="E65" s="35"/>
      <c r="F65" s="35"/>
      <c r="G65" s="35"/>
      <c r="H65" s="35"/>
    </row>
    <row r="66" spans="1:8" x14ac:dyDescent="0.35">
      <c r="A66" s="35" t="s">
        <v>32</v>
      </c>
      <c r="B66" s="35"/>
      <c r="C66" s="22">
        <v>5</v>
      </c>
      <c r="D66" s="22">
        <v>4</v>
      </c>
      <c r="E66" s="22">
        <v>3</v>
      </c>
      <c r="F66" s="1">
        <v>2</v>
      </c>
      <c r="G66" s="1">
        <v>1</v>
      </c>
      <c r="H66" s="1">
        <v>0</v>
      </c>
    </row>
    <row r="67" spans="1:8" x14ac:dyDescent="0.35">
      <c r="A67" s="35" t="s">
        <v>3</v>
      </c>
      <c r="B67" s="35"/>
      <c r="C67" s="1">
        <v>16</v>
      </c>
      <c r="D67" s="1">
        <v>16</v>
      </c>
      <c r="E67" s="1">
        <v>16</v>
      </c>
      <c r="F67" s="1">
        <v>16</v>
      </c>
      <c r="G67" s="1">
        <v>16</v>
      </c>
      <c r="H67" s="1">
        <v>16</v>
      </c>
    </row>
    <row r="68" spans="1:8" x14ac:dyDescent="0.35">
      <c r="A68" s="35" t="s">
        <v>33</v>
      </c>
      <c r="B68" s="35"/>
      <c r="C68" s="1">
        <f>D34</f>
        <v>8</v>
      </c>
      <c r="D68" s="1">
        <f t="shared" ref="D68:H68" si="20">E34</f>
        <v>11</v>
      </c>
      <c r="E68" s="1">
        <f t="shared" si="20"/>
        <v>10</v>
      </c>
      <c r="F68" s="1">
        <f t="shared" si="20"/>
        <v>13</v>
      </c>
      <c r="G68" s="1">
        <f t="shared" si="20"/>
        <v>14</v>
      </c>
      <c r="H68" s="1">
        <f t="shared" si="20"/>
        <v>9</v>
      </c>
    </row>
    <row r="69" spans="1:8" x14ac:dyDescent="0.35">
      <c r="A69" s="41" t="s">
        <v>34</v>
      </c>
      <c r="B69" s="41"/>
      <c r="C69" s="1">
        <f>C68*POWER(C67,C66)</f>
        <v>8388608</v>
      </c>
      <c r="D69" s="1">
        <f t="shared" ref="D69" si="21">D68*POWER(D67,D66)</f>
        <v>720896</v>
      </c>
      <c r="E69" s="1">
        <f t="shared" ref="E69" si="22">E68*POWER(E67,E66)</f>
        <v>40960</v>
      </c>
      <c r="F69" s="1">
        <f t="shared" ref="F69" si="23">F68*POWER(F67,F66)</f>
        <v>3328</v>
      </c>
      <c r="G69" s="1">
        <f t="shared" ref="G69" si="24">G68*POWER(G67,G66)</f>
        <v>224</v>
      </c>
      <c r="H69" s="1">
        <f t="shared" ref="H69" si="25">H68*POWER(H67,H66)</f>
        <v>9</v>
      </c>
    </row>
    <row r="70" spans="1:8" x14ac:dyDescent="0.35">
      <c r="A70" s="41" t="s">
        <v>5</v>
      </c>
      <c r="B70" s="41"/>
      <c r="C70" s="42">
        <f>SUM(C69:H69)</f>
        <v>9154025</v>
      </c>
      <c r="D70" s="42"/>
      <c r="E70" s="42"/>
      <c r="F70" s="42"/>
      <c r="G70" s="42"/>
      <c r="H70" s="42"/>
    </row>
    <row r="73" spans="1:8" x14ac:dyDescent="0.35">
      <c r="A73" s="43">
        <f>B41</f>
        <v>3122002</v>
      </c>
      <c r="B73" s="43"/>
      <c r="C73" s="44" t="s">
        <v>36</v>
      </c>
      <c r="D73" s="44"/>
      <c r="E73" s="44"/>
      <c r="F73" s="44"/>
      <c r="G73" s="44"/>
      <c r="H73" s="44"/>
    </row>
    <row r="74" spans="1:8" x14ac:dyDescent="0.35">
      <c r="A74" s="38" t="s">
        <v>32</v>
      </c>
      <c r="B74" s="40"/>
      <c r="C74" s="22">
        <v>5</v>
      </c>
      <c r="D74" s="22">
        <v>4</v>
      </c>
      <c r="E74" s="22">
        <v>3</v>
      </c>
      <c r="F74" s="1">
        <v>2</v>
      </c>
      <c r="G74" s="1">
        <v>1</v>
      </c>
      <c r="H74" s="1">
        <v>0</v>
      </c>
    </row>
    <row r="75" spans="1:8" x14ac:dyDescent="0.35">
      <c r="A75" s="38" t="s">
        <v>3</v>
      </c>
      <c r="B75" s="40"/>
      <c r="C75" s="27">
        <v>16</v>
      </c>
      <c r="D75" s="27">
        <v>16</v>
      </c>
      <c r="E75" s="27">
        <v>16</v>
      </c>
      <c r="F75" s="27">
        <v>16</v>
      </c>
      <c r="G75" s="27">
        <v>16</v>
      </c>
      <c r="H75" s="1">
        <v>16</v>
      </c>
    </row>
    <row r="76" spans="1:8" x14ac:dyDescent="0.35">
      <c r="A76" s="38" t="s">
        <v>33</v>
      </c>
      <c r="B76" s="40"/>
      <c r="C76" s="1">
        <f>D10</f>
        <v>2</v>
      </c>
      <c r="D76" s="1">
        <f t="shared" ref="D76:H76" si="26">E10</f>
        <v>15</v>
      </c>
      <c r="E76" s="1">
        <f t="shared" si="26"/>
        <v>10</v>
      </c>
      <c r="F76" s="1">
        <f t="shared" si="26"/>
        <v>3</v>
      </c>
      <c r="G76" s="1">
        <f t="shared" si="26"/>
        <v>5</v>
      </c>
      <c r="H76" s="1">
        <f t="shared" si="26"/>
        <v>2</v>
      </c>
    </row>
    <row r="77" spans="1:8" x14ac:dyDescent="0.35">
      <c r="A77" s="53" t="s">
        <v>34</v>
      </c>
      <c r="B77" s="61"/>
      <c r="C77" s="1">
        <f>C75*C76+D76</f>
        <v>47</v>
      </c>
      <c r="D77" s="1">
        <f>C77*D75+E76</f>
        <v>762</v>
      </c>
      <c r="E77" s="1">
        <f t="shared" ref="E77:G77" si="27">D77*E75+F76</f>
        <v>12195</v>
      </c>
      <c r="F77" s="1">
        <f t="shared" si="27"/>
        <v>195125</v>
      </c>
      <c r="G77" s="1">
        <f t="shared" si="27"/>
        <v>3122002</v>
      </c>
      <c r="H77" s="1"/>
    </row>
    <row r="78" spans="1:8" x14ac:dyDescent="0.35">
      <c r="A78" s="62" t="s">
        <v>5</v>
      </c>
      <c r="B78" s="63"/>
      <c r="C78" s="55">
        <f>G77</f>
        <v>3122002</v>
      </c>
      <c r="D78" s="56"/>
      <c r="E78" s="56"/>
      <c r="F78" s="56"/>
      <c r="G78" s="56"/>
      <c r="H78" s="57"/>
    </row>
    <row r="79" spans="1:8" x14ac:dyDescent="0.35">
      <c r="A79" s="14"/>
      <c r="B79" s="14"/>
      <c r="C79" s="29"/>
    </row>
    <row r="81" spans="1:8" x14ac:dyDescent="0.35">
      <c r="A81" s="43">
        <f>C41</f>
        <v>6032023</v>
      </c>
      <c r="B81" s="43"/>
      <c r="C81" s="44" t="s">
        <v>36</v>
      </c>
      <c r="D81" s="44"/>
      <c r="E81" s="44"/>
      <c r="F81" s="44"/>
      <c r="G81" s="44"/>
      <c r="H81" s="44"/>
    </row>
    <row r="82" spans="1:8" x14ac:dyDescent="0.35">
      <c r="A82" s="35" t="s">
        <v>32</v>
      </c>
      <c r="B82" s="35"/>
      <c r="C82" s="22">
        <v>5</v>
      </c>
      <c r="D82" s="22">
        <v>4</v>
      </c>
      <c r="E82" s="22">
        <v>3</v>
      </c>
      <c r="F82" s="1">
        <v>2</v>
      </c>
      <c r="G82" s="1">
        <v>1</v>
      </c>
      <c r="H82" s="1">
        <v>0</v>
      </c>
    </row>
    <row r="83" spans="1:8" x14ac:dyDescent="0.35">
      <c r="A83" s="35" t="s">
        <v>3</v>
      </c>
      <c r="B83" s="35"/>
      <c r="C83" s="1">
        <v>16</v>
      </c>
      <c r="D83" s="1">
        <v>16</v>
      </c>
      <c r="E83" s="1">
        <v>16</v>
      </c>
      <c r="F83" s="1">
        <v>16</v>
      </c>
      <c r="G83" s="1">
        <v>16</v>
      </c>
      <c r="H83" s="1">
        <v>16</v>
      </c>
    </row>
    <row r="84" spans="1:8" x14ac:dyDescent="0.35">
      <c r="A84" s="35" t="s">
        <v>33</v>
      </c>
      <c r="B84" s="35"/>
      <c r="C84" s="1">
        <f>D22</f>
        <v>5</v>
      </c>
      <c r="D84" s="1">
        <f t="shared" ref="D84:H84" si="28">E22</f>
        <v>12</v>
      </c>
      <c r="E84" s="1">
        <f t="shared" si="28"/>
        <v>0</v>
      </c>
      <c r="F84" s="1">
        <f t="shared" si="28"/>
        <v>10</v>
      </c>
      <c r="G84" s="1">
        <f t="shared" si="28"/>
        <v>9</v>
      </c>
      <c r="H84" s="1">
        <f t="shared" si="28"/>
        <v>7</v>
      </c>
    </row>
    <row r="85" spans="1:8" x14ac:dyDescent="0.35">
      <c r="A85" s="41" t="s">
        <v>34</v>
      </c>
      <c r="B85" s="41"/>
      <c r="C85" s="1">
        <f>C83*C84+D84</f>
        <v>92</v>
      </c>
      <c r="D85" s="1">
        <f>C85*D83+E84</f>
        <v>1472</v>
      </c>
      <c r="E85" s="1">
        <f t="shared" ref="E85:G85" si="29">D85*E83+F84</f>
        <v>23562</v>
      </c>
      <c r="F85" s="1">
        <f t="shared" si="29"/>
        <v>377001</v>
      </c>
      <c r="G85" s="1">
        <f t="shared" si="29"/>
        <v>6032023</v>
      </c>
      <c r="H85" s="1"/>
    </row>
    <row r="86" spans="1:8" x14ac:dyDescent="0.35">
      <c r="A86" s="41" t="s">
        <v>5</v>
      </c>
      <c r="B86" s="41"/>
      <c r="C86" s="42">
        <f>G85</f>
        <v>6032023</v>
      </c>
      <c r="D86" s="42"/>
      <c r="E86" s="42"/>
      <c r="F86" s="42"/>
      <c r="G86" s="42"/>
      <c r="H86" s="42"/>
    </row>
    <row r="89" spans="1:8" x14ac:dyDescent="0.35">
      <c r="A89" s="43">
        <f>D41</f>
        <v>9154025</v>
      </c>
      <c r="B89" s="43"/>
      <c r="C89" s="44" t="s">
        <v>36</v>
      </c>
      <c r="D89" s="44"/>
      <c r="E89" s="44"/>
      <c r="F89" s="44"/>
      <c r="G89" s="44"/>
      <c r="H89" s="44"/>
    </row>
    <row r="90" spans="1:8" x14ac:dyDescent="0.35">
      <c r="A90" s="35" t="s">
        <v>32</v>
      </c>
      <c r="B90" s="35"/>
      <c r="C90" s="22">
        <v>5</v>
      </c>
      <c r="D90" s="22">
        <v>4</v>
      </c>
      <c r="E90" s="22">
        <v>3</v>
      </c>
      <c r="F90" s="1">
        <v>2</v>
      </c>
      <c r="G90" s="1">
        <v>1</v>
      </c>
      <c r="H90" s="1">
        <v>0</v>
      </c>
    </row>
    <row r="91" spans="1:8" x14ac:dyDescent="0.35">
      <c r="A91" s="35" t="s">
        <v>3</v>
      </c>
      <c r="B91" s="35"/>
      <c r="C91" s="1">
        <v>16</v>
      </c>
      <c r="D91" s="1">
        <v>16</v>
      </c>
      <c r="E91" s="1">
        <v>16</v>
      </c>
      <c r="F91" s="1">
        <v>16</v>
      </c>
      <c r="G91" s="1">
        <v>16</v>
      </c>
      <c r="H91" s="1">
        <v>16</v>
      </c>
    </row>
    <row r="92" spans="1:8" x14ac:dyDescent="0.35">
      <c r="A92" s="35" t="s">
        <v>33</v>
      </c>
      <c r="B92" s="35"/>
      <c r="C92" s="1">
        <f>D34</f>
        <v>8</v>
      </c>
      <c r="D92" s="1">
        <f t="shared" ref="D92:H92" si="30">E34</f>
        <v>11</v>
      </c>
      <c r="E92" s="1">
        <f t="shared" si="30"/>
        <v>10</v>
      </c>
      <c r="F92" s="1">
        <f t="shared" si="30"/>
        <v>13</v>
      </c>
      <c r="G92" s="1">
        <f t="shared" si="30"/>
        <v>14</v>
      </c>
      <c r="H92" s="1">
        <f t="shared" si="30"/>
        <v>9</v>
      </c>
    </row>
    <row r="93" spans="1:8" x14ac:dyDescent="0.35">
      <c r="A93" s="41" t="s">
        <v>34</v>
      </c>
      <c r="B93" s="41"/>
      <c r="C93" s="1">
        <f>C91*C92+D92</f>
        <v>139</v>
      </c>
      <c r="D93" s="1">
        <f>C93*D91+E92</f>
        <v>2234</v>
      </c>
      <c r="E93" s="1">
        <f t="shared" ref="E93:G93" si="31">D93*E91+F92</f>
        <v>35757</v>
      </c>
      <c r="F93" s="1">
        <f t="shared" si="31"/>
        <v>572126</v>
      </c>
      <c r="G93" s="1">
        <f t="shared" si="31"/>
        <v>9154025</v>
      </c>
      <c r="H93" s="1"/>
    </row>
    <row r="94" spans="1:8" x14ac:dyDescent="0.35">
      <c r="A94" s="41" t="s">
        <v>5</v>
      </c>
      <c r="B94" s="41"/>
      <c r="C94" s="42">
        <f>G93</f>
        <v>9154025</v>
      </c>
      <c r="D94" s="42"/>
      <c r="E94" s="42"/>
      <c r="F94" s="42"/>
      <c r="G94" s="42"/>
      <c r="H94" s="42"/>
    </row>
  </sheetData>
  <mergeCells count="81">
    <mergeCell ref="D13:E14"/>
    <mergeCell ref="A1:C2"/>
    <mergeCell ref="D1:E2"/>
    <mergeCell ref="A3:C3"/>
    <mergeCell ref="D3:E3"/>
    <mergeCell ref="A4:C4"/>
    <mergeCell ref="A5:C5"/>
    <mergeCell ref="A6:C6"/>
    <mergeCell ref="A7:C7"/>
    <mergeCell ref="A8:C8"/>
    <mergeCell ref="A9:C10"/>
    <mergeCell ref="A13:C14"/>
    <mergeCell ref="A27:C27"/>
    <mergeCell ref="D27:E27"/>
    <mergeCell ref="A15:C15"/>
    <mergeCell ref="D15:E15"/>
    <mergeCell ref="A16:C16"/>
    <mergeCell ref="A17:C17"/>
    <mergeCell ref="A18:C18"/>
    <mergeCell ref="A19:C19"/>
    <mergeCell ref="D9:I9"/>
    <mergeCell ref="D21:I21"/>
    <mergeCell ref="D33:I33"/>
    <mergeCell ref="A50:B50"/>
    <mergeCell ref="C49:H49"/>
    <mergeCell ref="A49:B49"/>
    <mergeCell ref="A28:C28"/>
    <mergeCell ref="A29:C29"/>
    <mergeCell ref="A30:C30"/>
    <mergeCell ref="A31:C31"/>
    <mergeCell ref="A32:C32"/>
    <mergeCell ref="A33:C34"/>
    <mergeCell ref="A20:C20"/>
    <mergeCell ref="A21:C22"/>
    <mergeCell ref="A25:C26"/>
    <mergeCell ref="D25:E26"/>
    <mergeCell ref="A51:B51"/>
    <mergeCell ref="A52:B52"/>
    <mergeCell ref="A53:B53"/>
    <mergeCell ref="A54:B54"/>
    <mergeCell ref="C54:H54"/>
    <mergeCell ref="A67:B67"/>
    <mergeCell ref="A57:B57"/>
    <mergeCell ref="C57:H57"/>
    <mergeCell ref="A58:B58"/>
    <mergeCell ref="A59:B59"/>
    <mergeCell ref="A60:B60"/>
    <mergeCell ref="A61:B61"/>
    <mergeCell ref="A62:B62"/>
    <mergeCell ref="C62:H62"/>
    <mergeCell ref="A65:B65"/>
    <mergeCell ref="C65:H65"/>
    <mergeCell ref="A66:B66"/>
    <mergeCell ref="C78:H78"/>
    <mergeCell ref="A68:B68"/>
    <mergeCell ref="A69:B69"/>
    <mergeCell ref="A70:B70"/>
    <mergeCell ref="C70:H70"/>
    <mergeCell ref="A73:B73"/>
    <mergeCell ref="C73:H73"/>
    <mergeCell ref="A85:B85"/>
    <mergeCell ref="A74:B74"/>
    <mergeCell ref="A75:B75"/>
    <mergeCell ref="A76:B76"/>
    <mergeCell ref="A77:B77"/>
    <mergeCell ref="A78:B78"/>
    <mergeCell ref="A81:B81"/>
    <mergeCell ref="C81:H81"/>
    <mergeCell ref="A82:B82"/>
    <mergeCell ref="A83:B83"/>
    <mergeCell ref="A84:B84"/>
    <mergeCell ref="A92:B92"/>
    <mergeCell ref="A93:B93"/>
    <mergeCell ref="A94:B94"/>
    <mergeCell ref="C94:H94"/>
    <mergeCell ref="A86:B86"/>
    <mergeCell ref="C86:H86"/>
    <mergeCell ref="A89:B89"/>
    <mergeCell ref="C89:H89"/>
    <mergeCell ref="A90:B90"/>
    <mergeCell ref="A91:B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D383-61EA-410A-B6ED-89F21FEEBB79}">
  <dimension ref="A1:AE94"/>
  <sheetViews>
    <sheetView topLeftCell="A65" zoomScale="70" zoomScaleNormal="70" workbookViewId="0">
      <selection activeCell="E41" sqref="E41"/>
    </sheetView>
  </sheetViews>
  <sheetFormatPr defaultRowHeight="14.5" x14ac:dyDescent="0.35"/>
  <cols>
    <col min="1" max="1" width="10.6328125" bestFit="1" customWidth="1"/>
    <col min="2" max="2" width="23.36328125" bestFit="1" customWidth="1"/>
    <col min="3" max="3" width="24.36328125" bestFit="1" customWidth="1"/>
    <col min="4" max="4" width="25.54296875" bestFit="1" customWidth="1"/>
    <col min="5" max="7" width="8" bestFit="1" customWidth="1"/>
    <col min="8" max="10" width="7" bestFit="1" customWidth="1"/>
    <col min="11" max="13" width="6" bestFit="1" customWidth="1"/>
    <col min="14" max="14" width="5.08984375" bestFit="1" customWidth="1"/>
    <col min="15" max="18" width="6" bestFit="1" customWidth="1"/>
    <col min="19" max="21" width="7" bestFit="1" customWidth="1"/>
    <col min="22" max="25" width="8" bestFit="1" customWidth="1"/>
    <col min="26" max="27" width="3.08984375" bestFit="1" customWidth="1"/>
    <col min="28" max="28" width="10.36328125" bestFit="1" customWidth="1"/>
    <col min="29" max="30" width="24.81640625" bestFit="1" customWidth="1"/>
    <col min="31" max="31" width="25.90625" bestFit="1" customWidth="1"/>
  </cols>
  <sheetData>
    <row r="1" spans="1:31" x14ac:dyDescent="0.35">
      <c r="A1" s="45" t="s">
        <v>31</v>
      </c>
      <c r="B1" s="45"/>
      <c r="C1" s="45"/>
      <c r="D1" s="46">
        <v>3122002</v>
      </c>
      <c r="E1" s="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/>
      <c r="AB1" s="2"/>
      <c r="AC1" s="2"/>
      <c r="AD1" s="2"/>
      <c r="AE1" s="2"/>
    </row>
    <row r="2" spans="1:31" x14ac:dyDescent="0.35">
      <c r="A2" s="45"/>
      <c r="B2" s="45"/>
      <c r="C2" s="45"/>
      <c r="D2" s="48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B2" s="2"/>
      <c r="AC2" s="2"/>
      <c r="AD2" s="2"/>
      <c r="AE2" s="2"/>
    </row>
    <row r="3" spans="1:31" x14ac:dyDescent="0.35">
      <c r="A3" s="50" t="s">
        <v>30</v>
      </c>
      <c r="B3" s="50"/>
      <c r="C3" s="50"/>
      <c r="D3" s="50">
        <f>2</f>
        <v>2</v>
      </c>
      <c r="E3" s="5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A3" s="2"/>
      <c r="AB3" s="2"/>
      <c r="AC3" s="2"/>
      <c r="AD3" s="2"/>
      <c r="AE3" s="2"/>
    </row>
    <row r="4" spans="1:31" x14ac:dyDescent="0.35">
      <c r="A4" s="35" t="s">
        <v>24</v>
      </c>
      <c r="B4" s="35"/>
      <c r="C4" s="35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2">
        <v>6</v>
      </c>
      <c r="J4" s="22">
        <v>7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2">
        <v>17</v>
      </c>
      <c r="U4" s="22">
        <v>18</v>
      </c>
      <c r="V4" s="22">
        <v>19</v>
      </c>
      <c r="W4" s="23">
        <v>20</v>
      </c>
      <c r="X4" s="22">
        <v>21</v>
      </c>
      <c r="Y4" s="22">
        <v>22</v>
      </c>
      <c r="Z4" s="24"/>
      <c r="AA4" s="2"/>
      <c r="AB4" s="2"/>
      <c r="AC4" s="2"/>
      <c r="AD4" s="2"/>
      <c r="AE4" s="2"/>
    </row>
    <row r="5" spans="1:31" x14ac:dyDescent="0.35">
      <c r="A5" s="35" t="s">
        <v>25</v>
      </c>
      <c r="B5" s="35"/>
      <c r="C5" s="35"/>
      <c r="D5" s="1">
        <v>3122002</v>
      </c>
      <c r="E5" s="1">
        <f>D7</f>
        <v>1561001</v>
      </c>
      <c r="F5" s="1">
        <f>E7</f>
        <v>780500</v>
      </c>
      <c r="G5" s="1">
        <f>F7</f>
        <v>390250</v>
      </c>
      <c r="H5" s="1">
        <f>G7</f>
        <v>195125</v>
      </c>
      <c r="I5" s="1">
        <f t="shared" ref="I5:Y5" si="0">H7</f>
        <v>97562</v>
      </c>
      <c r="J5" s="1">
        <f t="shared" si="0"/>
        <v>48781</v>
      </c>
      <c r="K5" s="1">
        <f t="shared" si="0"/>
        <v>24390</v>
      </c>
      <c r="L5" s="1">
        <f t="shared" si="0"/>
        <v>12195</v>
      </c>
      <c r="M5" s="1">
        <f t="shared" si="0"/>
        <v>6097</v>
      </c>
      <c r="N5" s="1">
        <f t="shared" si="0"/>
        <v>3048</v>
      </c>
      <c r="O5" s="1">
        <f t="shared" si="0"/>
        <v>1524</v>
      </c>
      <c r="P5" s="1">
        <f t="shared" si="0"/>
        <v>762</v>
      </c>
      <c r="Q5" s="1">
        <f t="shared" si="0"/>
        <v>381</v>
      </c>
      <c r="R5" s="1">
        <f t="shared" si="0"/>
        <v>190</v>
      </c>
      <c r="S5" s="1">
        <f t="shared" si="0"/>
        <v>95</v>
      </c>
      <c r="T5" s="1">
        <f t="shared" si="0"/>
        <v>47</v>
      </c>
      <c r="U5" s="1">
        <f t="shared" si="0"/>
        <v>23</v>
      </c>
      <c r="V5" s="1">
        <f t="shared" si="0"/>
        <v>11</v>
      </c>
      <c r="W5" s="1">
        <f t="shared" si="0"/>
        <v>5</v>
      </c>
      <c r="X5" s="1">
        <f t="shared" si="0"/>
        <v>2</v>
      </c>
      <c r="Y5" s="1">
        <f t="shared" si="0"/>
        <v>1</v>
      </c>
      <c r="AA5" s="2"/>
      <c r="AB5" s="2"/>
      <c r="AC5" s="2"/>
      <c r="AD5" s="2"/>
      <c r="AE5" s="2"/>
    </row>
    <row r="6" spans="1:31" x14ac:dyDescent="0.35">
      <c r="A6" s="35" t="s">
        <v>26</v>
      </c>
      <c r="B6" s="35"/>
      <c r="C6" s="35"/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AA6" s="2"/>
      <c r="AB6" s="2"/>
      <c r="AC6" s="2"/>
      <c r="AD6" s="2"/>
      <c r="AE6" s="2"/>
    </row>
    <row r="7" spans="1:31" x14ac:dyDescent="0.35">
      <c r="A7" s="35" t="s">
        <v>27</v>
      </c>
      <c r="B7" s="35"/>
      <c r="C7" s="35"/>
      <c r="D7" s="1">
        <f>_xlfn.FLOOR.MATH(D5/2)</f>
        <v>1561001</v>
      </c>
      <c r="E7" s="1">
        <f t="shared" ref="E7:Y7" si="1">_xlfn.FLOOR.MATH(E5/2)</f>
        <v>780500</v>
      </c>
      <c r="F7" s="1">
        <f t="shared" si="1"/>
        <v>390250</v>
      </c>
      <c r="G7" s="1">
        <f t="shared" si="1"/>
        <v>195125</v>
      </c>
      <c r="H7" s="1">
        <f t="shared" si="1"/>
        <v>97562</v>
      </c>
      <c r="I7" s="1">
        <f t="shared" si="1"/>
        <v>48781</v>
      </c>
      <c r="J7" s="1">
        <f t="shared" si="1"/>
        <v>24390</v>
      </c>
      <c r="K7" s="1">
        <f t="shared" si="1"/>
        <v>12195</v>
      </c>
      <c r="L7" s="1">
        <f t="shared" si="1"/>
        <v>6097</v>
      </c>
      <c r="M7" s="1">
        <f t="shared" si="1"/>
        <v>3048</v>
      </c>
      <c r="N7" s="1">
        <f t="shared" si="1"/>
        <v>1524</v>
      </c>
      <c r="O7" s="1">
        <f t="shared" si="1"/>
        <v>762</v>
      </c>
      <c r="P7" s="1">
        <f t="shared" si="1"/>
        <v>381</v>
      </c>
      <c r="Q7" s="1">
        <f t="shared" si="1"/>
        <v>190</v>
      </c>
      <c r="R7" s="1">
        <f t="shared" si="1"/>
        <v>95</v>
      </c>
      <c r="S7" s="1">
        <f t="shared" si="1"/>
        <v>47</v>
      </c>
      <c r="T7" s="1">
        <f t="shared" si="1"/>
        <v>23</v>
      </c>
      <c r="U7" s="1">
        <f t="shared" si="1"/>
        <v>11</v>
      </c>
      <c r="V7" s="1">
        <f t="shared" si="1"/>
        <v>5</v>
      </c>
      <c r="W7" s="1">
        <f t="shared" si="1"/>
        <v>2</v>
      </c>
      <c r="X7" s="1">
        <f t="shared" si="1"/>
        <v>1</v>
      </c>
      <c r="Y7" s="1">
        <f t="shared" si="1"/>
        <v>0</v>
      </c>
      <c r="AA7" s="2"/>
      <c r="AB7" s="2"/>
      <c r="AC7" s="2"/>
      <c r="AD7" s="2"/>
      <c r="AE7" s="2"/>
    </row>
    <row r="8" spans="1:31" x14ac:dyDescent="0.35">
      <c r="A8" s="35" t="s">
        <v>28</v>
      </c>
      <c r="B8" s="35"/>
      <c r="C8" s="35"/>
      <c r="D8" s="1">
        <f>D5-(D7*2)</f>
        <v>0</v>
      </c>
      <c r="E8" s="1">
        <f t="shared" ref="E8:Y8" si="2">E5-(E7*2)</f>
        <v>1</v>
      </c>
      <c r="F8" s="1">
        <f t="shared" si="2"/>
        <v>0</v>
      </c>
      <c r="G8" s="1">
        <f t="shared" si="2"/>
        <v>0</v>
      </c>
      <c r="H8" s="1">
        <f t="shared" si="2"/>
        <v>1</v>
      </c>
      <c r="I8" s="1">
        <f t="shared" si="2"/>
        <v>0</v>
      </c>
      <c r="J8" s="1">
        <f t="shared" si="2"/>
        <v>1</v>
      </c>
      <c r="K8" s="1">
        <f t="shared" si="2"/>
        <v>0</v>
      </c>
      <c r="L8" s="1">
        <f t="shared" si="2"/>
        <v>1</v>
      </c>
      <c r="M8" s="1">
        <f t="shared" si="2"/>
        <v>1</v>
      </c>
      <c r="N8" s="1">
        <f t="shared" si="2"/>
        <v>0</v>
      </c>
      <c r="O8" s="1">
        <f t="shared" si="2"/>
        <v>0</v>
      </c>
      <c r="P8" s="1">
        <f t="shared" si="2"/>
        <v>0</v>
      </c>
      <c r="Q8" s="1">
        <f t="shared" si="2"/>
        <v>1</v>
      </c>
      <c r="R8" s="1">
        <f t="shared" si="2"/>
        <v>0</v>
      </c>
      <c r="S8" s="1">
        <f t="shared" si="2"/>
        <v>1</v>
      </c>
      <c r="T8" s="1">
        <f t="shared" si="2"/>
        <v>1</v>
      </c>
      <c r="U8" s="1">
        <f t="shared" si="2"/>
        <v>1</v>
      </c>
      <c r="V8" s="1">
        <f t="shared" si="2"/>
        <v>1</v>
      </c>
      <c r="W8" s="1">
        <f t="shared" si="2"/>
        <v>1</v>
      </c>
      <c r="X8" s="1">
        <f t="shared" si="2"/>
        <v>0</v>
      </c>
      <c r="Y8" s="1">
        <f t="shared" si="2"/>
        <v>1</v>
      </c>
    </row>
    <row r="9" spans="1:31" x14ac:dyDescent="0.35">
      <c r="A9" s="45" t="s">
        <v>29</v>
      </c>
      <c r="B9" s="45"/>
      <c r="C9" s="45"/>
      <c r="D9" s="35" t="str">
        <f>B42</f>
        <v>1011111010001101010010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31" x14ac:dyDescent="0.35">
      <c r="A10" s="45"/>
      <c r="B10" s="45"/>
      <c r="C10" s="45"/>
      <c r="D10" s="19">
        <v>1</v>
      </c>
      <c r="E10" s="19">
        <v>0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0</v>
      </c>
      <c r="L10" s="19">
        <v>1</v>
      </c>
      <c r="M10" s="19">
        <v>0</v>
      </c>
      <c r="N10" s="19">
        <v>0</v>
      </c>
      <c r="O10" s="19">
        <v>0</v>
      </c>
      <c r="P10" s="19">
        <v>1</v>
      </c>
      <c r="Q10" s="19">
        <v>1</v>
      </c>
      <c r="R10" s="19">
        <v>0</v>
      </c>
      <c r="S10" s="19">
        <v>1</v>
      </c>
      <c r="T10" s="19">
        <v>0</v>
      </c>
      <c r="U10" s="19">
        <v>1</v>
      </c>
      <c r="V10" s="19">
        <v>0</v>
      </c>
      <c r="W10" s="19">
        <v>0</v>
      </c>
      <c r="X10" s="19">
        <v>1</v>
      </c>
      <c r="Y10" s="22">
        <v>0</v>
      </c>
      <c r="Z10" s="24"/>
      <c r="AA10" s="24"/>
    </row>
    <row r="13" spans="1:31" x14ac:dyDescent="0.35">
      <c r="A13" s="45" t="s">
        <v>31</v>
      </c>
      <c r="B13" s="45"/>
      <c r="C13" s="45"/>
      <c r="D13" s="46">
        <v>6032023</v>
      </c>
      <c r="E13" s="47"/>
    </row>
    <row r="14" spans="1:31" x14ac:dyDescent="0.35">
      <c r="A14" s="45"/>
      <c r="B14" s="45"/>
      <c r="C14" s="45"/>
      <c r="D14" s="48"/>
      <c r="E14" s="49"/>
    </row>
    <row r="15" spans="1:31" x14ac:dyDescent="0.35">
      <c r="A15" s="50" t="s">
        <v>30</v>
      </c>
      <c r="B15" s="50"/>
      <c r="C15" s="50"/>
      <c r="D15" s="50">
        <f>2</f>
        <v>2</v>
      </c>
      <c r="E15" s="50"/>
    </row>
    <row r="16" spans="1:31" x14ac:dyDescent="0.35">
      <c r="A16" s="35" t="s">
        <v>24</v>
      </c>
      <c r="B16" s="35"/>
      <c r="C16" s="35"/>
      <c r="D16" s="22">
        <v>1</v>
      </c>
      <c r="E16" s="22">
        <v>2</v>
      </c>
      <c r="F16" s="22">
        <v>3</v>
      </c>
      <c r="G16" s="22">
        <v>4</v>
      </c>
      <c r="H16" s="22">
        <v>5</v>
      </c>
      <c r="I16" s="22">
        <v>6</v>
      </c>
      <c r="J16" s="22">
        <v>7</v>
      </c>
      <c r="K16" s="22">
        <v>8</v>
      </c>
      <c r="L16" s="22">
        <v>9</v>
      </c>
      <c r="M16" s="22">
        <v>10</v>
      </c>
      <c r="N16" s="22">
        <v>11</v>
      </c>
      <c r="O16" s="22">
        <v>12</v>
      </c>
      <c r="P16" s="22">
        <v>13</v>
      </c>
      <c r="Q16" s="22">
        <v>14</v>
      </c>
      <c r="R16" s="22">
        <v>15</v>
      </c>
      <c r="S16" s="22">
        <v>16</v>
      </c>
      <c r="T16" s="22">
        <v>17</v>
      </c>
      <c r="U16" s="22">
        <v>18</v>
      </c>
      <c r="V16" s="22">
        <v>19</v>
      </c>
      <c r="W16" s="23">
        <v>20</v>
      </c>
      <c r="X16" s="22">
        <v>21</v>
      </c>
      <c r="Y16" s="22">
        <v>22</v>
      </c>
      <c r="Z16" s="22">
        <v>23</v>
      </c>
    </row>
    <row r="17" spans="1:27" x14ac:dyDescent="0.35">
      <c r="A17" s="35" t="s">
        <v>25</v>
      </c>
      <c r="B17" s="35"/>
      <c r="C17" s="35"/>
      <c r="D17" s="1">
        <v>6032023</v>
      </c>
      <c r="E17" s="1">
        <f>D19</f>
        <v>3016011</v>
      </c>
      <c r="F17" s="1">
        <f>E19</f>
        <v>1508005</v>
      </c>
      <c r="G17" s="1">
        <f>F19</f>
        <v>754002</v>
      </c>
      <c r="H17" s="1">
        <f>G19</f>
        <v>377001</v>
      </c>
      <c r="I17" s="1">
        <f t="shared" ref="I17:Y17" si="3">H19</f>
        <v>188500</v>
      </c>
      <c r="J17" s="1">
        <f t="shared" si="3"/>
        <v>94250</v>
      </c>
      <c r="K17" s="1">
        <f t="shared" si="3"/>
        <v>47125</v>
      </c>
      <c r="L17" s="1">
        <f t="shared" si="3"/>
        <v>23562</v>
      </c>
      <c r="M17" s="1">
        <f t="shared" si="3"/>
        <v>11781</v>
      </c>
      <c r="N17" s="1">
        <f t="shared" si="3"/>
        <v>5890</v>
      </c>
      <c r="O17" s="1">
        <f t="shared" si="3"/>
        <v>2945</v>
      </c>
      <c r="P17" s="1">
        <f t="shared" si="3"/>
        <v>1472</v>
      </c>
      <c r="Q17" s="1">
        <f t="shared" si="3"/>
        <v>736</v>
      </c>
      <c r="R17" s="1">
        <f t="shared" si="3"/>
        <v>368</v>
      </c>
      <c r="S17" s="1">
        <f t="shared" si="3"/>
        <v>184</v>
      </c>
      <c r="T17" s="1">
        <f t="shared" si="3"/>
        <v>92</v>
      </c>
      <c r="U17" s="1">
        <f t="shared" si="3"/>
        <v>46</v>
      </c>
      <c r="V17" s="1">
        <f t="shared" si="3"/>
        <v>23</v>
      </c>
      <c r="W17" s="1">
        <f t="shared" si="3"/>
        <v>11</v>
      </c>
      <c r="X17" s="1">
        <f t="shared" si="3"/>
        <v>5</v>
      </c>
      <c r="Y17" s="1">
        <f t="shared" si="3"/>
        <v>2</v>
      </c>
      <c r="Z17" s="1">
        <f t="shared" ref="Z17" si="4">Y19</f>
        <v>1</v>
      </c>
    </row>
    <row r="18" spans="1:27" x14ac:dyDescent="0.35">
      <c r="A18" s="38" t="s">
        <v>26</v>
      </c>
      <c r="B18" s="39"/>
      <c r="C18" s="40"/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</row>
    <row r="19" spans="1:27" x14ac:dyDescent="0.35">
      <c r="A19" s="38" t="s">
        <v>27</v>
      </c>
      <c r="B19" s="39"/>
      <c r="C19" s="40"/>
      <c r="D19" s="4">
        <f>_xlfn.FLOOR.MATH(D17/2)</f>
        <v>3016011</v>
      </c>
      <c r="E19" s="4">
        <f t="shared" ref="E19:Y19" si="5">_xlfn.FLOOR.MATH(E17/2)</f>
        <v>1508005</v>
      </c>
      <c r="F19" s="4">
        <f t="shared" si="5"/>
        <v>754002</v>
      </c>
      <c r="G19" s="4">
        <f t="shared" si="5"/>
        <v>377001</v>
      </c>
      <c r="H19" s="4">
        <f t="shared" si="5"/>
        <v>188500</v>
      </c>
      <c r="I19" s="4">
        <f t="shared" si="5"/>
        <v>94250</v>
      </c>
      <c r="J19" s="4">
        <f t="shared" si="5"/>
        <v>47125</v>
      </c>
      <c r="K19" s="4">
        <f t="shared" si="5"/>
        <v>23562</v>
      </c>
      <c r="L19" s="4">
        <f t="shared" si="5"/>
        <v>11781</v>
      </c>
      <c r="M19" s="4">
        <f t="shared" si="5"/>
        <v>5890</v>
      </c>
      <c r="N19" s="4">
        <f t="shared" si="5"/>
        <v>2945</v>
      </c>
      <c r="O19" s="4">
        <f t="shared" si="5"/>
        <v>1472</v>
      </c>
      <c r="P19" s="4">
        <f t="shared" si="5"/>
        <v>736</v>
      </c>
      <c r="Q19" s="4">
        <f t="shared" si="5"/>
        <v>368</v>
      </c>
      <c r="R19" s="4">
        <f t="shared" si="5"/>
        <v>184</v>
      </c>
      <c r="S19" s="4">
        <f t="shared" si="5"/>
        <v>92</v>
      </c>
      <c r="T19" s="4">
        <f t="shared" si="5"/>
        <v>46</v>
      </c>
      <c r="U19" s="4">
        <f t="shared" si="5"/>
        <v>23</v>
      </c>
      <c r="V19" s="4">
        <f t="shared" si="5"/>
        <v>11</v>
      </c>
      <c r="W19" s="4">
        <f t="shared" si="5"/>
        <v>5</v>
      </c>
      <c r="X19" s="4">
        <f t="shared" si="5"/>
        <v>2</v>
      </c>
      <c r="Y19" s="4">
        <f t="shared" si="5"/>
        <v>1</v>
      </c>
      <c r="Z19" s="4">
        <f t="shared" ref="Z19" si="6">_xlfn.FLOOR.MATH(Z17/2)</f>
        <v>0</v>
      </c>
    </row>
    <row r="20" spans="1:27" x14ac:dyDescent="0.35">
      <c r="A20" s="38" t="s">
        <v>28</v>
      </c>
      <c r="B20" s="39"/>
      <c r="C20" s="40"/>
      <c r="D20" s="1">
        <f>D17-(D19*2)</f>
        <v>1</v>
      </c>
      <c r="E20" s="1">
        <f t="shared" ref="E20" si="7">E17-(E19*2)</f>
        <v>1</v>
      </c>
      <c r="F20" s="1">
        <f t="shared" ref="F20" si="8">F17-(F19*2)</f>
        <v>1</v>
      </c>
      <c r="G20" s="1">
        <f t="shared" ref="G20" si="9">G17-(G19*2)</f>
        <v>0</v>
      </c>
      <c r="H20" s="1">
        <f t="shared" ref="H20" si="10">H17-(H19*2)</f>
        <v>1</v>
      </c>
      <c r="I20" s="1">
        <f t="shared" ref="I20" si="11">I17-(I19*2)</f>
        <v>0</v>
      </c>
      <c r="J20" s="1">
        <f t="shared" ref="J20" si="12">J17-(J19*2)</f>
        <v>0</v>
      </c>
      <c r="K20" s="1">
        <f t="shared" ref="K20" si="13">K17-(K19*2)</f>
        <v>1</v>
      </c>
      <c r="L20" s="1">
        <f t="shared" ref="L20" si="14">L17-(L19*2)</f>
        <v>0</v>
      </c>
      <c r="M20" s="1">
        <f t="shared" ref="M20" si="15">M17-(M19*2)</f>
        <v>1</v>
      </c>
      <c r="N20" s="1">
        <f t="shared" ref="N20" si="16">N17-(N19*2)</f>
        <v>0</v>
      </c>
      <c r="O20" s="1">
        <f t="shared" ref="O20" si="17">O17-(O19*2)</f>
        <v>1</v>
      </c>
      <c r="P20" s="1">
        <f t="shared" ref="P20" si="18">P17-(P19*2)</f>
        <v>0</v>
      </c>
      <c r="Q20" s="1">
        <f t="shared" ref="Q20" si="19">Q17-(Q19*2)</f>
        <v>0</v>
      </c>
      <c r="R20" s="1">
        <f t="shared" ref="R20" si="20">R17-(R19*2)</f>
        <v>0</v>
      </c>
      <c r="S20" s="1">
        <f t="shared" ref="S20" si="21">S17-(S19*2)</f>
        <v>0</v>
      </c>
      <c r="T20" s="1">
        <f t="shared" ref="T20" si="22">T17-(T19*2)</f>
        <v>0</v>
      </c>
      <c r="U20" s="1">
        <f t="shared" ref="U20" si="23">U17-(U19*2)</f>
        <v>0</v>
      </c>
      <c r="V20" s="1">
        <f t="shared" ref="V20" si="24">V17-(V19*2)</f>
        <v>1</v>
      </c>
      <c r="W20" s="1">
        <f t="shared" ref="W20" si="25">W17-(W19*2)</f>
        <v>1</v>
      </c>
      <c r="X20" s="1">
        <f t="shared" ref="X20" si="26">X17-(X19*2)</f>
        <v>1</v>
      </c>
      <c r="Y20" s="1">
        <f t="shared" ref="Y20:Z20" si="27">Y17-(Y19*2)</f>
        <v>0</v>
      </c>
      <c r="Z20" s="1">
        <f t="shared" si="27"/>
        <v>1</v>
      </c>
    </row>
    <row r="21" spans="1:27" x14ac:dyDescent="0.35">
      <c r="A21" s="46" t="s">
        <v>29</v>
      </c>
      <c r="B21" s="51"/>
      <c r="C21" s="47"/>
      <c r="D21" s="38" t="str">
        <f>C42</f>
        <v>10111000000101010010111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</row>
    <row r="22" spans="1:27" x14ac:dyDescent="0.35">
      <c r="A22" s="48"/>
      <c r="B22" s="52"/>
      <c r="C22" s="49"/>
      <c r="D22" s="19">
        <v>1</v>
      </c>
      <c r="E22" s="19">
        <v>0</v>
      </c>
      <c r="F22" s="19">
        <v>1</v>
      </c>
      <c r="G22" s="19">
        <v>1</v>
      </c>
      <c r="H22" s="19">
        <v>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1</v>
      </c>
      <c r="P22" s="19">
        <v>0</v>
      </c>
      <c r="Q22" s="19">
        <v>1</v>
      </c>
      <c r="R22" s="19">
        <v>0</v>
      </c>
      <c r="S22" s="19">
        <v>1</v>
      </c>
      <c r="T22" s="19">
        <v>0</v>
      </c>
      <c r="U22" s="19">
        <v>0</v>
      </c>
      <c r="V22" s="19">
        <v>1</v>
      </c>
      <c r="W22" s="19">
        <v>0</v>
      </c>
      <c r="X22" s="19">
        <v>1</v>
      </c>
      <c r="Y22" s="19">
        <v>1</v>
      </c>
      <c r="Z22" s="19">
        <v>1</v>
      </c>
    </row>
    <row r="25" spans="1:27" x14ac:dyDescent="0.35">
      <c r="A25" s="46" t="s">
        <v>31</v>
      </c>
      <c r="B25" s="51"/>
      <c r="C25" s="47"/>
      <c r="D25" s="46">
        <v>9154025</v>
      </c>
      <c r="E25" s="47"/>
    </row>
    <row r="26" spans="1:27" x14ac:dyDescent="0.35">
      <c r="A26" s="48"/>
      <c r="B26" s="52"/>
      <c r="C26" s="49"/>
      <c r="D26" s="48"/>
      <c r="E26" s="49"/>
    </row>
    <row r="27" spans="1:27" x14ac:dyDescent="0.35">
      <c r="A27" s="38" t="s">
        <v>30</v>
      </c>
      <c r="B27" s="39"/>
      <c r="C27" s="40"/>
      <c r="D27" s="38">
        <f>2</f>
        <v>2</v>
      </c>
      <c r="E27" s="40"/>
    </row>
    <row r="28" spans="1:27" x14ac:dyDescent="0.35">
      <c r="A28" s="38" t="s">
        <v>24</v>
      </c>
      <c r="B28" s="39"/>
      <c r="C28" s="40"/>
      <c r="D28" s="22">
        <v>1</v>
      </c>
      <c r="E28" s="22">
        <v>2</v>
      </c>
      <c r="F28" s="22">
        <v>3</v>
      </c>
      <c r="G28" s="22">
        <v>4</v>
      </c>
      <c r="H28" s="22">
        <v>5</v>
      </c>
      <c r="I28" s="22">
        <v>6</v>
      </c>
      <c r="J28" s="22">
        <v>7</v>
      </c>
      <c r="K28" s="22">
        <v>8</v>
      </c>
      <c r="L28" s="22">
        <v>9</v>
      </c>
      <c r="M28" s="22">
        <v>10</v>
      </c>
      <c r="N28" s="22">
        <v>11</v>
      </c>
      <c r="O28" s="22">
        <v>12</v>
      </c>
      <c r="P28" s="22">
        <v>13</v>
      </c>
      <c r="Q28" s="22">
        <v>14</v>
      </c>
      <c r="R28" s="22">
        <v>15</v>
      </c>
      <c r="S28" s="22">
        <v>16</v>
      </c>
      <c r="T28" s="22">
        <v>17</v>
      </c>
      <c r="U28" s="22">
        <v>18</v>
      </c>
      <c r="V28" s="22">
        <v>19</v>
      </c>
      <c r="W28" s="23">
        <v>20</v>
      </c>
      <c r="X28" s="22">
        <v>21</v>
      </c>
      <c r="Y28" s="22">
        <v>22</v>
      </c>
      <c r="Z28" s="22">
        <v>23</v>
      </c>
      <c r="AA28" s="22">
        <v>24</v>
      </c>
    </row>
    <row r="29" spans="1:27" x14ac:dyDescent="0.35">
      <c r="A29" s="38" t="s">
        <v>25</v>
      </c>
      <c r="B29" s="39"/>
      <c r="C29" s="40"/>
      <c r="D29" s="1">
        <v>9154025</v>
      </c>
      <c r="E29" s="1">
        <f>D31</f>
        <v>4577012</v>
      </c>
      <c r="F29" s="1">
        <f>E31</f>
        <v>2288506</v>
      </c>
      <c r="G29" s="1">
        <f>F31</f>
        <v>1144253</v>
      </c>
      <c r="H29" s="1">
        <f>G31</f>
        <v>572126</v>
      </c>
      <c r="I29" s="1">
        <f t="shared" ref="I29:Z29" si="28">H31</f>
        <v>286063</v>
      </c>
      <c r="J29" s="1">
        <f t="shared" si="28"/>
        <v>143031</v>
      </c>
      <c r="K29" s="1">
        <f t="shared" si="28"/>
        <v>71515</v>
      </c>
      <c r="L29" s="1">
        <f t="shared" si="28"/>
        <v>35757</v>
      </c>
      <c r="M29" s="1">
        <f t="shared" si="28"/>
        <v>17878</v>
      </c>
      <c r="N29" s="1">
        <f t="shared" si="28"/>
        <v>8939</v>
      </c>
      <c r="O29" s="1">
        <f t="shared" si="28"/>
        <v>4469</v>
      </c>
      <c r="P29" s="1">
        <f t="shared" si="28"/>
        <v>2234</v>
      </c>
      <c r="Q29" s="1">
        <f t="shared" si="28"/>
        <v>1117</v>
      </c>
      <c r="R29" s="1">
        <f t="shared" si="28"/>
        <v>558</v>
      </c>
      <c r="S29" s="1">
        <f t="shared" si="28"/>
        <v>279</v>
      </c>
      <c r="T29" s="1">
        <f t="shared" si="28"/>
        <v>139</v>
      </c>
      <c r="U29" s="1">
        <f t="shared" si="28"/>
        <v>69</v>
      </c>
      <c r="V29" s="1">
        <f t="shared" si="28"/>
        <v>34</v>
      </c>
      <c r="W29" s="1">
        <f t="shared" si="28"/>
        <v>17</v>
      </c>
      <c r="X29" s="1">
        <f t="shared" si="28"/>
        <v>8</v>
      </c>
      <c r="Y29" s="1">
        <f t="shared" si="28"/>
        <v>4</v>
      </c>
      <c r="Z29" s="1">
        <f t="shared" si="28"/>
        <v>2</v>
      </c>
      <c r="AA29" s="1">
        <f t="shared" ref="AA29" si="29">Z31</f>
        <v>1</v>
      </c>
    </row>
    <row r="30" spans="1:27" x14ac:dyDescent="0.35">
      <c r="A30" s="38" t="s">
        <v>26</v>
      </c>
      <c r="B30" s="39"/>
      <c r="C30" s="40"/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</row>
    <row r="31" spans="1:27" x14ac:dyDescent="0.35">
      <c r="A31" s="38" t="s">
        <v>27</v>
      </c>
      <c r="B31" s="39"/>
      <c r="C31" s="40"/>
      <c r="D31" s="4">
        <f>_xlfn.FLOOR.MATH(D29/2)</f>
        <v>4577012</v>
      </c>
      <c r="E31" s="4">
        <f t="shared" ref="E31:Z31" si="30">_xlfn.FLOOR.MATH(E29/2)</f>
        <v>2288506</v>
      </c>
      <c r="F31" s="4">
        <f t="shared" si="30"/>
        <v>1144253</v>
      </c>
      <c r="G31" s="4">
        <f t="shared" si="30"/>
        <v>572126</v>
      </c>
      <c r="H31" s="4">
        <f t="shared" si="30"/>
        <v>286063</v>
      </c>
      <c r="I31" s="4">
        <f t="shared" si="30"/>
        <v>143031</v>
      </c>
      <c r="J31" s="4">
        <f t="shared" si="30"/>
        <v>71515</v>
      </c>
      <c r="K31" s="4">
        <f t="shared" si="30"/>
        <v>35757</v>
      </c>
      <c r="L31" s="4">
        <f t="shared" si="30"/>
        <v>17878</v>
      </c>
      <c r="M31" s="4">
        <f t="shared" si="30"/>
        <v>8939</v>
      </c>
      <c r="N31" s="4">
        <f t="shared" si="30"/>
        <v>4469</v>
      </c>
      <c r="O31" s="4">
        <f t="shared" si="30"/>
        <v>2234</v>
      </c>
      <c r="P31" s="4">
        <f t="shared" si="30"/>
        <v>1117</v>
      </c>
      <c r="Q31" s="4">
        <f t="shared" si="30"/>
        <v>558</v>
      </c>
      <c r="R31" s="4">
        <f t="shared" si="30"/>
        <v>279</v>
      </c>
      <c r="S31" s="4">
        <f t="shared" si="30"/>
        <v>139</v>
      </c>
      <c r="T31" s="4">
        <f t="shared" si="30"/>
        <v>69</v>
      </c>
      <c r="U31" s="4">
        <f t="shared" si="30"/>
        <v>34</v>
      </c>
      <c r="V31" s="4">
        <f t="shared" si="30"/>
        <v>17</v>
      </c>
      <c r="W31" s="4">
        <f t="shared" si="30"/>
        <v>8</v>
      </c>
      <c r="X31" s="4">
        <f t="shared" si="30"/>
        <v>4</v>
      </c>
      <c r="Y31" s="4">
        <f t="shared" si="30"/>
        <v>2</v>
      </c>
      <c r="Z31" s="4">
        <f t="shared" si="30"/>
        <v>1</v>
      </c>
      <c r="AA31" s="4">
        <f t="shared" ref="AA31" si="31">_xlfn.FLOOR.MATH(AA29/2)</f>
        <v>0</v>
      </c>
    </row>
    <row r="32" spans="1:27" x14ac:dyDescent="0.35">
      <c r="A32" s="38" t="s">
        <v>28</v>
      </c>
      <c r="B32" s="39"/>
      <c r="C32" s="40"/>
      <c r="D32" s="1">
        <f>D29-(D31*2)</f>
        <v>1</v>
      </c>
      <c r="E32" s="1">
        <f t="shared" ref="E32" si="32">E29-(E31*2)</f>
        <v>0</v>
      </c>
      <c r="F32" s="1">
        <f t="shared" ref="F32" si="33">F29-(F31*2)</f>
        <v>0</v>
      </c>
      <c r="G32" s="1">
        <f t="shared" ref="G32" si="34">G29-(G31*2)</f>
        <v>1</v>
      </c>
      <c r="H32" s="1">
        <f t="shared" ref="H32" si="35">H29-(H31*2)</f>
        <v>0</v>
      </c>
      <c r="I32" s="1">
        <f t="shared" ref="I32" si="36">I29-(I31*2)</f>
        <v>1</v>
      </c>
      <c r="J32" s="1">
        <f t="shared" ref="J32" si="37">J29-(J31*2)</f>
        <v>1</v>
      </c>
      <c r="K32" s="1">
        <f t="shared" ref="K32" si="38">K29-(K31*2)</f>
        <v>1</v>
      </c>
      <c r="L32" s="1">
        <f t="shared" ref="L32" si="39">L29-(L31*2)</f>
        <v>1</v>
      </c>
      <c r="M32" s="1">
        <f t="shared" ref="M32" si="40">M29-(M31*2)</f>
        <v>0</v>
      </c>
      <c r="N32" s="1">
        <f t="shared" ref="N32" si="41">N29-(N31*2)</f>
        <v>1</v>
      </c>
      <c r="O32" s="1">
        <f t="shared" ref="O32" si="42">O29-(O31*2)</f>
        <v>1</v>
      </c>
      <c r="P32" s="1">
        <f t="shared" ref="P32" si="43">P29-(P31*2)</f>
        <v>0</v>
      </c>
      <c r="Q32" s="1">
        <f t="shared" ref="Q32" si="44">Q29-(Q31*2)</f>
        <v>1</v>
      </c>
      <c r="R32" s="1">
        <f t="shared" ref="R32" si="45">R29-(R31*2)</f>
        <v>0</v>
      </c>
      <c r="S32" s="1">
        <f t="shared" ref="S32" si="46">S29-(S31*2)</f>
        <v>1</v>
      </c>
      <c r="T32" s="1">
        <f t="shared" ref="T32" si="47">T29-(T31*2)</f>
        <v>1</v>
      </c>
      <c r="U32" s="1">
        <f t="shared" ref="U32" si="48">U29-(U31*2)</f>
        <v>1</v>
      </c>
      <c r="V32" s="1">
        <f t="shared" ref="V32" si="49">V29-(V31*2)</f>
        <v>0</v>
      </c>
      <c r="W32" s="1">
        <f t="shared" ref="W32" si="50">W29-(W31*2)</f>
        <v>1</v>
      </c>
      <c r="X32" s="1">
        <f t="shared" ref="X32" si="51">X29-(X31*2)</f>
        <v>0</v>
      </c>
      <c r="Y32" s="1">
        <f t="shared" ref="Y32" si="52">Y29-(Y31*2)</f>
        <v>0</v>
      </c>
      <c r="Z32" s="1">
        <f t="shared" ref="Z32:AA32" si="53">Z29-(Z31*2)</f>
        <v>0</v>
      </c>
      <c r="AA32" s="1">
        <f t="shared" si="53"/>
        <v>1</v>
      </c>
    </row>
    <row r="33" spans="1:27" x14ac:dyDescent="0.35">
      <c r="A33" s="46" t="s">
        <v>29</v>
      </c>
      <c r="B33" s="51"/>
      <c r="C33" s="47"/>
      <c r="D33" s="38" t="str">
        <f>D42</f>
        <v>100010111010110111101001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40"/>
    </row>
    <row r="34" spans="1:27" x14ac:dyDescent="0.35">
      <c r="A34" s="48"/>
      <c r="B34" s="52"/>
      <c r="C34" s="49"/>
      <c r="D34" s="19">
        <v>1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1</v>
      </c>
      <c r="K34" s="19">
        <v>1</v>
      </c>
      <c r="L34" s="19">
        <v>1</v>
      </c>
      <c r="M34" s="19">
        <v>0</v>
      </c>
      <c r="N34" s="19">
        <v>1</v>
      </c>
      <c r="O34" s="19">
        <v>0</v>
      </c>
      <c r="P34" s="19">
        <v>1</v>
      </c>
      <c r="Q34" s="19">
        <v>1</v>
      </c>
      <c r="R34" s="19">
        <v>0</v>
      </c>
      <c r="S34" s="19">
        <v>1</v>
      </c>
      <c r="T34" s="19">
        <v>1</v>
      </c>
      <c r="U34" s="19">
        <v>1</v>
      </c>
      <c r="V34" s="19">
        <v>1</v>
      </c>
      <c r="W34" s="19">
        <v>0</v>
      </c>
      <c r="X34" s="19">
        <v>1</v>
      </c>
      <c r="Y34" s="19">
        <v>0</v>
      </c>
      <c r="Z34" s="19">
        <v>0</v>
      </c>
      <c r="AA34" s="19">
        <v>1</v>
      </c>
    </row>
    <row r="40" spans="1:27" x14ac:dyDescent="0.35">
      <c r="A40" s="1" t="s">
        <v>3</v>
      </c>
      <c r="B40" s="1" t="s">
        <v>0</v>
      </c>
      <c r="C40" s="1" t="s">
        <v>1</v>
      </c>
      <c r="D40" s="1" t="s">
        <v>2</v>
      </c>
    </row>
    <row r="41" spans="1:27" x14ac:dyDescent="0.35">
      <c r="A41" s="1">
        <v>10</v>
      </c>
      <c r="B41" s="1">
        <v>3122002</v>
      </c>
      <c r="C41" s="1">
        <v>6032023</v>
      </c>
      <c r="D41" s="1">
        <f>B41+C41</f>
        <v>9154025</v>
      </c>
    </row>
    <row r="42" spans="1:27" x14ac:dyDescent="0.35">
      <c r="A42" s="1">
        <v>2</v>
      </c>
      <c r="B42" s="1" t="str">
        <f>_xlfn.BASE($B$41,A42)</f>
        <v>1011111010001101010010</v>
      </c>
      <c r="C42" s="1" t="str">
        <f>_xlfn.BASE($C$41,A42)</f>
        <v>10111000000101010010111</v>
      </c>
      <c r="D42" s="1" t="str">
        <f>_xlfn.BASE($D$41,A42)</f>
        <v>100010111010110111101001</v>
      </c>
    </row>
    <row r="43" spans="1:27" x14ac:dyDescent="0.35">
      <c r="A43" s="1">
        <v>3</v>
      </c>
      <c r="B43" s="1" t="str">
        <f t="shared" ref="B43:B46" si="54">_xlfn.BASE($B$41,A43)</f>
        <v>12212121120201</v>
      </c>
      <c r="C43" s="1" t="str">
        <f t="shared" ref="C43:C46" si="55">_xlfn.BASE($C$41,A43)</f>
        <v>102100110101021</v>
      </c>
      <c r="D43" s="1" t="str">
        <f t="shared" ref="D43:D46" si="56">_xlfn.BASE($D$41,A43)</f>
        <v>122020001221222</v>
      </c>
    </row>
    <row r="44" spans="1:27" x14ac:dyDescent="0.35">
      <c r="A44" s="1">
        <v>4</v>
      </c>
      <c r="B44" s="1" t="str">
        <f t="shared" si="54"/>
        <v>23322031102</v>
      </c>
      <c r="C44" s="1" t="str">
        <f t="shared" si="55"/>
        <v>113000222113</v>
      </c>
      <c r="D44" s="1" t="str">
        <f t="shared" si="56"/>
        <v>202322313221</v>
      </c>
    </row>
    <row r="45" spans="1:27" x14ac:dyDescent="0.35">
      <c r="A45" s="1">
        <v>8</v>
      </c>
      <c r="B45" s="1" t="str">
        <f t="shared" si="54"/>
        <v>13721522</v>
      </c>
      <c r="C45" s="1" t="str">
        <f t="shared" si="55"/>
        <v>27005227</v>
      </c>
      <c r="D45" s="1" t="str">
        <f t="shared" si="56"/>
        <v>42726751</v>
      </c>
    </row>
    <row r="46" spans="1:27" x14ac:dyDescent="0.35">
      <c r="A46" s="1">
        <v>16</v>
      </c>
      <c r="B46" s="1" t="str">
        <f t="shared" si="54"/>
        <v>2FA352</v>
      </c>
      <c r="C46" s="1" t="str">
        <f t="shared" si="55"/>
        <v>5C0A97</v>
      </c>
      <c r="D46" s="1" t="str">
        <f t="shared" si="56"/>
        <v>8BADE9</v>
      </c>
    </row>
    <row r="49" spans="1:26" x14ac:dyDescent="0.35">
      <c r="A49" s="43">
        <f>B41</f>
        <v>3122002</v>
      </c>
      <c r="B49" s="43"/>
      <c r="C49" s="35" t="s">
        <v>35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 spans="1:26" x14ac:dyDescent="0.35">
      <c r="A50" s="35" t="s">
        <v>32</v>
      </c>
      <c r="B50" s="35"/>
      <c r="C50" s="1">
        <v>21</v>
      </c>
      <c r="D50" s="1">
        <v>20</v>
      </c>
      <c r="E50" s="1">
        <v>19</v>
      </c>
      <c r="F50" s="1">
        <v>18</v>
      </c>
      <c r="G50" s="1">
        <v>17</v>
      </c>
      <c r="H50" s="1">
        <v>16</v>
      </c>
      <c r="I50" s="1">
        <v>15</v>
      </c>
      <c r="J50" s="1">
        <v>14</v>
      </c>
      <c r="K50" s="1">
        <v>13</v>
      </c>
      <c r="L50" s="1">
        <v>12</v>
      </c>
      <c r="M50" s="1">
        <v>11</v>
      </c>
      <c r="N50" s="1">
        <v>10</v>
      </c>
      <c r="O50" s="1">
        <v>9</v>
      </c>
      <c r="P50" s="1">
        <v>8</v>
      </c>
      <c r="Q50" s="1">
        <v>7</v>
      </c>
      <c r="R50" s="1">
        <v>6</v>
      </c>
      <c r="S50" s="1">
        <v>5</v>
      </c>
      <c r="T50" s="1">
        <v>4</v>
      </c>
      <c r="U50" s="1">
        <v>3</v>
      </c>
      <c r="V50" s="1">
        <v>2</v>
      </c>
      <c r="W50" s="1">
        <v>1</v>
      </c>
      <c r="X50" s="1">
        <v>0</v>
      </c>
      <c r="Y50" s="2"/>
      <c r="Z50" s="2"/>
    </row>
    <row r="51" spans="1:26" x14ac:dyDescent="0.35">
      <c r="A51" s="35" t="s">
        <v>3</v>
      </c>
      <c r="B51" s="35"/>
      <c r="C51" s="3">
        <v>2</v>
      </c>
      <c r="D51" s="3">
        <v>2</v>
      </c>
      <c r="E51" s="3">
        <v>2</v>
      </c>
      <c r="F51" s="3">
        <v>2</v>
      </c>
      <c r="G51" s="3">
        <v>2</v>
      </c>
      <c r="H51" s="3">
        <v>2</v>
      </c>
      <c r="I51" s="3">
        <v>2</v>
      </c>
      <c r="J51" s="3">
        <v>2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2</v>
      </c>
      <c r="T51" s="3">
        <v>2</v>
      </c>
      <c r="U51" s="3">
        <v>2</v>
      </c>
      <c r="V51" s="3">
        <v>2</v>
      </c>
      <c r="W51" s="3">
        <v>2</v>
      </c>
      <c r="X51" s="3">
        <v>2</v>
      </c>
      <c r="Y51" s="2"/>
      <c r="Z51" s="2"/>
    </row>
    <row r="52" spans="1:26" x14ac:dyDescent="0.35">
      <c r="A52" s="35" t="s">
        <v>33</v>
      </c>
      <c r="B52" s="35"/>
      <c r="C52" s="1">
        <f>D10</f>
        <v>1</v>
      </c>
      <c r="D52" s="1">
        <f t="shared" ref="D52:X52" si="57">E10</f>
        <v>0</v>
      </c>
      <c r="E52" s="1">
        <f t="shared" si="57"/>
        <v>1</v>
      </c>
      <c r="F52" s="1">
        <f t="shared" si="57"/>
        <v>1</v>
      </c>
      <c r="G52" s="1">
        <f t="shared" si="57"/>
        <v>1</v>
      </c>
      <c r="H52" s="1">
        <f t="shared" si="57"/>
        <v>1</v>
      </c>
      <c r="I52" s="1">
        <f t="shared" si="57"/>
        <v>1</v>
      </c>
      <c r="J52" s="1">
        <f t="shared" si="57"/>
        <v>0</v>
      </c>
      <c r="K52" s="1">
        <f t="shared" si="57"/>
        <v>1</v>
      </c>
      <c r="L52" s="1">
        <f t="shared" si="57"/>
        <v>0</v>
      </c>
      <c r="M52" s="1">
        <f t="shared" si="57"/>
        <v>0</v>
      </c>
      <c r="N52" s="1">
        <f t="shared" si="57"/>
        <v>0</v>
      </c>
      <c r="O52" s="1">
        <f t="shared" si="57"/>
        <v>1</v>
      </c>
      <c r="P52" s="1">
        <f t="shared" si="57"/>
        <v>1</v>
      </c>
      <c r="Q52" s="1">
        <f t="shared" si="57"/>
        <v>0</v>
      </c>
      <c r="R52" s="1">
        <f t="shared" si="57"/>
        <v>1</v>
      </c>
      <c r="S52" s="1">
        <f t="shared" si="57"/>
        <v>0</v>
      </c>
      <c r="T52" s="1">
        <f t="shared" si="57"/>
        <v>1</v>
      </c>
      <c r="U52" s="1">
        <f t="shared" si="57"/>
        <v>0</v>
      </c>
      <c r="V52" s="1">
        <f t="shared" si="57"/>
        <v>0</v>
      </c>
      <c r="W52" s="1">
        <f t="shared" si="57"/>
        <v>1</v>
      </c>
      <c r="X52" s="1">
        <f t="shared" si="57"/>
        <v>0</v>
      </c>
      <c r="Y52" s="2"/>
      <c r="Z52" s="2"/>
    </row>
    <row r="53" spans="1:26" x14ac:dyDescent="0.35">
      <c r="A53" s="41" t="s">
        <v>34</v>
      </c>
      <c r="B53" s="41"/>
      <c r="C53" s="1">
        <f>C52*POWER(C51,C50)</f>
        <v>2097152</v>
      </c>
      <c r="D53" s="1">
        <f t="shared" ref="D53:X53" si="58">D52*POWER(D51,D50)</f>
        <v>0</v>
      </c>
      <c r="E53" s="1">
        <f t="shared" si="58"/>
        <v>524288</v>
      </c>
      <c r="F53" s="1">
        <f t="shared" si="58"/>
        <v>262144</v>
      </c>
      <c r="G53" s="1">
        <f t="shared" si="58"/>
        <v>131072</v>
      </c>
      <c r="H53" s="1">
        <f t="shared" si="58"/>
        <v>65536</v>
      </c>
      <c r="I53" s="1">
        <f t="shared" si="58"/>
        <v>32768</v>
      </c>
      <c r="J53" s="1">
        <f t="shared" si="58"/>
        <v>0</v>
      </c>
      <c r="K53" s="1">
        <f t="shared" si="58"/>
        <v>8192</v>
      </c>
      <c r="L53" s="1">
        <f t="shared" si="58"/>
        <v>0</v>
      </c>
      <c r="M53" s="1">
        <f t="shared" si="58"/>
        <v>0</v>
      </c>
      <c r="N53" s="1">
        <f t="shared" si="58"/>
        <v>0</v>
      </c>
      <c r="O53" s="1">
        <f t="shared" si="58"/>
        <v>512</v>
      </c>
      <c r="P53" s="1">
        <f t="shared" si="58"/>
        <v>256</v>
      </c>
      <c r="Q53" s="1">
        <f t="shared" si="58"/>
        <v>0</v>
      </c>
      <c r="R53" s="1">
        <f t="shared" si="58"/>
        <v>64</v>
      </c>
      <c r="S53" s="1">
        <f t="shared" si="58"/>
        <v>0</v>
      </c>
      <c r="T53" s="1">
        <f t="shared" si="58"/>
        <v>16</v>
      </c>
      <c r="U53" s="1">
        <f t="shared" si="58"/>
        <v>0</v>
      </c>
      <c r="V53" s="1">
        <f t="shared" si="58"/>
        <v>0</v>
      </c>
      <c r="W53" s="1">
        <f t="shared" si="58"/>
        <v>2</v>
      </c>
      <c r="X53" s="1">
        <f t="shared" si="58"/>
        <v>0</v>
      </c>
      <c r="Y53" s="2"/>
      <c r="Z53" s="2"/>
    </row>
    <row r="54" spans="1:26" x14ac:dyDescent="0.35">
      <c r="A54" s="41" t="s">
        <v>5</v>
      </c>
      <c r="B54" s="41"/>
      <c r="C54" s="42">
        <f>SUM(C53:X53)</f>
        <v>3122002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2"/>
      <c r="Z54" s="2"/>
    </row>
    <row r="55" spans="1:26" x14ac:dyDescent="0.35">
      <c r="C55" s="3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5">
      <c r="A57" s="43">
        <f>C41</f>
        <v>6032023</v>
      </c>
      <c r="B57" s="43"/>
      <c r="C57" s="35" t="s">
        <v>35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2"/>
    </row>
    <row r="58" spans="1:26" x14ac:dyDescent="0.35">
      <c r="A58" s="35" t="s">
        <v>32</v>
      </c>
      <c r="B58" s="35"/>
      <c r="C58" s="22">
        <v>22</v>
      </c>
      <c r="D58" s="1">
        <v>21</v>
      </c>
      <c r="E58" s="1">
        <v>20</v>
      </c>
      <c r="F58" s="1">
        <v>19</v>
      </c>
      <c r="G58" s="1">
        <v>18</v>
      </c>
      <c r="H58" s="1">
        <v>17</v>
      </c>
      <c r="I58" s="1">
        <v>16</v>
      </c>
      <c r="J58" s="1">
        <v>15</v>
      </c>
      <c r="K58" s="1">
        <v>14</v>
      </c>
      <c r="L58" s="1">
        <v>13</v>
      </c>
      <c r="M58" s="1">
        <v>12</v>
      </c>
      <c r="N58" s="1">
        <v>11</v>
      </c>
      <c r="O58" s="1">
        <v>10</v>
      </c>
      <c r="P58" s="1">
        <v>9</v>
      </c>
      <c r="Q58" s="1">
        <v>8</v>
      </c>
      <c r="R58" s="1">
        <v>7</v>
      </c>
      <c r="S58" s="1">
        <v>6</v>
      </c>
      <c r="T58" s="1">
        <v>5</v>
      </c>
      <c r="U58" s="1">
        <v>4</v>
      </c>
      <c r="V58" s="1">
        <v>3</v>
      </c>
      <c r="W58" s="1">
        <v>2</v>
      </c>
      <c r="X58" s="1">
        <v>1</v>
      </c>
      <c r="Y58" s="1">
        <v>0</v>
      </c>
      <c r="Z58" s="2"/>
    </row>
    <row r="59" spans="1:26" x14ac:dyDescent="0.35">
      <c r="A59" s="35" t="s">
        <v>3</v>
      </c>
      <c r="B59" s="35"/>
      <c r="C59" s="1">
        <v>2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2"/>
    </row>
    <row r="60" spans="1:26" x14ac:dyDescent="0.35">
      <c r="A60" s="35" t="s">
        <v>33</v>
      </c>
      <c r="B60" s="35"/>
      <c r="C60" s="1">
        <f>D22</f>
        <v>1</v>
      </c>
      <c r="D60" s="1">
        <f t="shared" ref="D60:Y60" si="59">E22</f>
        <v>0</v>
      </c>
      <c r="E60" s="1">
        <f t="shared" si="59"/>
        <v>1</v>
      </c>
      <c r="F60" s="1">
        <f t="shared" si="59"/>
        <v>1</v>
      </c>
      <c r="G60" s="1">
        <f t="shared" si="59"/>
        <v>1</v>
      </c>
      <c r="H60" s="1">
        <f t="shared" si="59"/>
        <v>0</v>
      </c>
      <c r="I60" s="1">
        <f t="shared" si="59"/>
        <v>0</v>
      </c>
      <c r="J60" s="1">
        <f t="shared" si="59"/>
        <v>0</v>
      </c>
      <c r="K60" s="1">
        <f t="shared" si="59"/>
        <v>0</v>
      </c>
      <c r="L60" s="1">
        <f t="shared" si="59"/>
        <v>0</v>
      </c>
      <c r="M60" s="1">
        <f t="shared" si="59"/>
        <v>0</v>
      </c>
      <c r="N60" s="1">
        <f t="shared" si="59"/>
        <v>1</v>
      </c>
      <c r="O60" s="1">
        <f t="shared" si="59"/>
        <v>0</v>
      </c>
      <c r="P60" s="1">
        <f t="shared" si="59"/>
        <v>1</v>
      </c>
      <c r="Q60" s="1">
        <f t="shared" si="59"/>
        <v>0</v>
      </c>
      <c r="R60" s="1">
        <f t="shared" si="59"/>
        <v>1</v>
      </c>
      <c r="S60" s="1">
        <f t="shared" si="59"/>
        <v>0</v>
      </c>
      <c r="T60" s="1">
        <f t="shared" si="59"/>
        <v>0</v>
      </c>
      <c r="U60" s="1">
        <f t="shared" si="59"/>
        <v>1</v>
      </c>
      <c r="V60" s="1">
        <f t="shared" si="59"/>
        <v>0</v>
      </c>
      <c r="W60" s="1">
        <f t="shared" si="59"/>
        <v>1</v>
      </c>
      <c r="X60" s="1">
        <f t="shared" si="59"/>
        <v>1</v>
      </c>
      <c r="Y60" s="1">
        <f t="shared" si="59"/>
        <v>1</v>
      </c>
      <c r="Z60" s="2"/>
    </row>
    <row r="61" spans="1:26" x14ac:dyDescent="0.35">
      <c r="A61" s="41" t="s">
        <v>34</v>
      </c>
      <c r="B61" s="41"/>
      <c r="C61" s="1">
        <f>C60*POWER(C59,C58)</f>
        <v>4194304</v>
      </c>
      <c r="D61" s="1">
        <f t="shared" ref="D61:Y61" si="60">D60*POWER(D59,D58)</f>
        <v>0</v>
      </c>
      <c r="E61" s="1">
        <f t="shared" si="60"/>
        <v>1048576</v>
      </c>
      <c r="F61" s="1">
        <f t="shared" si="60"/>
        <v>524288</v>
      </c>
      <c r="G61" s="1">
        <f t="shared" si="60"/>
        <v>262144</v>
      </c>
      <c r="H61" s="1">
        <f t="shared" si="60"/>
        <v>0</v>
      </c>
      <c r="I61" s="1">
        <f t="shared" si="60"/>
        <v>0</v>
      </c>
      <c r="J61" s="1">
        <f t="shared" si="60"/>
        <v>0</v>
      </c>
      <c r="K61" s="1">
        <f t="shared" si="60"/>
        <v>0</v>
      </c>
      <c r="L61" s="1">
        <f t="shared" si="60"/>
        <v>0</v>
      </c>
      <c r="M61" s="1">
        <f t="shared" si="60"/>
        <v>0</v>
      </c>
      <c r="N61" s="1">
        <f t="shared" si="60"/>
        <v>2048</v>
      </c>
      <c r="O61" s="1">
        <f t="shared" si="60"/>
        <v>0</v>
      </c>
      <c r="P61" s="1">
        <f t="shared" si="60"/>
        <v>512</v>
      </c>
      <c r="Q61" s="1">
        <f t="shared" si="60"/>
        <v>0</v>
      </c>
      <c r="R61" s="1">
        <f t="shared" si="60"/>
        <v>128</v>
      </c>
      <c r="S61" s="1">
        <f t="shared" si="60"/>
        <v>0</v>
      </c>
      <c r="T61" s="1">
        <f t="shared" si="60"/>
        <v>0</v>
      </c>
      <c r="U61" s="1">
        <f t="shared" si="60"/>
        <v>16</v>
      </c>
      <c r="V61" s="1">
        <f t="shared" si="60"/>
        <v>0</v>
      </c>
      <c r="W61" s="1">
        <f t="shared" si="60"/>
        <v>4</v>
      </c>
      <c r="X61" s="1">
        <f t="shared" si="60"/>
        <v>2</v>
      </c>
      <c r="Y61" s="1">
        <f t="shared" si="60"/>
        <v>1</v>
      </c>
      <c r="Z61" s="2"/>
    </row>
    <row r="62" spans="1:26" x14ac:dyDescent="0.35">
      <c r="A62" s="41" t="s">
        <v>5</v>
      </c>
      <c r="B62" s="41"/>
      <c r="C62" s="42">
        <f>SUM(C61:Y61)</f>
        <v>6032023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2"/>
    </row>
    <row r="63" spans="1:26" x14ac:dyDescent="0.3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5">
      <c r="A65" s="43">
        <f>D41</f>
        <v>9154025</v>
      </c>
      <c r="B65" s="43"/>
      <c r="C65" s="35" t="s">
        <v>35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35">
      <c r="A66" s="35" t="s">
        <v>32</v>
      </c>
      <c r="B66" s="35"/>
      <c r="C66" s="22">
        <v>23</v>
      </c>
      <c r="D66" s="22">
        <v>22</v>
      </c>
      <c r="E66" s="1">
        <v>21</v>
      </c>
      <c r="F66" s="1">
        <v>20</v>
      </c>
      <c r="G66" s="1">
        <v>19</v>
      </c>
      <c r="H66" s="1">
        <v>18</v>
      </c>
      <c r="I66" s="1">
        <v>17</v>
      </c>
      <c r="J66" s="1">
        <v>16</v>
      </c>
      <c r="K66" s="1">
        <v>15</v>
      </c>
      <c r="L66" s="1">
        <v>14</v>
      </c>
      <c r="M66" s="1">
        <v>13</v>
      </c>
      <c r="N66" s="1">
        <v>12</v>
      </c>
      <c r="O66" s="1">
        <v>11</v>
      </c>
      <c r="P66" s="1">
        <v>10</v>
      </c>
      <c r="Q66" s="1">
        <v>9</v>
      </c>
      <c r="R66" s="1">
        <v>8</v>
      </c>
      <c r="S66" s="1">
        <v>7</v>
      </c>
      <c r="T66" s="1">
        <v>6</v>
      </c>
      <c r="U66" s="1">
        <v>5</v>
      </c>
      <c r="V66" s="1">
        <v>4</v>
      </c>
      <c r="W66" s="1">
        <v>3</v>
      </c>
      <c r="X66" s="1">
        <v>2</v>
      </c>
      <c r="Y66" s="1">
        <v>1</v>
      </c>
      <c r="Z66" s="1">
        <v>0</v>
      </c>
    </row>
    <row r="67" spans="1:26" x14ac:dyDescent="0.35">
      <c r="A67" s="35" t="s">
        <v>3</v>
      </c>
      <c r="B67" s="35"/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</row>
    <row r="68" spans="1:26" x14ac:dyDescent="0.35">
      <c r="A68" s="35" t="s">
        <v>33</v>
      </c>
      <c r="B68" s="35"/>
      <c r="C68" s="1">
        <f>D34</f>
        <v>1</v>
      </c>
      <c r="D68" s="1">
        <f t="shared" ref="D68:Z68" si="61">E34</f>
        <v>0</v>
      </c>
      <c r="E68" s="1">
        <f t="shared" si="61"/>
        <v>0</v>
      </c>
      <c r="F68" s="1">
        <f t="shared" si="61"/>
        <v>0</v>
      </c>
      <c r="G68" s="1">
        <f t="shared" si="61"/>
        <v>1</v>
      </c>
      <c r="H68" s="1">
        <f t="shared" si="61"/>
        <v>0</v>
      </c>
      <c r="I68" s="1">
        <f t="shared" si="61"/>
        <v>1</v>
      </c>
      <c r="J68" s="1">
        <f t="shared" si="61"/>
        <v>1</v>
      </c>
      <c r="K68" s="1">
        <f t="shared" si="61"/>
        <v>1</v>
      </c>
      <c r="L68" s="1">
        <f t="shared" si="61"/>
        <v>0</v>
      </c>
      <c r="M68" s="1">
        <f t="shared" si="61"/>
        <v>1</v>
      </c>
      <c r="N68" s="1">
        <f t="shared" si="61"/>
        <v>0</v>
      </c>
      <c r="O68" s="1">
        <f t="shared" si="61"/>
        <v>1</v>
      </c>
      <c r="P68" s="1">
        <f t="shared" si="61"/>
        <v>1</v>
      </c>
      <c r="Q68" s="1">
        <f t="shared" si="61"/>
        <v>0</v>
      </c>
      <c r="R68" s="1">
        <f t="shared" si="61"/>
        <v>1</v>
      </c>
      <c r="S68" s="1">
        <f t="shared" si="61"/>
        <v>1</v>
      </c>
      <c r="T68" s="1">
        <f t="shared" si="61"/>
        <v>1</v>
      </c>
      <c r="U68" s="1">
        <f t="shared" si="61"/>
        <v>1</v>
      </c>
      <c r="V68" s="1">
        <f t="shared" si="61"/>
        <v>0</v>
      </c>
      <c r="W68" s="1">
        <f t="shared" si="61"/>
        <v>1</v>
      </c>
      <c r="X68" s="1">
        <f t="shared" si="61"/>
        <v>0</v>
      </c>
      <c r="Y68" s="1">
        <f t="shared" si="61"/>
        <v>0</v>
      </c>
      <c r="Z68" s="1">
        <f t="shared" si="61"/>
        <v>1</v>
      </c>
    </row>
    <row r="69" spans="1:26" x14ac:dyDescent="0.35">
      <c r="A69" s="41" t="s">
        <v>34</v>
      </c>
      <c r="B69" s="41"/>
      <c r="C69" s="1">
        <f>C68*POWER(C67,C66)</f>
        <v>8388608</v>
      </c>
      <c r="D69" s="1">
        <f t="shared" ref="D69:Z69" si="62">D68*POWER(D67,D66)</f>
        <v>0</v>
      </c>
      <c r="E69" s="1">
        <f t="shared" si="62"/>
        <v>0</v>
      </c>
      <c r="F69" s="1">
        <f t="shared" si="62"/>
        <v>0</v>
      </c>
      <c r="G69" s="1">
        <f t="shared" si="62"/>
        <v>524288</v>
      </c>
      <c r="H69" s="1">
        <f t="shared" si="62"/>
        <v>0</v>
      </c>
      <c r="I69" s="1">
        <f t="shared" si="62"/>
        <v>131072</v>
      </c>
      <c r="J69" s="1">
        <f t="shared" si="62"/>
        <v>65536</v>
      </c>
      <c r="K69" s="1">
        <f t="shared" si="62"/>
        <v>32768</v>
      </c>
      <c r="L69" s="1">
        <f t="shared" si="62"/>
        <v>0</v>
      </c>
      <c r="M69" s="1">
        <f t="shared" si="62"/>
        <v>8192</v>
      </c>
      <c r="N69" s="1">
        <f t="shared" si="62"/>
        <v>0</v>
      </c>
      <c r="O69" s="1">
        <f t="shared" si="62"/>
        <v>2048</v>
      </c>
      <c r="P69" s="1">
        <f t="shared" si="62"/>
        <v>1024</v>
      </c>
      <c r="Q69" s="1">
        <f t="shared" si="62"/>
        <v>0</v>
      </c>
      <c r="R69" s="1">
        <f t="shared" si="62"/>
        <v>256</v>
      </c>
      <c r="S69" s="1">
        <f t="shared" si="62"/>
        <v>128</v>
      </c>
      <c r="T69" s="1">
        <f t="shared" si="62"/>
        <v>64</v>
      </c>
      <c r="U69" s="1">
        <f t="shared" si="62"/>
        <v>32</v>
      </c>
      <c r="V69" s="1">
        <f t="shared" si="62"/>
        <v>0</v>
      </c>
      <c r="W69" s="1">
        <f t="shared" si="62"/>
        <v>8</v>
      </c>
      <c r="X69" s="1">
        <f t="shared" si="62"/>
        <v>0</v>
      </c>
      <c r="Y69" s="1">
        <f t="shared" si="62"/>
        <v>0</v>
      </c>
      <c r="Z69" s="1">
        <f t="shared" si="62"/>
        <v>1</v>
      </c>
    </row>
    <row r="70" spans="1:26" x14ac:dyDescent="0.35">
      <c r="A70" s="41" t="s">
        <v>5</v>
      </c>
      <c r="B70" s="41"/>
      <c r="C70" s="42">
        <f>SUM(C69:Z69)</f>
        <v>9154025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3" spans="1:26" x14ac:dyDescent="0.35">
      <c r="A73" s="43">
        <f>B41</f>
        <v>3122002</v>
      </c>
      <c r="B73" s="43"/>
      <c r="C73" s="44" t="s">
        <v>36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</row>
    <row r="74" spans="1:26" x14ac:dyDescent="0.35">
      <c r="A74" s="35" t="s">
        <v>32</v>
      </c>
      <c r="B74" s="35"/>
      <c r="C74" s="1">
        <v>21</v>
      </c>
      <c r="D74" s="1">
        <v>20</v>
      </c>
      <c r="E74" s="1">
        <v>19</v>
      </c>
      <c r="F74" s="1">
        <v>18</v>
      </c>
      <c r="G74" s="1">
        <v>17</v>
      </c>
      <c r="H74" s="1">
        <v>16</v>
      </c>
      <c r="I74" s="1">
        <v>15</v>
      </c>
      <c r="J74" s="1">
        <v>14</v>
      </c>
      <c r="K74" s="1">
        <v>13</v>
      </c>
      <c r="L74" s="1">
        <v>12</v>
      </c>
      <c r="M74" s="1">
        <v>11</v>
      </c>
      <c r="N74" s="1">
        <v>10</v>
      </c>
      <c r="O74" s="1">
        <v>9</v>
      </c>
      <c r="P74" s="1">
        <v>8</v>
      </c>
      <c r="Q74" s="1">
        <v>7</v>
      </c>
      <c r="R74" s="1">
        <v>6</v>
      </c>
      <c r="S74" s="1">
        <v>5</v>
      </c>
      <c r="T74" s="1">
        <v>4</v>
      </c>
      <c r="U74" s="1">
        <v>3</v>
      </c>
      <c r="V74" s="1">
        <v>2</v>
      </c>
      <c r="W74" s="1">
        <v>1</v>
      </c>
      <c r="X74" s="1">
        <v>0</v>
      </c>
      <c r="Y74" s="2"/>
      <c r="Z74" s="2"/>
    </row>
    <row r="75" spans="1:26" x14ac:dyDescent="0.35">
      <c r="A75" s="35" t="s">
        <v>3</v>
      </c>
      <c r="B75" s="35"/>
      <c r="C75" s="3">
        <v>2</v>
      </c>
      <c r="D75" s="3">
        <v>2</v>
      </c>
      <c r="E75" s="3">
        <v>2</v>
      </c>
      <c r="F75" s="3">
        <v>2</v>
      </c>
      <c r="G75" s="3">
        <v>2</v>
      </c>
      <c r="H75" s="3">
        <v>2</v>
      </c>
      <c r="I75" s="3">
        <v>2</v>
      </c>
      <c r="J75" s="3">
        <v>2</v>
      </c>
      <c r="K75" s="3">
        <v>2</v>
      </c>
      <c r="L75" s="3">
        <v>2</v>
      </c>
      <c r="M75" s="3">
        <v>2</v>
      </c>
      <c r="N75" s="3">
        <v>2</v>
      </c>
      <c r="O75" s="3">
        <v>2</v>
      </c>
      <c r="P75" s="3">
        <v>2</v>
      </c>
      <c r="Q75" s="3">
        <v>2</v>
      </c>
      <c r="R75" s="3">
        <v>2</v>
      </c>
      <c r="S75" s="3">
        <v>2</v>
      </c>
      <c r="T75" s="3">
        <v>2</v>
      </c>
      <c r="U75" s="3">
        <v>2</v>
      </c>
      <c r="V75" s="3">
        <v>2</v>
      </c>
      <c r="W75" s="3">
        <v>2</v>
      </c>
      <c r="X75" s="3">
        <v>2</v>
      </c>
      <c r="Y75" s="2"/>
      <c r="Z75" s="2"/>
    </row>
    <row r="76" spans="1:26" x14ac:dyDescent="0.35">
      <c r="A76" s="35" t="s">
        <v>33</v>
      </c>
      <c r="B76" s="35"/>
      <c r="C76" s="1">
        <f>D10</f>
        <v>1</v>
      </c>
      <c r="D76" s="1">
        <f t="shared" ref="D76:X76" si="63">E10</f>
        <v>0</v>
      </c>
      <c r="E76" s="1">
        <f t="shared" si="63"/>
        <v>1</v>
      </c>
      <c r="F76" s="1">
        <f t="shared" si="63"/>
        <v>1</v>
      </c>
      <c r="G76" s="1">
        <f t="shared" si="63"/>
        <v>1</v>
      </c>
      <c r="H76" s="1">
        <f t="shared" si="63"/>
        <v>1</v>
      </c>
      <c r="I76" s="1">
        <f t="shared" si="63"/>
        <v>1</v>
      </c>
      <c r="J76" s="1">
        <f t="shared" si="63"/>
        <v>0</v>
      </c>
      <c r="K76" s="1">
        <f t="shared" si="63"/>
        <v>1</v>
      </c>
      <c r="L76" s="1">
        <f t="shared" si="63"/>
        <v>0</v>
      </c>
      <c r="M76" s="1">
        <f t="shared" si="63"/>
        <v>0</v>
      </c>
      <c r="N76" s="1">
        <f t="shared" si="63"/>
        <v>0</v>
      </c>
      <c r="O76" s="1">
        <f t="shared" si="63"/>
        <v>1</v>
      </c>
      <c r="P76" s="1">
        <f t="shared" si="63"/>
        <v>1</v>
      </c>
      <c r="Q76" s="1">
        <f t="shared" si="63"/>
        <v>0</v>
      </c>
      <c r="R76" s="1">
        <f t="shared" si="63"/>
        <v>1</v>
      </c>
      <c r="S76" s="1">
        <f t="shared" si="63"/>
        <v>0</v>
      </c>
      <c r="T76" s="1">
        <f t="shared" si="63"/>
        <v>1</v>
      </c>
      <c r="U76" s="1">
        <f t="shared" si="63"/>
        <v>0</v>
      </c>
      <c r="V76" s="1">
        <f t="shared" si="63"/>
        <v>0</v>
      </c>
      <c r="W76" s="1">
        <f t="shared" si="63"/>
        <v>1</v>
      </c>
      <c r="X76" s="1">
        <f t="shared" si="63"/>
        <v>0</v>
      </c>
      <c r="Y76" s="2"/>
      <c r="Z76" s="2"/>
    </row>
    <row r="77" spans="1:26" x14ac:dyDescent="0.35">
      <c r="A77" s="41" t="s">
        <v>34</v>
      </c>
      <c r="B77" s="41"/>
      <c r="C77" s="1">
        <f>C75*C76+D76</f>
        <v>2</v>
      </c>
      <c r="D77" s="1">
        <f>C77*D75+E76</f>
        <v>5</v>
      </c>
      <c r="E77" s="1">
        <f t="shared" ref="E77:W77" si="64">D77*E75+F76</f>
        <v>11</v>
      </c>
      <c r="F77" s="1">
        <f t="shared" si="64"/>
        <v>23</v>
      </c>
      <c r="G77" s="1">
        <f t="shared" si="64"/>
        <v>47</v>
      </c>
      <c r="H77" s="1">
        <f t="shared" si="64"/>
        <v>95</v>
      </c>
      <c r="I77" s="1">
        <f t="shared" si="64"/>
        <v>190</v>
      </c>
      <c r="J77" s="1">
        <f t="shared" si="64"/>
        <v>381</v>
      </c>
      <c r="K77" s="1">
        <f t="shared" si="64"/>
        <v>762</v>
      </c>
      <c r="L77" s="1">
        <f t="shared" si="64"/>
        <v>1524</v>
      </c>
      <c r="M77" s="1">
        <f t="shared" si="64"/>
        <v>3048</v>
      </c>
      <c r="N77" s="1">
        <f t="shared" si="64"/>
        <v>6097</v>
      </c>
      <c r="O77" s="1">
        <f t="shared" si="64"/>
        <v>12195</v>
      </c>
      <c r="P77" s="1">
        <f t="shared" si="64"/>
        <v>24390</v>
      </c>
      <c r="Q77" s="1">
        <f t="shared" si="64"/>
        <v>48781</v>
      </c>
      <c r="R77" s="1">
        <f t="shared" si="64"/>
        <v>97562</v>
      </c>
      <c r="S77" s="1">
        <f t="shared" si="64"/>
        <v>195125</v>
      </c>
      <c r="T77" s="1">
        <f t="shared" si="64"/>
        <v>390250</v>
      </c>
      <c r="U77" s="1">
        <f t="shared" si="64"/>
        <v>780500</v>
      </c>
      <c r="V77" s="1">
        <f t="shared" si="64"/>
        <v>1561001</v>
      </c>
      <c r="W77" s="1">
        <f t="shared" si="64"/>
        <v>3122002</v>
      </c>
      <c r="X77" s="1"/>
      <c r="Y77" s="2"/>
      <c r="Z77" s="2"/>
    </row>
    <row r="78" spans="1:26" x14ac:dyDescent="0.35">
      <c r="A78" s="41" t="s">
        <v>5</v>
      </c>
      <c r="B78" s="41"/>
      <c r="C78" s="42">
        <f>W77</f>
        <v>3122002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2"/>
      <c r="Z78" s="2"/>
    </row>
    <row r="79" spans="1:26" x14ac:dyDescent="0.35">
      <c r="C79" s="3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5">
      <c r="A81" s="43">
        <f>C41</f>
        <v>6032023</v>
      </c>
      <c r="B81" s="43"/>
      <c r="C81" s="44" t="s">
        <v>36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2"/>
    </row>
    <row r="82" spans="1:26" x14ac:dyDescent="0.35">
      <c r="A82" s="35" t="s">
        <v>32</v>
      </c>
      <c r="B82" s="35"/>
      <c r="C82" s="22">
        <v>22</v>
      </c>
      <c r="D82" s="1">
        <v>21</v>
      </c>
      <c r="E82" s="1">
        <v>20</v>
      </c>
      <c r="F82" s="1">
        <v>19</v>
      </c>
      <c r="G82" s="1">
        <v>18</v>
      </c>
      <c r="H82" s="1">
        <v>17</v>
      </c>
      <c r="I82" s="1">
        <v>16</v>
      </c>
      <c r="J82" s="1">
        <v>15</v>
      </c>
      <c r="K82" s="1">
        <v>14</v>
      </c>
      <c r="L82" s="1">
        <v>13</v>
      </c>
      <c r="M82" s="1">
        <v>12</v>
      </c>
      <c r="N82" s="1">
        <v>11</v>
      </c>
      <c r="O82" s="1">
        <v>10</v>
      </c>
      <c r="P82" s="1">
        <v>9</v>
      </c>
      <c r="Q82" s="1">
        <v>8</v>
      </c>
      <c r="R82" s="1">
        <v>7</v>
      </c>
      <c r="S82" s="1">
        <v>6</v>
      </c>
      <c r="T82" s="1">
        <v>5</v>
      </c>
      <c r="U82" s="1">
        <v>4</v>
      </c>
      <c r="V82" s="1">
        <v>3</v>
      </c>
      <c r="W82" s="1">
        <v>2</v>
      </c>
      <c r="X82" s="1">
        <v>1</v>
      </c>
      <c r="Y82" s="1">
        <v>0</v>
      </c>
      <c r="Z82" s="2"/>
    </row>
    <row r="83" spans="1:26" x14ac:dyDescent="0.35">
      <c r="A83" s="35" t="s">
        <v>3</v>
      </c>
      <c r="B83" s="35"/>
      <c r="C83" s="1">
        <v>2</v>
      </c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2"/>
    </row>
    <row r="84" spans="1:26" x14ac:dyDescent="0.35">
      <c r="A84" s="35" t="s">
        <v>33</v>
      </c>
      <c r="B84" s="35"/>
      <c r="C84" s="1">
        <f>D22</f>
        <v>1</v>
      </c>
      <c r="D84" s="1">
        <f t="shared" ref="D84:Y84" si="65">E22</f>
        <v>0</v>
      </c>
      <c r="E84" s="1">
        <f t="shared" si="65"/>
        <v>1</v>
      </c>
      <c r="F84" s="1">
        <f t="shared" si="65"/>
        <v>1</v>
      </c>
      <c r="G84" s="1">
        <f t="shared" si="65"/>
        <v>1</v>
      </c>
      <c r="H84" s="1">
        <f t="shared" si="65"/>
        <v>0</v>
      </c>
      <c r="I84" s="1">
        <f t="shared" si="65"/>
        <v>0</v>
      </c>
      <c r="J84" s="1">
        <f t="shared" si="65"/>
        <v>0</v>
      </c>
      <c r="K84" s="1">
        <f t="shared" si="65"/>
        <v>0</v>
      </c>
      <c r="L84" s="1">
        <f t="shared" si="65"/>
        <v>0</v>
      </c>
      <c r="M84" s="1">
        <f t="shared" si="65"/>
        <v>0</v>
      </c>
      <c r="N84" s="1">
        <f t="shared" si="65"/>
        <v>1</v>
      </c>
      <c r="O84" s="1">
        <f t="shared" si="65"/>
        <v>0</v>
      </c>
      <c r="P84" s="1">
        <f t="shared" si="65"/>
        <v>1</v>
      </c>
      <c r="Q84" s="1">
        <f t="shared" si="65"/>
        <v>0</v>
      </c>
      <c r="R84" s="1">
        <f t="shared" si="65"/>
        <v>1</v>
      </c>
      <c r="S84" s="1">
        <f t="shared" si="65"/>
        <v>0</v>
      </c>
      <c r="T84" s="1">
        <f t="shared" si="65"/>
        <v>0</v>
      </c>
      <c r="U84" s="1">
        <f t="shared" si="65"/>
        <v>1</v>
      </c>
      <c r="V84" s="1">
        <f t="shared" si="65"/>
        <v>0</v>
      </c>
      <c r="W84" s="1">
        <f t="shared" si="65"/>
        <v>1</v>
      </c>
      <c r="X84" s="1">
        <f t="shared" si="65"/>
        <v>1</v>
      </c>
      <c r="Y84" s="1">
        <f t="shared" si="65"/>
        <v>1</v>
      </c>
      <c r="Z84" s="2"/>
    </row>
    <row r="85" spans="1:26" x14ac:dyDescent="0.35">
      <c r="A85" s="41" t="s">
        <v>34</v>
      </c>
      <c r="B85" s="41"/>
      <c r="C85" s="1">
        <f>C83*C84+D84</f>
        <v>2</v>
      </c>
      <c r="D85" s="1">
        <f>C85*D83+E84</f>
        <v>5</v>
      </c>
      <c r="E85" s="1">
        <f t="shared" ref="E85:X85" si="66">D85*E83+F84</f>
        <v>11</v>
      </c>
      <c r="F85" s="1">
        <f t="shared" si="66"/>
        <v>23</v>
      </c>
      <c r="G85" s="1">
        <f t="shared" si="66"/>
        <v>46</v>
      </c>
      <c r="H85" s="1">
        <f t="shared" si="66"/>
        <v>92</v>
      </c>
      <c r="I85" s="1">
        <f t="shared" si="66"/>
        <v>184</v>
      </c>
      <c r="J85" s="1">
        <f t="shared" si="66"/>
        <v>368</v>
      </c>
      <c r="K85" s="1">
        <f t="shared" si="66"/>
        <v>736</v>
      </c>
      <c r="L85" s="1">
        <f t="shared" si="66"/>
        <v>1472</v>
      </c>
      <c r="M85" s="1">
        <f t="shared" si="66"/>
        <v>2945</v>
      </c>
      <c r="N85" s="1">
        <f t="shared" si="66"/>
        <v>5890</v>
      </c>
      <c r="O85" s="1">
        <f t="shared" si="66"/>
        <v>11781</v>
      </c>
      <c r="P85" s="1">
        <f t="shared" si="66"/>
        <v>23562</v>
      </c>
      <c r="Q85" s="1">
        <f t="shared" si="66"/>
        <v>47125</v>
      </c>
      <c r="R85" s="1">
        <f t="shared" si="66"/>
        <v>94250</v>
      </c>
      <c r="S85" s="1">
        <f t="shared" si="66"/>
        <v>188500</v>
      </c>
      <c r="T85" s="1">
        <f t="shared" si="66"/>
        <v>377001</v>
      </c>
      <c r="U85" s="1">
        <f t="shared" si="66"/>
        <v>754002</v>
      </c>
      <c r="V85" s="1">
        <f t="shared" si="66"/>
        <v>1508005</v>
      </c>
      <c r="W85" s="1">
        <f t="shared" si="66"/>
        <v>3016011</v>
      </c>
      <c r="X85" s="1">
        <f t="shared" si="66"/>
        <v>6032023</v>
      </c>
      <c r="Y85" s="1"/>
      <c r="Z85" s="2"/>
    </row>
    <row r="86" spans="1:26" x14ac:dyDescent="0.35">
      <c r="A86" s="41" t="s">
        <v>5</v>
      </c>
      <c r="B86" s="41"/>
      <c r="C86" s="42">
        <f>X85</f>
        <v>6032023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2"/>
    </row>
    <row r="87" spans="1:26" x14ac:dyDescent="0.3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43">
        <f>D41</f>
        <v>9154025</v>
      </c>
      <c r="B89" s="43"/>
      <c r="C89" s="44" t="s">
        <v>36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35">
      <c r="A90" s="35" t="s">
        <v>32</v>
      </c>
      <c r="B90" s="35"/>
      <c r="C90" s="22">
        <v>23</v>
      </c>
      <c r="D90" s="22">
        <v>22</v>
      </c>
      <c r="E90" s="1">
        <v>21</v>
      </c>
      <c r="F90" s="1">
        <v>20</v>
      </c>
      <c r="G90" s="1">
        <v>19</v>
      </c>
      <c r="H90" s="1">
        <v>18</v>
      </c>
      <c r="I90" s="1">
        <v>17</v>
      </c>
      <c r="J90" s="1">
        <v>16</v>
      </c>
      <c r="K90" s="1">
        <v>15</v>
      </c>
      <c r="L90" s="1">
        <v>14</v>
      </c>
      <c r="M90" s="1">
        <v>13</v>
      </c>
      <c r="N90" s="1">
        <v>12</v>
      </c>
      <c r="O90" s="1">
        <v>11</v>
      </c>
      <c r="P90" s="1">
        <v>10</v>
      </c>
      <c r="Q90" s="1">
        <v>9</v>
      </c>
      <c r="R90" s="1">
        <v>8</v>
      </c>
      <c r="S90" s="1">
        <v>7</v>
      </c>
      <c r="T90" s="1">
        <v>6</v>
      </c>
      <c r="U90" s="1">
        <v>5</v>
      </c>
      <c r="V90" s="1">
        <v>4</v>
      </c>
      <c r="W90" s="1">
        <v>3</v>
      </c>
      <c r="X90" s="1">
        <v>2</v>
      </c>
      <c r="Y90" s="1">
        <v>1</v>
      </c>
      <c r="Z90" s="1">
        <v>0</v>
      </c>
    </row>
    <row r="91" spans="1:26" x14ac:dyDescent="0.35">
      <c r="A91" s="35" t="s">
        <v>3</v>
      </c>
      <c r="B91" s="35"/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</row>
    <row r="92" spans="1:26" x14ac:dyDescent="0.35">
      <c r="A92" s="35" t="s">
        <v>33</v>
      </c>
      <c r="B92" s="35"/>
      <c r="C92" s="1">
        <f>D34</f>
        <v>1</v>
      </c>
      <c r="D92" s="1">
        <f t="shared" ref="D92:Z92" si="67">E34</f>
        <v>0</v>
      </c>
      <c r="E92" s="1">
        <f t="shared" si="67"/>
        <v>0</v>
      </c>
      <c r="F92" s="1">
        <f t="shared" si="67"/>
        <v>0</v>
      </c>
      <c r="G92" s="1">
        <f t="shared" si="67"/>
        <v>1</v>
      </c>
      <c r="H92" s="1">
        <f t="shared" si="67"/>
        <v>0</v>
      </c>
      <c r="I92" s="1">
        <f t="shared" si="67"/>
        <v>1</v>
      </c>
      <c r="J92" s="1">
        <f t="shared" si="67"/>
        <v>1</v>
      </c>
      <c r="K92" s="1">
        <f t="shared" si="67"/>
        <v>1</v>
      </c>
      <c r="L92" s="1">
        <f t="shared" si="67"/>
        <v>0</v>
      </c>
      <c r="M92" s="1">
        <f t="shared" si="67"/>
        <v>1</v>
      </c>
      <c r="N92" s="1">
        <f t="shared" si="67"/>
        <v>0</v>
      </c>
      <c r="O92" s="1">
        <f t="shared" si="67"/>
        <v>1</v>
      </c>
      <c r="P92" s="1">
        <f t="shared" si="67"/>
        <v>1</v>
      </c>
      <c r="Q92" s="1">
        <f t="shared" si="67"/>
        <v>0</v>
      </c>
      <c r="R92" s="1">
        <f t="shared" si="67"/>
        <v>1</v>
      </c>
      <c r="S92" s="1">
        <f t="shared" si="67"/>
        <v>1</v>
      </c>
      <c r="T92" s="1">
        <f t="shared" si="67"/>
        <v>1</v>
      </c>
      <c r="U92" s="1">
        <f t="shared" si="67"/>
        <v>1</v>
      </c>
      <c r="V92" s="1">
        <f t="shared" si="67"/>
        <v>0</v>
      </c>
      <c r="W92" s="1">
        <f t="shared" si="67"/>
        <v>1</v>
      </c>
      <c r="X92" s="1">
        <f t="shared" si="67"/>
        <v>0</v>
      </c>
      <c r="Y92" s="1">
        <f t="shared" si="67"/>
        <v>0</v>
      </c>
      <c r="Z92" s="1">
        <f t="shared" si="67"/>
        <v>1</v>
      </c>
    </row>
    <row r="93" spans="1:26" x14ac:dyDescent="0.35">
      <c r="A93" s="41" t="s">
        <v>34</v>
      </c>
      <c r="B93" s="41"/>
      <c r="C93" s="1">
        <f>C91*C92+D92</f>
        <v>2</v>
      </c>
      <c r="D93" s="1">
        <f>C93*D91+E92</f>
        <v>4</v>
      </c>
      <c r="E93" s="1">
        <f t="shared" ref="E93:Y93" si="68">D93*E91+F92</f>
        <v>8</v>
      </c>
      <c r="F93" s="1">
        <f t="shared" si="68"/>
        <v>17</v>
      </c>
      <c r="G93" s="1">
        <f t="shared" si="68"/>
        <v>34</v>
      </c>
      <c r="H93" s="1">
        <f t="shared" si="68"/>
        <v>69</v>
      </c>
      <c r="I93" s="1">
        <f t="shared" si="68"/>
        <v>139</v>
      </c>
      <c r="J93" s="1">
        <f t="shared" si="68"/>
        <v>279</v>
      </c>
      <c r="K93" s="1">
        <f t="shared" si="68"/>
        <v>558</v>
      </c>
      <c r="L93" s="1">
        <f t="shared" si="68"/>
        <v>1117</v>
      </c>
      <c r="M93" s="1">
        <f t="shared" si="68"/>
        <v>2234</v>
      </c>
      <c r="N93" s="1">
        <f t="shared" si="68"/>
        <v>4469</v>
      </c>
      <c r="O93" s="1">
        <f t="shared" si="68"/>
        <v>8939</v>
      </c>
      <c r="P93" s="1">
        <f t="shared" si="68"/>
        <v>17878</v>
      </c>
      <c r="Q93" s="1">
        <f t="shared" si="68"/>
        <v>35757</v>
      </c>
      <c r="R93" s="1">
        <f t="shared" si="68"/>
        <v>71515</v>
      </c>
      <c r="S93" s="1">
        <f t="shared" si="68"/>
        <v>143031</v>
      </c>
      <c r="T93" s="1">
        <f t="shared" si="68"/>
        <v>286063</v>
      </c>
      <c r="U93" s="1">
        <f t="shared" si="68"/>
        <v>572126</v>
      </c>
      <c r="V93" s="1">
        <f t="shared" si="68"/>
        <v>1144253</v>
      </c>
      <c r="W93" s="1">
        <f t="shared" si="68"/>
        <v>2288506</v>
      </c>
      <c r="X93" s="1">
        <f t="shared" si="68"/>
        <v>4577012</v>
      </c>
      <c r="Y93" s="1">
        <f t="shared" si="68"/>
        <v>9154025</v>
      </c>
      <c r="Z93" s="1"/>
    </row>
    <row r="94" spans="1:26" x14ac:dyDescent="0.35">
      <c r="A94" s="41" t="s">
        <v>5</v>
      </c>
      <c r="B94" s="41"/>
      <c r="C94" s="42">
        <f>Y93</f>
        <v>9154025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</sheetData>
  <mergeCells count="81">
    <mergeCell ref="D33:AA33"/>
    <mergeCell ref="D25:E26"/>
    <mergeCell ref="A27:C27"/>
    <mergeCell ref="D27:E27"/>
    <mergeCell ref="A28:C28"/>
    <mergeCell ref="A30:C30"/>
    <mergeCell ref="D9:Y9"/>
    <mergeCell ref="D21:Z21"/>
    <mergeCell ref="A13:C14"/>
    <mergeCell ref="D13:E14"/>
    <mergeCell ref="A15:C15"/>
    <mergeCell ref="D15:E15"/>
    <mergeCell ref="A16:C16"/>
    <mergeCell ref="A17:C17"/>
    <mergeCell ref="A18:C18"/>
    <mergeCell ref="A19:C19"/>
    <mergeCell ref="A20:C20"/>
    <mergeCell ref="A21:C22"/>
    <mergeCell ref="D1:E2"/>
    <mergeCell ref="A3:C3"/>
    <mergeCell ref="D3:E3"/>
    <mergeCell ref="A4:C4"/>
    <mergeCell ref="A6:C6"/>
    <mergeCell ref="A5:C5"/>
    <mergeCell ref="A49:B49"/>
    <mergeCell ref="A50:B50"/>
    <mergeCell ref="A51:B51"/>
    <mergeCell ref="A1:C2"/>
    <mergeCell ref="A7:C7"/>
    <mergeCell ref="A8:C8"/>
    <mergeCell ref="A9:C10"/>
    <mergeCell ref="A29:C29"/>
    <mergeCell ref="A25:C26"/>
    <mergeCell ref="A31:C31"/>
    <mergeCell ref="A32:C32"/>
    <mergeCell ref="A33:C34"/>
    <mergeCell ref="A62:B62"/>
    <mergeCell ref="A52:B52"/>
    <mergeCell ref="A53:B53"/>
    <mergeCell ref="A54:B54"/>
    <mergeCell ref="A57:B57"/>
    <mergeCell ref="A68:B68"/>
    <mergeCell ref="A69:B69"/>
    <mergeCell ref="A70:B70"/>
    <mergeCell ref="C49:X49"/>
    <mergeCell ref="C54:X54"/>
    <mergeCell ref="C57:Y57"/>
    <mergeCell ref="C65:Z65"/>
    <mergeCell ref="C62:Y62"/>
    <mergeCell ref="C70:Z70"/>
    <mergeCell ref="A65:B65"/>
    <mergeCell ref="A66:B66"/>
    <mergeCell ref="A67:B67"/>
    <mergeCell ref="A58:B58"/>
    <mergeCell ref="A59:B59"/>
    <mergeCell ref="A60:B60"/>
    <mergeCell ref="A61:B61"/>
    <mergeCell ref="A73:B73"/>
    <mergeCell ref="C73:X73"/>
    <mergeCell ref="A74:B74"/>
    <mergeCell ref="A75:B75"/>
    <mergeCell ref="A76:B76"/>
    <mergeCell ref="A77:B77"/>
    <mergeCell ref="A78:B78"/>
    <mergeCell ref="C78:X78"/>
    <mergeCell ref="A81:B81"/>
    <mergeCell ref="C81:Y81"/>
    <mergeCell ref="A82:B82"/>
    <mergeCell ref="A83:B83"/>
    <mergeCell ref="A84:B84"/>
    <mergeCell ref="A85:B85"/>
    <mergeCell ref="A86:B86"/>
    <mergeCell ref="A92:B92"/>
    <mergeCell ref="A93:B93"/>
    <mergeCell ref="A94:B94"/>
    <mergeCell ref="C94:Z94"/>
    <mergeCell ref="C86:Y86"/>
    <mergeCell ref="A89:B89"/>
    <mergeCell ref="C89:Z89"/>
    <mergeCell ref="A90:B90"/>
    <mergeCell ref="A91:B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B363-A6C4-4D6C-A0F2-531A579E1354}">
  <dimension ref="A1:AD60"/>
  <sheetViews>
    <sheetView topLeftCell="A40" zoomScaleNormal="100" workbookViewId="0">
      <selection activeCell="U50" sqref="U50"/>
    </sheetView>
  </sheetViews>
  <sheetFormatPr defaultRowHeight="14.5" x14ac:dyDescent="0.35"/>
  <cols>
    <col min="1" max="1" width="14.1796875" bestFit="1" customWidth="1"/>
    <col min="2" max="4" width="7.81640625" bestFit="1" customWidth="1"/>
    <col min="5" max="6" width="6.81640625" bestFit="1" customWidth="1"/>
    <col min="7" max="8" width="5.81640625" bestFit="1" customWidth="1"/>
    <col min="9" max="10" width="4.81640625" bestFit="1" customWidth="1"/>
    <col min="11" max="12" width="3.81640625" bestFit="1" customWidth="1"/>
    <col min="13" max="14" width="2.81640625" bestFit="1" customWidth="1"/>
    <col min="15" max="16" width="1.81640625" bestFit="1" customWidth="1"/>
    <col min="17" max="20" width="3.08984375" bestFit="1" customWidth="1"/>
    <col min="21" max="23" width="2.08984375" bestFit="1" customWidth="1"/>
    <col min="27" max="27" width="10.36328125" bestFit="1" customWidth="1"/>
    <col min="28" max="28" width="24.81640625" bestFit="1" customWidth="1"/>
    <col min="29" max="29" width="28.26953125" bestFit="1" customWidth="1"/>
    <col min="30" max="30" width="29.6328125" bestFit="1" customWidth="1"/>
  </cols>
  <sheetData>
    <row r="1" spans="1:30" x14ac:dyDescent="0.35">
      <c r="A1" s="1" t="s">
        <v>9</v>
      </c>
      <c r="B1" s="35">
        <v>3122002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AA1" s="1" t="s">
        <v>3</v>
      </c>
      <c r="AB1" s="1" t="s">
        <v>0</v>
      </c>
      <c r="AC1" s="1" t="s">
        <v>1</v>
      </c>
      <c r="AD1" s="1" t="s">
        <v>2</v>
      </c>
    </row>
    <row r="2" spans="1:30" x14ac:dyDescent="0.35">
      <c r="A2" s="36" t="s">
        <v>4</v>
      </c>
      <c r="B2" s="2">
        <f>B1</f>
        <v>3122002</v>
      </c>
      <c r="M2" s="2"/>
      <c r="N2" s="2"/>
      <c r="O2" s="21"/>
      <c r="AA2" s="1">
        <v>10</v>
      </c>
      <c r="AB2" s="1">
        <v>3122002</v>
      </c>
      <c r="AC2" s="1">
        <v>6032023</v>
      </c>
      <c r="AD2" s="1">
        <f>AB2+AC2</f>
        <v>9154025</v>
      </c>
    </row>
    <row r="3" spans="1:30" x14ac:dyDescent="0.35">
      <c r="A3" s="37"/>
      <c r="B3" s="2">
        <f>_xlfn.FLOOR.MATH(B2/3)</f>
        <v>1040667</v>
      </c>
      <c r="C3" s="2">
        <f>B3</f>
        <v>1040667</v>
      </c>
      <c r="N3" s="2"/>
      <c r="O3" s="12"/>
      <c r="P3" s="2"/>
      <c r="AA3" s="1">
        <v>2</v>
      </c>
      <c r="AB3" s="1" t="str">
        <f>_xlfn.BASE($B$2,AA3)</f>
        <v>1011111010001101010010</v>
      </c>
      <c r="AC3" s="1" t="str">
        <f>_xlfn.BASE($AC$2,AA3)</f>
        <v>10111000000101010010111</v>
      </c>
      <c r="AD3" s="1" t="str">
        <f>_xlfn.BASE($AD$2,AA3)</f>
        <v>100010111010110111101001</v>
      </c>
    </row>
    <row r="4" spans="1:30" x14ac:dyDescent="0.35">
      <c r="A4" s="4">
        <v>0</v>
      </c>
      <c r="B4" s="8">
        <f>B2-(B3*3)</f>
        <v>1</v>
      </c>
      <c r="C4" s="2">
        <f>_xlfn.FLOOR.MATH(C3/3)</f>
        <v>346889</v>
      </c>
      <c r="D4" s="2">
        <f>C4</f>
        <v>346889</v>
      </c>
      <c r="O4" s="12"/>
      <c r="P4" s="2"/>
      <c r="Q4" s="2"/>
      <c r="AA4" s="1">
        <v>3</v>
      </c>
      <c r="AB4" s="1" t="str">
        <f>_xlfn.BASE($B$2,AA4)</f>
        <v>12212121120201</v>
      </c>
      <c r="AC4" s="1" t="str">
        <f t="shared" ref="AC4:AC7" si="0">_xlfn.BASE($AC$2,AA4)</f>
        <v>102100110101021</v>
      </c>
      <c r="AD4" s="1" t="str">
        <f t="shared" ref="AD4:AD7" si="1">_xlfn.BASE($AD$2,AA4)</f>
        <v>122020001221222</v>
      </c>
    </row>
    <row r="5" spans="1:30" x14ac:dyDescent="0.35">
      <c r="A5" s="4">
        <v>1</v>
      </c>
      <c r="C5" s="8">
        <f>C3-(C4*3)</f>
        <v>0</v>
      </c>
      <c r="D5" s="2">
        <f>_xlfn.FLOOR.MATH(D4/3)</f>
        <v>115629</v>
      </c>
      <c r="E5" s="2">
        <f>D5</f>
        <v>115629</v>
      </c>
      <c r="O5" s="11"/>
      <c r="P5" s="2"/>
      <c r="Q5" s="2"/>
      <c r="R5" s="2"/>
      <c r="AA5" s="1">
        <v>4</v>
      </c>
      <c r="AB5" s="1" t="str">
        <f>_xlfn.BASE($B$2,AA5)</f>
        <v>23322031102</v>
      </c>
      <c r="AC5" s="1" t="str">
        <f t="shared" si="0"/>
        <v>113000222113</v>
      </c>
      <c r="AD5" s="1" t="str">
        <f t="shared" si="1"/>
        <v>202322313221</v>
      </c>
    </row>
    <row r="6" spans="1:30" x14ac:dyDescent="0.35">
      <c r="A6" s="4">
        <v>2</v>
      </c>
      <c r="D6" s="8">
        <f>D4-(D5*3)</f>
        <v>2</v>
      </c>
      <c r="E6" s="2">
        <f>_xlfn.FLOOR.MATH(E5/3)</f>
        <v>38543</v>
      </c>
      <c r="F6" s="2">
        <f>E6</f>
        <v>38543</v>
      </c>
      <c r="O6" s="11"/>
      <c r="Q6" s="2"/>
      <c r="R6" s="2"/>
      <c r="S6" s="2"/>
      <c r="AA6" s="1">
        <v>8</v>
      </c>
      <c r="AB6" s="1" t="str">
        <f>_xlfn.BASE($B$2,AA6)</f>
        <v>13721522</v>
      </c>
      <c r="AC6" s="1" t="str">
        <f t="shared" si="0"/>
        <v>27005227</v>
      </c>
      <c r="AD6" s="1" t="str">
        <f t="shared" si="1"/>
        <v>42726751</v>
      </c>
    </row>
    <row r="7" spans="1:30" x14ac:dyDescent="0.35">
      <c r="A7" s="4">
        <v>3</v>
      </c>
      <c r="E7" s="8">
        <f>E5-(E6*3)</f>
        <v>0</v>
      </c>
      <c r="F7" s="2">
        <f>_xlfn.FLOOR.MATH(F6/3)</f>
        <v>12847</v>
      </c>
      <c r="G7" s="2">
        <f>F7</f>
        <v>12847</v>
      </c>
      <c r="O7" s="11"/>
      <c r="R7" s="2"/>
      <c r="S7" s="2"/>
      <c r="T7" s="2"/>
      <c r="AA7" s="1">
        <v>16</v>
      </c>
      <c r="AB7" s="1" t="str">
        <f>_xlfn.BASE($B$2,AA7)</f>
        <v>2FA352</v>
      </c>
      <c r="AC7" s="1" t="str">
        <f t="shared" si="0"/>
        <v>5C0A97</v>
      </c>
      <c r="AD7" s="1" t="str">
        <f t="shared" si="1"/>
        <v>8BADE9</v>
      </c>
    </row>
    <row r="8" spans="1:30" x14ac:dyDescent="0.35">
      <c r="A8" s="4">
        <v>4</v>
      </c>
      <c r="F8" s="8">
        <f>F6-(F7*3)</f>
        <v>2</v>
      </c>
      <c r="G8" s="2">
        <f>_xlfn.FLOOR.MATH(G7/3)</f>
        <v>4282</v>
      </c>
      <c r="H8" s="2">
        <f>G8</f>
        <v>4282</v>
      </c>
      <c r="O8" s="11"/>
      <c r="S8" s="2"/>
      <c r="T8" s="2"/>
      <c r="U8" s="2"/>
    </row>
    <row r="9" spans="1:30" x14ac:dyDescent="0.35">
      <c r="A9" s="4">
        <v>5</v>
      </c>
      <c r="G9" s="8">
        <f>G7-(G8*3)</f>
        <v>1</v>
      </c>
      <c r="H9" s="2">
        <f>_xlfn.FLOOR.MATH(H8/3)</f>
        <v>1427</v>
      </c>
      <c r="I9" s="2">
        <f>H9</f>
        <v>1427</v>
      </c>
      <c r="O9" s="11"/>
      <c r="T9" s="2"/>
      <c r="U9" s="2"/>
      <c r="V9" s="2"/>
    </row>
    <row r="10" spans="1:30" x14ac:dyDescent="0.35">
      <c r="A10" s="4">
        <v>6</v>
      </c>
      <c r="H10" s="8">
        <f>H8-(H9*3)</f>
        <v>1</v>
      </c>
      <c r="I10" s="2">
        <f>_xlfn.FLOOR.MATH(I9/3)</f>
        <v>475</v>
      </c>
      <c r="J10" s="2">
        <f>I10</f>
        <v>475</v>
      </c>
      <c r="O10" s="11"/>
      <c r="U10" s="2"/>
      <c r="V10" s="2"/>
      <c r="W10" s="2"/>
    </row>
    <row r="11" spans="1:30" x14ac:dyDescent="0.35">
      <c r="A11" s="4">
        <v>7</v>
      </c>
      <c r="I11" s="8">
        <f>I9-(I10*3)</f>
        <v>2</v>
      </c>
      <c r="J11" s="2">
        <f>_xlfn.FLOOR.MATH(J10/3)</f>
        <v>158</v>
      </c>
      <c r="K11" s="2">
        <f>J11</f>
        <v>158</v>
      </c>
      <c r="O11" s="11"/>
      <c r="V11" s="2"/>
      <c r="W11" s="2"/>
    </row>
    <row r="12" spans="1:30" x14ac:dyDescent="0.35">
      <c r="A12" s="4">
        <v>8</v>
      </c>
      <c r="J12" s="8">
        <f>J10-(J11*3)</f>
        <v>1</v>
      </c>
      <c r="K12" s="2">
        <f>_xlfn.FLOOR.MATH(K11/3)</f>
        <v>52</v>
      </c>
      <c r="L12" s="2">
        <f>K12</f>
        <v>52</v>
      </c>
      <c r="O12" s="11"/>
      <c r="W12" s="2"/>
    </row>
    <row r="13" spans="1:30" x14ac:dyDescent="0.35">
      <c r="A13" s="4">
        <v>9</v>
      </c>
      <c r="K13" s="8">
        <f>K11-(K12*3)</f>
        <v>2</v>
      </c>
      <c r="L13" s="2">
        <f>_xlfn.FLOOR.MATH(L12/3)</f>
        <v>17</v>
      </c>
      <c r="M13" s="2">
        <f>L13</f>
        <v>17</v>
      </c>
      <c r="O13" s="11"/>
    </row>
    <row r="14" spans="1:30" x14ac:dyDescent="0.35">
      <c r="A14" s="4">
        <v>10</v>
      </c>
      <c r="L14" s="8">
        <f>L12-(L13*3)</f>
        <v>1</v>
      </c>
      <c r="M14" s="2">
        <f>_xlfn.FLOOR.MATH(M13/3)</f>
        <v>5</v>
      </c>
      <c r="N14" s="2">
        <f>M14</f>
        <v>5</v>
      </c>
      <c r="O14" s="11"/>
    </row>
    <row r="15" spans="1:30" x14ac:dyDescent="0.35">
      <c r="A15" s="4">
        <v>11</v>
      </c>
      <c r="M15" s="8">
        <f>M13-(M14*3)</f>
        <v>2</v>
      </c>
      <c r="N15" s="2">
        <f>_xlfn.FLOOR.MATH(N14/3)</f>
        <v>1</v>
      </c>
      <c r="O15" s="12">
        <f>N15</f>
        <v>1</v>
      </c>
    </row>
    <row r="16" spans="1:30" x14ac:dyDescent="0.35">
      <c r="A16" s="4">
        <v>12</v>
      </c>
      <c r="N16" s="8">
        <f>N14-(N15*3)</f>
        <v>2</v>
      </c>
      <c r="O16" s="12">
        <f>_xlfn.FLOOR.MATH(O15/3)</f>
        <v>0</v>
      </c>
      <c r="P16" s="2"/>
    </row>
    <row r="17" spans="1:23" x14ac:dyDescent="0.35">
      <c r="A17" s="4">
        <v>13</v>
      </c>
      <c r="O17" s="13">
        <f>O15-(O16*3)</f>
        <v>1</v>
      </c>
      <c r="P17" s="2"/>
      <c r="Q17" s="2"/>
    </row>
    <row r="18" spans="1:23" x14ac:dyDescent="0.35">
      <c r="A18" s="3" t="s">
        <v>5</v>
      </c>
      <c r="B18" s="4">
        <v>1</v>
      </c>
      <c r="C18" s="4">
        <v>0</v>
      </c>
      <c r="D18" s="4">
        <v>2</v>
      </c>
      <c r="E18" s="4">
        <v>0</v>
      </c>
      <c r="F18" s="4">
        <v>2</v>
      </c>
      <c r="G18" s="4">
        <v>1</v>
      </c>
      <c r="H18" s="4">
        <v>1</v>
      </c>
      <c r="I18" s="4">
        <v>2</v>
      </c>
      <c r="J18" s="4">
        <v>1</v>
      </c>
      <c r="K18" s="4">
        <v>2</v>
      </c>
      <c r="L18" s="4">
        <v>1</v>
      </c>
      <c r="M18" s="4">
        <v>2</v>
      </c>
      <c r="N18" s="4">
        <v>2</v>
      </c>
      <c r="O18" s="4">
        <v>1</v>
      </c>
    </row>
    <row r="19" spans="1:23" x14ac:dyDescent="0.35">
      <c r="R19" s="2"/>
      <c r="S19" s="2"/>
    </row>
    <row r="20" spans="1:23" x14ac:dyDescent="0.35">
      <c r="F20" s="2"/>
      <c r="S20" s="2"/>
      <c r="T20" s="2"/>
    </row>
    <row r="21" spans="1:23" x14ac:dyDescent="0.35">
      <c r="A21" s="1" t="s">
        <v>10</v>
      </c>
      <c r="B21" s="35">
        <v>6032023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T21" s="2"/>
      <c r="U21" s="2"/>
    </row>
    <row r="22" spans="1:23" x14ac:dyDescent="0.35">
      <c r="A22" s="36" t="s">
        <v>4</v>
      </c>
      <c r="B22" s="2">
        <f>B21</f>
        <v>6032023</v>
      </c>
      <c r="M22" s="2"/>
      <c r="N22" s="2"/>
      <c r="O22" s="2"/>
      <c r="P22" s="10"/>
      <c r="U22" s="2"/>
      <c r="V22" s="2"/>
    </row>
    <row r="23" spans="1:23" x14ac:dyDescent="0.35">
      <c r="A23" s="37"/>
      <c r="B23" s="2">
        <f>_xlfn.FLOOR.MATH(B22/3)</f>
        <v>2010674</v>
      </c>
      <c r="C23" s="2">
        <f>B23</f>
        <v>2010674</v>
      </c>
      <c r="N23" s="2"/>
      <c r="O23" s="2"/>
      <c r="P23" s="11"/>
      <c r="V23" s="2"/>
      <c r="W23" s="2"/>
    </row>
    <row r="24" spans="1:23" x14ac:dyDescent="0.35">
      <c r="A24" s="4">
        <v>0</v>
      </c>
      <c r="B24" s="8">
        <f>B22-(B23*3)</f>
        <v>1</v>
      </c>
      <c r="C24" s="2">
        <f>_xlfn.FLOOR.MATH(C23/3)</f>
        <v>670224</v>
      </c>
      <c r="D24" s="2">
        <f>C24</f>
        <v>670224</v>
      </c>
      <c r="O24" s="2"/>
      <c r="P24" s="11"/>
      <c r="W24" s="2"/>
    </row>
    <row r="25" spans="1:23" x14ac:dyDescent="0.35">
      <c r="A25" s="4">
        <v>1</v>
      </c>
      <c r="C25" s="8">
        <f>C23-(C24*3)</f>
        <v>2</v>
      </c>
      <c r="D25" s="2">
        <f>_xlfn.FLOOR.MATH(D24/3)</f>
        <v>223408</v>
      </c>
      <c r="E25" s="2">
        <f>D25</f>
        <v>223408</v>
      </c>
      <c r="P25" s="11"/>
    </row>
    <row r="26" spans="1:23" x14ac:dyDescent="0.35">
      <c r="A26" s="4">
        <v>2</v>
      </c>
      <c r="D26" s="8">
        <f>D24-(D25*3)</f>
        <v>0</v>
      </c>
      <c r="E26" s="2">
        <f>_xlfn.FLOOR.MATH(E25/3)</f>
        <v>74469</v>
      </c>
      <c r="F26" s="2">
        <f>E26</f>
        <v>74469</v>
      </c>
      <c r="P26" s="11"/>
    </row>
    <row r="27" spans="1:23" x14ac:dyDescent="0.35">
      <c r="A27" s="4">
        <v>3</v>
      </c>
      <c r="E27" s="8">
        <f>E25-(E26*3)</f>
        <v>1</v>
      </c>
      <c r="F27" s="2">
        <f>_xlfn.FLOOR.MATH(F26/3)</f>
        <v>24823</v>
      </c>
      <c r="G27" s="2">
        <f>F27</f>
        <v>24823</v>
      </c>
      <c r="P27" s="11"/>
    </row>
    <row r="28" spans="1:23" x14ac:dyDescent="0.35">
      <c r="A28" s="4">
        <v>4</v>
      </c>
      <c r="F28" s="8">
        <f>F26-(F27*3)</f>
        <v>0</v>
      </c>
      <c r="G28" s="2">
        <f>_xlfn.FLOOR.MATH(G27/3)</f>
        <v>8274</v>
      </c>
      <c r="H28" s="2">
        <f>G28</f>
        <v>8274</v>
      </c>
      <c r="P28" s="11"/>
    </row>
    <row r="29" spans="1:23" x14ac:dyDescent="0.35">
      <c r="A29" s="4">
        <v>5</v>
      </c>
      <c r="G29" s="8">
        <f>G27-(G28*3)</f>
        <v>1</v>
      </c>
      <c r="H29" s="2">
        <f>_xlfn.FLOOR.MATH(H28/3)</f>
        <v>2758</v>
      </c>
      <c r="I29" s="2">
        <f>H29</f>
        <v>2758</v>
      </c>
      <c r="P29" s="11"/>
    </row>
    <row r="30" spans="1:23" x14ac:dyDescent="0.35">
      <c r="A30" s="4">
        <v>6</v>
      </c>
      <c r="H30" s="8">
        <f>H28-(H29*3)</f>
        <v>0</v>
      </c>
      <c r="I30" s="2">
        <f>_xlfn.FLOOR.MATH(I29/3)</f>
        <v>919</v>
      </c>
      <c r="J30" s="2">
        <f>I30</f>
        <v>919</v>
      </c>
      <c r="P30" s="11"/>
    </row>
    <row r="31" spans="1:23" x14ac:dyDescent="0.35">
      <c r="A31" s="4">
        <v>7</v>
      </c>
      <c r="I31" s="8">
        <f>I29-(I30*3)</f>
        <v>1</v>
      </c>
      <c r="J31" s="2">
        <f>_xlfn.FLOOR.MATH(J30/3)</f>
        <v>306</v>
      </c>
      <c r="K31" s="2">
        <f>J31</f>
        <v>306</v>
      </c>
      <c r="P31" s="11"/>
    </row>
    <row r="32" spans="1:23" x14ac:dyDescent="0.35">
      <c r="A32" s="4">
        <v>8</v>
      </c>
      <c r="J32" s="8">
        <f>J30-(J31*3)</f>
        <v>1</v>
      </c>
      <c r="K32" s="2">
        <f>_xlfn.FLOOR.MATH(K31/3)</f>
        <v>102</v>
      </c>
      <c r="L32" s="2">
        <f>K32</f>
        <v>102</v>
      </c>
      <c r="P32" s="11"/>
    </row>
    <row r="33" spans="1:16" x14ac:dyDescent="0.35">
      <c r="A33" s="4">
        <v>9</v>
      </c>
      <c r="K33" s="8">
        <f>K31-(K32*3)</f>
        <v>0</v>
      </c>
      <c r="L33" s="2">
        <f>_xlfn.FLOOR.MATH(L32/3)</f>
        <v>34</v>
      </c>
      <c r="M33" s="2">
        <f>L33</f>
        <v>34</v>
      </c>
      <c r="P33" s="11"/>
    </row>
    <row r="34" spans="1:16" x14ac:dyDescent="0.35">
      <c r="A34" s="4">
        <v>10</v>
      </c>
      <c r="L34" s="8">
        <f>L32-(L33*3)</f>
        <v>0</v>
      </c>
      <c r="M34" s="2">
        <f>_xlfn.FLOOR.MATH(M33/3)</f>
        <v>11</v>
      </c>
      <c r="N34" s="2">
        <f>M34</f>
        <v>11</v>
      </c>
      <c r="P34" s="11"/>
    </row>
    <row r="35" spans="1:16" x14ac:dyDescent="0.35">
      <c r="A35" s="4">
        <v>11</v>
      </c>
      <c r="M35" s="8">
        <f>M33-(M34*3)</f>
        <v>1</v>
      </c>
      <c r="N35" s="2">
        <f>_xlfn.FLOOR.MATH(N34/3)</f>
        <v>3</v>
      </c>
      <c r="O35" s="2">
        <f>N35</f>
        <v>3</v>
      </c>
      <c r="P35" s="11"/>
    </row>
    <row r="36" spans="1:16" x14ac:dyDescent="0.35">
      <c r="A36" s="4">
        <v>12</v>
      </c>
      <c r="N36" s="8">
        <f>N34-(N35*3)</f>
        <v>2</v>
      </c>
      <c r="O36" s="2">
        <f>_xlfn.FLOOR.MATH(O35/3)</f>
        <v>1</v>
      </c>
      <c r="P36" s="12">
        <f>O36</f>
        <v>1</v>
      </c>
    </row>
    <row r="37" spans="1:16" x14ac:dyDescent="0.35">
      <c r="A37" s="4">
        <v>13</v>
      </c>
      <c r="O37" s="8">
        <f>O35-(O36*3)</f>
        <v>0</v>
      </c>
      <c r="P37" s="12">
        <f>_xlfn.FLOOR.MATH(P36/3)</f>
        <v>0</v>
      </c>
    </row>
    <row r="38" spans="1:16" x14ac:dyDescent="0.35">
      <c r="A38" s="4">
        <v>14</v>
      </c>
      <c r="P38" s="15">
        <f>P36-(P37*3)</f>
        <v>1</v>
      </c>
    </row>
    <row r="39" spans="1:16" x14ac:dyDescent="0.35">
      <c r="A39" s="3" t="s">
        <v>5</v>
      </c>
      <c r="B39" s="4">
        <v>1</v>
      </c>
      <c r="C39" s="4">
        <v>2</v>
      </c>
      <c r="D39" s="4">
        <v>0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1</v>
      </c>
      <c r="K39" s="4">
        <v>0</v>
      </c>
      <c r="L39" s="4">
        <v>0</v>
      </c>
      <c r="M39" s="4">
        <v>1</v>
      </c>
      <c r="N39" s="4">
        <v>2</v>
      </c>
      <c r="O39" s="4">
        <v>0</v>
      </c>
      <c r="P39" s="4">
        <v>1</v>
      </c>
    </row>
    <row r="42" spans="1:16" x14ac:dyDescent="0.35">
      <c r="A42" s="1" t="s">
        <v>11</v>
      </c>
      <c r="B42" s="35">
        <v>9154025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x14ac:dyDescent="0.35">
      <c r="A43" s="36" t="s">
        <v>4</v>
      </c>
      <c r="B43" s="2">
        <f>B42</f>
        <v>9154025</v>
      </c>
      <c r="M43" s="2"/>
      <c r="N43" s="2"/>
      <c r="O43" s="2"/>
      <c r="P43" s="11"/>
    </row>
    <row r="44" spans="1:16" x14ac:dyDescent="0.35">
      <c r="A44" s="37"/>
      <c r="B44" s="2">
        <f>_xlfn.FLOOR.MATH(B43/3)</f>
        <v>3051341</v>
      </c>
      <c r="C44" s="2">
        <f>B44</f>
        <v>3051341</v>
      </c>
      <c r="N44" s="2"/>
      <c r="O44" s="2"/>
      <c r="P44" s="11"/>
    </row>
    <row r="45" spans="1:16" x14ac:dyDescent="0.35">
      <c r="A45" s="4">
        <v>0</v>
      </c>
      <c r="B45" s="8">
        <f>B43-(B44*3)</f>
        <v>2</v>
      </c>
      <c r="C45" s="2">
        <f>_xlfn.FLOOR.MATH(C44/3)</f>
        <v>1017113</v>
      </c>
      <c r="D45" s="2">
        <f>C45</f>
        <v>1017113</v>
      </c>
      <c r="O45" s="2"/>
      <c r="P45" s="11"/>
    </row>
    <row r="46" spans="1:16" x14ac:dyDescent="0.35">
      <c r="A46" s="4">
        <v>1</v>
      </c>
      <c r="C46" s="8">
        <f>C44-(C45*3)</f>
        <v>2</v>
      </c>
      <c r="D46" s="2">
        <f>_xlfn.FLOOR.MATH(D45/3)</f>
        <v>339037</v>
      </c>
      <c r="E46" s="2">
        <f>D46</f>
        <v>339037</v>
      </c>
      <c r="P46" s="11"/>
    </row>
    <row r="47" spans="1:16" x14ac:dyDescent="0.35">
      <c r="A47" s="4">
        <v>2</v>
      </c>
      <c r="D47" s="8">
        <f>D45-(D46*3)</f>
        <v>2</v>
      </c>
      <c r="E47" s="2">
        <f>_xlfn.FLOOR.MATH(E46/3)</f>
        <v>113012</v>
      </c>
      <c r="F47" s="2">
        <f>E47</f>
        <v>113012</v>
      </c>
      <c r="P47" s="11"/>
    </row>
    <row r="48" spans="1:16" x14ac:dyDescent="0.35">
      <c r="A48" s="4">
        <v>3</v>
      </c>
      <c r="E48" s="8">
        <f>E46-(E47*3)</f>
        <v>1</v>
      </c>
      <c r="F48" s="2">
        <f>_xlfn.FLOOR.MATH(F47/3)</f>
        <v>37670</v>
      </c>
      <c r="G48" s="2">
        <f>F48</f>
        <v>37670</v>
      </c>
      <c r="P48" s="11"/>
    </row>
    <row r="49" spans="1:21" x14ac:dyDescent="0.35">
      <c r="A49" s="4">
        <v>4</v>
      </c>
      <c r="F49" s="8">
        <f>F47-(F48*3)</f>
        <v>2</v>
      </c>
      <c r="G49" s="2">
        <f>_xlfn.FLOOR.MATH(G48/3)</f>
        <v>12556</v>
      </c>
      <c r="H49" s="2">
        <f>G49</f>
        <v>12556</v>
      </c>
      <c r="P49" s="11"/>
    </row>
    <row r="50" spans="1:21" x14ac:dyDescent="0.35">
      <c r="A50" s="4">
        <v>5</v>
      </c>
      <c r="G50" s="8">
        <f>G48-(G49*3)</f>
        <v>2</v>
      </c>
      <c r="H50" s="2">
        <f>_xlfn.FLOOR.MATH(H49/3)</f>
        <v>4185</v>
      </c>
      <c r="I50" s="2">
        <f>H50</f>
        <v>4185</v>
      </c>
      <c r="P50" s="11"/>
      <c r="U50" t="s">
        <v>37</v>
      </c>
    </row>
    <row r="51" spans="1:21" x14ac:dyDescent="0.35">
      <c r="A51" s="4">
        <v>6</v>
      </c>
      <c r="H51" s="8">
        <f>H49-(H50*3)</f>
        <v>1</v>
      </c>
      <c r="I51" s="2">
        <f>_xlfn.FLOOR.MATH(I50/3)</f>
        <v>1395</v>
      </c>
      <c r="J51" s="2">
        <f>I51</f>
        <v>1395</v>
      </c>
      <c r="P51" s="11"/>
    </row>
    <row r="52" spans="1:21" x14ac:dyDescent="0.35">
      <c r="A52" s="4">
        <v>7</v>
      </c>
      <c r="I52" s="8">
        <f>I50-(I51*3)</f>
        <v>0</v>
      </c>
      <c r="J52" s="2">
        <f>_xlfn.FLOOR.MATH(J51/3)</f>
        <v>465</v>
      </c>
      <c r="K52" s="2">
        <f>J52</f>
        <v>465</v>
      </c>
      <c r="P52" s="11"/>
    </row>
    <row r="53" spans="1:21" x14ac:dyDescent="0.35">
      <c r="A53" s="4">
        <v>8</v>
      </c>
      <c r="J53" s="8">
        <f>J51-(J52*3)</f>
        <v>0</v>
      </c>
      <c r="K53" s="2">
        <f>_xlfn.FLOOR.MATH(K52/3)</f>
        <v>155</v>
      </c>
      <c r="L53" s="2">
        <f>K53</f>
        <v>155</v>
      </c>
      <c r="P53" s="11"/>
    </row>
    <row r="54" spans="1:21" x14ac:dyDescent="0.35">
      <c r="A54" s="4">
        <v>9</v>
      </c>
      <c r="K54" s="8">
        <f>K52-(K53*3)</f>
        <v>0</v>
      </c>
      <c r="L54" s="2">
        <f>_xlfn.FLOOR.MATH(L53/3)</f>
        <v>51</v>
      </c>
      <c r="M54" s="2">
        <f>L54</f>
        <v>51</v>
      </c>
      <c r="P54" s="11"/>
    </row>
    <row r="55" spans="1:21" x14ac:dyDescent="0.35">
      <c r="A55" s="4">
        <v>10</v>
      </c>
      <c r="L55" s="8">
        <f>L53-(L54*3)</f>
        <v>2</v>
      </c>
      <c r="M55" s="2">
        <f>_xlfn.FLOOR.MATH(M54/3)</f>
        <v>17</v>
      </c>
      <c r="N55" s="2">
        <f>M55</f>
        <v>17</v>
      </c>
      <c r="P55" s="11"/>
    </row>
    <row r="56" spans="1:21" x14ac:dyDescent="0.35">
      <c r="A56" s="4">
        <v>11</v>
      </c>
      <c r="M56" s="8">
        <f>M54-(M55*3)</f>
        <v>0</v>
      </c>
      <c r="N56" s="2">
        <f>_xlfn.FLOOR.MATH(N55/3)</f>
        <v>5</v>
      </c>
      <c r="O56" s="2">
        <f>N56</f>
        <v>5</v>
      </c>
      <c r="P56" s="11"/>
    </row>
    <row r="57" spans="1:21" x14ac:dyDescent="0.35">
      <c r="A57" s="4">
        <v>12</v>
      </c>
      <c r="N57" s="8">
        <f>N55-(N56*3)</f>
        <v>2</v>
      </c>
      <c r="O57" s="2">
        <f>_xlfn.FLOOR.MATH(O56/3)</f>
        <v>1</v>
      </c>
      <c r="P57" s="12">
        <f>O57</f>
        <v>1</v>
      </c>
    </row>
    <row r="58" spans="1:21" x14ac:dyDescent="0.35">
      <c r="A58" s="4">
        <v>13</v>
      </c>
      <c r="O58" s="8">
        <f>O56-(O57*3)</f>
        <v>2</v>
      </c>
      <c r="P58" s="12">
        <f>_xlfn.FLOOR.MATH(P57/3)</f>
        <v>0</v>
      </c>
    </row>
    <row r="59" spans="1:21" x14ac:dyDescent="0.35">
      <c r="A59" s="4">
        <v>14</v>
      </c>
      <c r="P59" s="13">
        <f>P57-(P58*3)</f>
        <v>1</v>
      </c>
    </row>
    <row r="60" spans="1:21" x14ac:dyDescent="0.35">
      <c r="A60" s="3" t="s">
        <v>5</v>
      </c>
      <c r="B60" s="4">
        <v>2</v>
      </c>
      <c r="C60" s="4">
        <v>2</v>
      </c>
      <c r="D60" s="4">
        <v>2</v>
      </c>
      <c r="E60" s="4">
        <v>1</v>
      </c>
      <c r="F60" s="4">
        <v>2</v>
      </c>
      <c r="G60" s="4">
        <v>2</v>
      </c>
      <c r="H60" s="4">
        <v>1</v>
      </c>
      <c r="I60" s="4">
        <v>0</v>
      </c>
      <c r="J60" s="4">
        <v>0</v>
      </c>
      <c r="K60" s="4">
        <v>0</v>
      </c>
      <c r="L60" s="4">
        <v>2</v>
      </c>
      <c r="M60" s="4">
        <v>0</v>
      </c>
      <c r="N60" s="4">
        <v>2</v>
      </c>
      <c r="O60" s="4">
        <v>2</v>
      </c>
      <c r="P60" s="20">
        <v>1</v>
      </c>
    </row>
  </sheetData>
  <mergeCells count="6">
    <mergeCell ref="B42:P42"/>
    <mergeCell ref="A43:A44"/>
    <mergeCell ref="A2:A3"/>
    <mergeCell ref="B1:O1"/>
    <mergeCell ref="A22:A23"/>
    <mergeCell ref="B21:P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C6A1-5E32-4220-B623-7B7195B55C20}">
  <dimension ref="A1:AE94"/>
  <sheetViews>
    <sheetView topLeftCell="A76" zoomScale="85" zoomScaleNormal="85" workbookViewId="0">
      <selection activeCell="S14" sqref="S14"/>
    </sheetView>
  </sheetViews>
  <sheetFormatPr defaultRowHeight="14.5" x14ac:dyDescent="0.35"/>
  <cols>
    <col min="1" max="1" width="10.36328125" bestFit="1" customWidth="1"/>
    <col min="2" max="2" width="24.81640625" bestFit="1" customWidth="1"/>
    <col min="3" max="3" width="25.90625" bestFit="1" customWidth="1"/>
    <col min="4" max="4" width="27" bestFit="1" customWidth="1"/>
    <col min="5" max="6" width="8.453125" bestFit="1" customWidth="1"/>
    <col min="7" max="8" width="7.36328125" bestFit="1" customWidth="1"/>
    <col min="9" max="11" width="6.26953125" bestFit="1" customWidth="1"/>
    <col min="12" max="13" width="7.36328125" bestFit="1" customWidth="1"/>
    <col min="14" max="16" width="8.453125" bestFit="1" customWidth="1"/>
    <col min="17" max="18" width="3.08984375" bestFit="1" customWidth="1"/>
    <col min="19" max="20" width="7" bestFit="1" customWidth="1"/>
    <col min="21" max="23" width="8" bestFit="1" customWidth="1"/>
    <col min="24" max="25" width="9" bestFit="1" customWidth="1"/>
    <col min="26" max="26" width="2.08984375" bestFit="1" customWidth="1"/>
    <col min="27" max="27" width="3.08984375" bestFit="1" customWidth="1"/>
    <col min="28" max="28" width="10.36328125" bestFit="1" customWidth="1"/>
    <col min="29" max="30" width="24.81640625" bestFit="1" customWidth="1"/>
    <col min="31" max="31" width="25.90625" bestFit="1" customWidth="1"/>
  </cols>
  <sheetData>
    <row r="1" spans="1:31" x14ac:dyDescent="0.35">
      <c r="A1" s="45" t="s">
        <v>31</v>
      </c>
      <c r="B1" s="45"/>
      <c r="C1" s="45"/>
      <c r="D1" s="46">
        <v>3122002</v>
      </c>
      <c r="E1" s="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A1" s="2"/>
      <c r="AB1" s="2"/>
      <c r="AC1" s="2"/>
      <c r="AD1" s="2"/>
      <c r="AE1" s="2"/>
    </row>
    <row r="2" spans="1:31" x14ac:dyDescent="0.35">
      <c r="A2" s="45"/>
      <c r="B2" s="45"/>
      <c r="C2" s="45"/>
      <c r="D2" s="48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AA2" s="2"/>
      <c r="AB2" s="2"/>
      <c r="AC2" s="2"/>
      <c r="AD2" s="2"/>
      <c r="AE2" s="2"/>
    </row>
    <row r="3" spans="1:31" x14ac:dyDescent="0.35">
      <c r="A3" s="50" t="s">
        <v>30</v>
      </c>
      <c r="B3" s="50"/>
      <c r="C3" s="50"/>
      <c r="D3" s="50">
        <f>3</f>
        <v>3</v>
      </c>
      <c r="E3" s="5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A3" s="2"/>
      <c r="AB3" s="2"/>
      <c r="AC3" s="2"/>
      <c r="AD3" s="2"/>
      <c r="AE3" s="2"/>
    </row>
    <row r="4" spans="1:31" x14ac:dyDescent="0.35">
      <c r="A4" s="35" t="s">
        <v>24</v>
      </c>
      <c r="B4" s="35"/>
      <c r="C4" s="35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2">
        <v>6</v>
      </c>
      <c r="J4" s="22">
        <v>7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4"/>
      <c r="S4" s="24"/>
      <c r="T4" s="24"/>
      <c r="U4" s="24"/>
      <c r="V4" s="24"/>
      <c r="W4" s="24"/>
      <c r="X4" s="24"/>
      <c r="Y4" s="24"/>
      <c r="Z4" s="24"/>
      <c r="AA4" s="2"/>
      <c r="AB4" s="2"/>
      <c r="AC4" s="2"/>
      <c r="AD4" s="2"/>
      <c r="AE4" s="2"/>
    </row>
    <row r="5" spans="1:31" x14ac:dyDescent="0.35">
      <c r="A5" s="35" t="s">
        <v>25</v>
      </c>
      <c r="B5" s="35"/>
      <c r="C5" s="35"/>
      <c r="D5" s="1">
        <v>3122002</v>
      </c>
      <c r="E5" s="1">
        <f>D7</f>
        <v>1040667</v>
      </c>
      <c r="F5" s="1">
        <f>E7</f>
        <v>346889</v>
      </c>
      <c r="G5" s="1">
        <f t="shared" ref="G5:I5" si="0">F7</f>
        <v>115629</v>
      </c>
      <c r="H5" s="1">
        <f t="shared" si="0"/>
        <v>38543</v>
      </c>
      <c r="I5" s="1">
        <f t="shared" si="0"/>
        <v>12847</v>
      </c>
      <c r="J5" s="1">
        <f t="shared" ref="J5:Q5" si="1">I7</f>
        <v>4282</v>
      </c>
      <c r="K5" s="1">
        <f t="shared" si="1"/>
        <v>1427</v>
      </c>
      <c r="L5" s="1">
        <f t="shared" si="1"/>
        <v>475</v>
      </c>
      <c r="M5" s="1">
        <f t="shared" si="1"/>
        <v>158</v>
      </c>
      <c r="N5" s="1">
        <f t="shared" si="1"/>
        <v>52</v>
      </c>
      <c r="O5" s="1">
        <f t="shared" si="1"/>
        <v>17</v>
      </c>
      <c r="P5" s="1">
        <f t="shared" si="1"/>
        <v>5</v>
      </c>
      <c r="Q5" s="1">
        <f t="shared" si="1"/>
        <v>1</v>
      </c>
      <c r="R5" s="2"/>
      <c r="S5" s="2"/>
      <c r="T5" s="2"/>
      <c r="U5" s="2"/>
      <c r="V5" s="2"/>
      <c r="W5" s="2"/>
      <c r="X5" s="2"/>
      <c r="Y5" s="2"/>
      <c r="AA5" s="2"/>
      <c r="AB5" s="2"/>
      <c r="AC5" s="2"/>
      <c r="AD5" s="2"/>
      <c r="AE5" s="2"/>
    </row>
    <row r="6" spans="1:31" x14ac:dyDescent="0.35">
      <c r="A6" s="35" t="s">
        <v>26</v>
      </c>
      <c r="B6" s="35"/>
      <c r="C6" s="35"/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2"/>
      <c r="S6" s="2"/>
      <c r="T6" s="2"/>
      <c r="U6" s="2"/>
      <c r="V6" s="2"/>
      <c r="W6" s="2"/>
      <c r="X6" s="2"/>
      <c r="Y6" s="2"/>
      <c r="AA6" s="2"/>
      <c r="AB6" s="2"/>
      <c r="AC6" s="2"/>
      <c r="AD6" s="2"/>
      <c r="AE6" s="2"/>
    </row>
    <row r="7" spans="1:31" x14ac:dyDescent="0.35">
      <c r="A7" s="35" t="s">
        <v>27</v>
      </c>
      <c r="B7" s="35"/>
      <c r="C7" s="35"/>
      <c r="D7" s="1">
        <f>_xlfn.FLOOR.MATH(D5/3)</f>
        <v>1040667</v>
      </c>
      <c r="E7" s="1">
        <f>_xlfn.FLOOR.MATH(E5/3)</f>
        <v>346889</v>
      </c>
      <c r="F7" s="1">
        <f t="shared" ref="F7:H7" si="2">_xlfn.FLOOR.MATH(F5/3)</f>
        <v>115629</v>
      </c>
      <c r="G7" s="1">
        <f t="shared" si="2"/>
        <v>38543</v>
      </c>
      <c r="H7" s="1">
        <f t="shared" si="2"/>
        <v>12847</v>
      </c>
      <c r="I7" s="1">
        <f t="shared" ref="I7:Q7" si="3">_xlfn.FLOOR.MATH(I5/3)</f>
        <v>4282</v>
      </c>
      <c r="J7" s="1">
        <f t="shared" si="3"/>
        <v>1427</v>
      </c>
      <c r="K7" s="1">
        <f t="shared" si="3"/>
        <v>475</v>
      </c>
      <c r="L7" s="1">
        <f t="shared" si="3"/>
        <v>158</v>
      </c>
      <c r="M7" s="1">
        <f t="shared" si="3"/>
        <v>52</v>
      </c>
      <c r="N7" s="1">
        <f t="shared" si="3"/>
        <v>17</v>
      </c>
      <c r="O7" s="1">
        <f t="shared" si="3"/>
        <v>5</v>
      </c>
      <c r="P7" s="1">
        <f t="shared" si="3"/>
        <v>1</v>
      </c>
      <c r="Q7" s="1">
        <f t="shared" si="3"/>
        <v>0</v>
      </c>
      <c r="AA7" s="2"/>
      <c r="AB7" s="2"/>
      <c r="AC7" s="2"/>
      <c r="AD7" s="2"/>
      <c r="AE7" s="2"/>
    </row>
    <row r="8" spans="1:31" x14ac:dyDescent="0.35">
      <c r="A8" s="35" t="s">
        <v>28</v>
      </c>
      <c r="B8" s="35"/>
      <c r="C8" s="35"/>
      <c r="D8" s="1">
        <f>D5-(D7*3)</f>
        <v>1</v>
      </c>
      <c r="E8" s="1">
        <f>E5-(E7*3)</f>
        <v>0</v>
      </c>
      <c r="F8" s="1">
        <f t="shared" ref="F8:H8" si="4">F5-(F7*3)</f>
        <v>2</v>
      </c>
      <c r="G8" s="1">
        <f t="shared" si="4"/>
        <v>0</v>
      </c>
      <c r="H8" s="1">
        <f t="shared" si="4"/>
        <v>2</v>
      </c>
      <c r="I8" s="1">
        <f t="shared" ref="I8" si="5">I5-(I7*3)</f>
        <v>1</v>
      </c>
      <c r="J8" s="1">
        <f t="shared" ref="J8:K8" si="6">J5-(J7*3)</f>
        <v>1</v>
      </c>
      <c r="K8" s="1">
        <f t="shared" si="6"/>
        <v>2</v>
      </c>
      <c r="L8" s="1">
        <f t="shared" ref="L8" si="7">L5-(L7*3)</f>
        <v>1</v>
      </c>
      <c r="M8" s="1">
        <f t="shared" ref="M8:N8" si="8">M5-(M7*3)</f>
        <v>2</v>
      </c>
      <c r="N8" s="1">
        <f t="shared" si="8"/>
        <v>1</v>
      </c>
      <c r="O8" s="1">
        <f t="shared" ref="O8" si="9">O5-(O7*3)</f>
        <v>2</v>
      </c>
      <c r="P8" s="1">
        <f t="shared" ref="P8:Q8" si="10">P5-(P7*3)</f>
        <v>2</v>
      </c>
      <c r="Q8" s="1">
        <f t="shared" si="10"/>
        <v>1</v>
      </c>
      <c r="R8" s="2"/>
      <c r="S8" s="2"/>
      <c r="T8" s="2"/>
      <c r="U8" s="2"/>
      <c r="V8" s="2"/>
      <c r="W8" s="2"/>
      <c r="X8" s="2"/>
      <c r="Y8" s="2"/>
    </row>
    <row r="9" spans="1:31" x14ac:dyDescent="0.35">
      <c r="A9" s="45" t="s">
        <v>29</v>
      </c>
      <c r="B9" s="45"/>
      <c r="C9" s="45"/>
      <c r="D9" s="38" t="str">
        <f>B43</f>
        <v>12212121120201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</row>
    <row r="10" spans="1:31" x14ac:dyDescent="0.35">
      <c r="A10" s="45"/>
      <c r="B10" s="45"/>
      <c r="C10" s="45"/>
      <c r="D10" s="19">
        <v>1</v>
      </c>
      <c r="E10" s="19">
        <v>2</v>
      </c>
      <c r="F10" s="19">
        <v>2</v>
      </c>
      <c r="G10" s="19">
        <v>1</v>
      </c>
      <c r="H10" s="19">
        <v>2</v>
      </c>
      <c r="I10" s="19">
        <v>1</v>
      </c>
      <c r="J10" s="19">
        <v>2</v>
      </c>
      <c r="K10" s="19">
        <v>1</v>
      </c>
      <c r="L10" s="19">
        <v>1</v>
      </c>
      <c r="M10" s="19">
        <v>2</v>
      </c>
      <c r="N10" s="19">
        <v>0</v>
      </c>
      <c r="O10" s="19">
        <v>2</v>
      </c>
      <c r="P10" s="19">
        <v>0</v>
      </c>
      <c r="Q10" s="22">
        <v>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3" spans="1:31" x14ac:dyDescent="0.35">
      <c r="A13" s="45" t="s">
        <v>31</v>
      </c>
      <c r="B13" s="45"/>
      <c r="C13" s="45"/>
      <c r="D13" s="46">
        <v>6032023</v>
      </c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1" x14ac:dyDescent="0.35">
      <c r="A14" s="45"/>
      <c r="B14" s="45"/>
      <c r="C14" s="45"/>
      <c r="D14" s="48"/>
      <c r="E14" s="4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1" x14ac:dyDescent="0.35">
      <c r="A15" s="50" t="s">
        <v>30</v>
      </c>
      <c r="B15" s="50"/>
      <c r="C15" s="50"/>
      <c r="D15" s="50">
        <f>3</f>
        <v>3</v>
      </c>
      <c r="E15" s="5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1" x14ac:dyDescent="0.35">
      <c r="A16" s="35" t="s">
        <v>24</v>
      </c>
      <c r="B16" s="35"/>
      <c r="C16" s="35"/>
      <c r="D16" s="22">
        <v>1</v>
      </c>
      <c r="E16" s="22">
        <v>2</v>
      </c>
      <c r="F16" s="22">
        <v>3</v>
      </c>
      <c r="G16" s="22">
        <v>4</v>
      </c>
      <c r="H16" s="22">
        <v>5</v>
      </c>
      <c r="I16" s="22">
        <v>6</v>
      </c>
      <c r="J16" s="22">
        <v>7</v>
      </c>
      <c r="K16" s="22">
        <v>8</v>
      </c>
      <c r="L16" s="22">
        <v>9</v>
      </c>
      <c r="M16" s="22">
        <v>10</v>
      </c>
      <c r="N16" s="22">
        <v>11</v>
      </c>
      <c r="O16" s="22">
        <v>12</v>
      </c>
      <c r="P16" s="22">
        <v>13</v>
      </c>
      <c r="Q16" s="22">
        <v>14</v>
      </c>
      <c r="R16" s="22">
        <v>15</v>
      </c>
      <c r="S16" s="24"/>
      <c r="T16" s="24"/>
      <c r="U16" s="24"/>
      <c r="V16" s="24"/>
      <c r="W16" s="24"/>
      <c r="X16" s="24"/>
      <c r="Y16" s="24"/>
      <c r="Z16" s="24"/>
      <c r="AA16" s="2"/>
    </row>
    <row r="17" spans="1:27" x14ac:dyDescent="0.35">
      <c r="A17" s="35" t="s">
        <v>25</v>
      </c>
      <c r="B17" s="35"/>
      <c r="C17" s="35"/>
      <c r="D17" s="1">
        <v>6032023</v>
      </c>
      <c r="E17" s="1">
        <f>D19</f>
        <v>2010674</v>
      </c>
      <c r="F17" s="1">
        <f>E19</f>
        <v>670224</v>
      </c>
      <c r="G17" s="1">
        <f t="shared" ref="G17:Q17" si="11">F19</f>
        <v>223408</v>
      </c>
      <c r="H17" s="1">
        <f t="shared" si="11"/>
        <v>74469</v>
      </c>
      <c r="I17" s="1">
        <f t="shared" si="11"/>
        <v>24823</v>
      </c>
      <c r="J17" s="1">
        <f t="shared" si="11"/>
        <v>8274</v>
      </c>
      <c r="K17" s="1">
        <f t="shared" si="11"/>
        <v>2758</v>
      </c>
      <c r="L17" s="1">
        <f t="shared" si="11"/>
        <v>919</v>
      </c>
      <c r="M17" s="1">
        <f t="shared" si="11"/>
        <v>306</v>
      </c>
      <c r="N17" s="1">
        <f t="shared" si="11"/>
        <v>102</v>
      </c>
      <c r="O17" s="1">
        <f t="shared" si="11"/>
        <v>34</v>
      </c>
      <c r="P17" s="1">
        <f t="shared" si="11"/>
        <v>11</v>
      </c>
      <c r="Q17" s="1">
        <f t="shared" si="11"/>
        <v>3</v>
      </c>
      <c r="R17" s="1">
        <f t="shared" ref="R17" si="12">Q19</f>
        <v>1</v>
      </c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5">
      <c r="A18" s="35" t="s">
        <v>26</v>
      </c>
      <c r="B18" s="35"/>
      <c r="C18" s="35"/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5">
      <c r="A19" s="35" t="s">
        <v>27</v>
      </c>
      <c r="B19" s="35"/>
      <c r="C19" s="35"/>
      <c r="D19" s="1">
        <f>_xlfn.FLOOR.MATH(D17/3)</f>
        <v>2010674</v>
      </c>
      <c r="E19" s="1">
        <f>_xlfn.FLOOR.MATH(E17/3)</f>
        <v>670224</v>
      </c>
      <c r="F19" s="1">
        <f t="shared" ref="F19:Q19" si="13">_xlfn.FLOOR.MATH(F17/3)</f>
        <v>223408</v>
      </c>
      <c r="G19" s="1">
        <f t="shared" si="13"/>
        <v>74469</v>
      </c>
      <c r="H19" s="1">
        <f t="shared" si="13"/>
        <v>24823</v>
      </c>
      <c r="I19" s="1">
        <f t="shared" si="13"/>
        <v>8274</v>
      </c>
      <c r="J19" s="1">
        <f t="shared" si="13"/>
        <v>2758</v>
      </c>
      <c r="K19" s="1">
        <f t="shared" si="13"/>
        <v>919</v>
      </c>
      <c r="L19" s="1">
        <f t="shared" si="13"/>
        <v>306</v>
      </c>
      <c r="M19" s="1">
        <f t="shared" si="13"/>
        <v>102</v>
      </c>
      <c r="N19" s="1">
        <f t="shared" si="13"/>
        <v>34</v>
      </c>
      <c r="O19" s="1">
        <f t="shared" si="13"/>
        <v>11</v>
      </c>
      <c r="P19" s="1">
        <f t="shared" si="13"/>
        <v>3</v>
      </c>
      <c r="Q19" s="1">
        <f t="shared" si="13"/>
        <v>1</v>
      </c>
      <c r="R19" s="1">
        <f t="shared" ref="R19" si="14">_xlfn.FLOOR.MATH(R17/3)</f>
        <v>0</v>
      </c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5">
      <c r="A20" s="35" t="s">
        <v>28</v>
      </c>
      <c r="B20" s="35"/>
      <c r="C20" s="35"/>
      <c r="D20" s="5">
        <f>D17-(D19*3)</f>
        <v>1</v>
      </c>
      <c r="E20" s="5">
        <f>E17-(E19*3)</f>
        <v>2</v>
      </c>
      <c r="F20" s="5">
        <f t="shared" ref="F20" si="15">F17-(F19*3)</f>
        <v>0</v>
      </c>
      <c r="G20" s="5">
        <f t="shared" ref="G20" si="16">G17-(G19*3)</f>
        <v>1</v>
      </c>
      <c r="H20" s="5">
        <f t="shared" ref="H20" si="17">H17-(H19*3)</f>
        <v>0</v>
      </c>
      <c r="I20" s="5">
        <f t="shared" ref="I20" si="18">I17-(I19*3)</f>
        <v>1</v>
      </c>
      <c r="J20" s="5">
        <f t="shared" ref="J20" si="19">J17-(J19*3)</f>
        <v>0</v>
      </c>
      <c r="K20" s="5">
        <f t="shared" ref="K20" si="20">K17-(K19*3)</f>
        <v>1</v>
      </c>
      <c r="L20" s="5">
        <f t="shared" ref="L20" si="21">L17-(L19*3)</f>
        <v>1</v>
      </c>
      <c r="M20" s="5">
        <f t="shared" ref="M20" si="22">M17-(M19*3)</f>
        <v>0</v>
      </c>
      <c r="N20" s="5">
        <f t="shared" ref="N20" si="23">N17-(N19*3)</f>
        <v>0</v>
      </c>
      <c r="O20" s="5">
        <f t="shared" ref="O20" si="24">O17-(O19*3)</f>
        <v>1</v>
      </c>
      <c r="P20" s="5">
        <f t="shared" ref="P20" si="25">P17-(P19*3)</f>
        <v>2</v>
      </c>
      <c r="Q20" s="5">
        <f t="shared" ref="Q20:R20" si="26">Q17-(Q19*3)</f>
        <v>0</v>
      </c>
      <c r="R20" s="5">
        <f t="shared" si="26"/>
        <v>1</v>
      </c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5">
      <c r="A21" s="45" t="s">
        <v>29</v>
      </c>
      <c r="B21" s="45"/>
      <c r="C21" s="45"/>
      <c r="D21" s="35" t="str">
        <f>C43</f>
        <v>102100110101021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AA21" s="2"/>
    </row>
    <row r="22" spans="1:27" x14ac:dyDescent="0.35">
      <c r="A22" s="45"/>
      <c r="B22" s="45"/>
      <c r="C22" s="45"/>
      <c r="D22" s="19">
        <v>1</v>
      </c>
      <c r="E22" s="19">
        <v>0</v>
      </c>
      <c r="F22" s="19">
        <v>2</v>
      </c>
      <c r="G22" s="19">
        <v>1</v>
      </c>
      <c r="H22" s="19">
        <v>0</v>
      </c>
      <c r="I22" s="19">
        <v>0</v>
      </c>
      <c r="J22" s="19">
        <v>1</v>
      </c>
      <c r="K22" s="19">
        <v>1</v>
      </c>
      <c r="L22" s="19">
        <v>0</v>
      </c>
      <c r="M22" s="19">
        <v>1</v>
      </c>
      <c r="N22" s="19">
        <v>0</v>
      </c>
      <c r="O22" s="19">
        <v>1</v>
      </c>
      <c r="P22" s="19">
        <v>0</v>
      </c>
      <c r="Q22" s="19">
        <v>2</v>
      </c>
      <c r="R22" s="22">
        <v>1</v>
      </c>
      <c r="S22" s="24"/>
      <c r="T22" s="24"/>
      <c r="U22" s="24"/>
      <c r="V22" s="24"/>
      <c r="W22" s="24"/>
      <c r="X22" s="24"/>
      <c r="Y22" s="24"/>
      <c r="Z22" s="24"/>
      <c r="AA22" s="2"/>
    </row>
    <row r="23" spans="1:27" x14ac:dyDescent="0.3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5">
      <c r="A25" s="45" t="s">
        <v>31</v>
      </c>
      <c r="B25" s="45"/>
      <c r="C25" s="45"/>
      <c r="D25" s="46">
        <f>D41</f>
        <v>9154025</v>
      </c>
      <c r="E25" s="4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5">
      <c r="A26" s="45"/>
      <c r="B26" s="45"/>
      <c r="C26" s="45"/>
      <c r="D26" s="48"/>
      <c r="E26" s="4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5">
      <c r="A27" s="50" t="s">
        <v>30</v>
      </c>
      <c r="B27" s="50"/>
      <c r="C27" s="50"/>
      <c r="D27" s="50">
        <f>3</f>
        <v>3</v>
      </c>
      <c r="E27" s="5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5">
      <c r="A28" s="35" t="s">
        <v>24</v>
      </c>
      <c r="B28" s="35"/>
      <c r="C28" s="35"/>
      <c r="D28" s="22">
        <v>1</v>
      </c>
      <c r="E28" s="22">
        <v>2</v>
      </c>
      <c r="F28" s="22">
        <v>3</v>
      </c>
      <c r="G28" s="22">
        <v>4</v>
      </c>
      <c r="H28" s="22">
        <v>5</v>
      </c>
      <c r="I28" s="22">
        <v>6</v>
      </c>
      <c r="J28" s="22">
        <v>7</v>
      </c>
      <c r="K28" s="22">
        <v>8</v>
      </c>
      <c r="L28" s="22">
        <v>9</v>
      </c>
      <c r="M28" s="22">
        <v>10</v>
      </c>
      <c r="N28" s="22">
        <v>11</v>
      </c>
      <c r="O28" s="22">
        <v>12</v>
      </c>
      <c r="P28" s="22">
        <v>13</v>
      </c>
      <c r="Q28" s="22">
        <v>14</v>
      </c>
      <c r="R28" s="22">
        <v>15</v>
      </c>
      <c r="S28" s="24"/>
      <c r="T28" s="24"/>
      <c r="U28" s="24"/>
      <c r="V28" s="24"/>
      <c r="W28" s="24"/>
      <c r="X28" s="24"/>
      <c r="Y28" s="24"/>
      <c r="Z28" s="24"/>
      <c r="AA28" s="24"/>
    </row>
    <row r="29" spans="1:27" x14ac:dyDescent="0.35">
      <c r="A29" s="35" t="s">
        <v>25</v>
      </c>
      <c r="B29" s="35"/>
      <c r="C29" s="35"/>
      <c r="D29" s="1">
        <f>D41</f>
        <v>9154025</v>
      </c>
      <c r="E29" s="1">
        <f>D31</f>
        <v>3051341</v>
      </c>
      <c r="F29" s="1">
        <f>E31</f>
        <v>1017113</v>
      </c>
      <c r="G29" s="1">
        <f t="shared" ref="G29:R29" si="27">F31</f>
        <v>339037</v>
      </c>
      <c r="H29" s="1">
        <f t="shared" si="27"/>
        <v>113012</v>
      </c>
      <c r="I29" s="1">
        <f t="shared" si="27"/>
        <v>37670</v>
      </c>
      <c r="J29" s="1">
        <f t="shared" si="27"/>
        <v>12556</v>
      </c>
      <c r="K29" s="1">
        <f t="shared" si="27"/>
        <v>4185</v>
      </c>
      <c r="L29" s="1">
        <f t="shared" si="27"/>
        <v>1395</v>
      </c>
      <c r="M29" s="1">
        <f t="shared" si="27"/>
        <v>465</v>
      </c>
      <c r="N29" s="1">
        <f t="shared" si="27"/>
        <v>155</v>
      </c>
      <c r="O29" s="1">
        <f t="shared" si="27"/>
        <v>51</v>
      </c>
      <c r="P29" s="1">
        <f t="shared" si="27"/>
        <v>17</v>
      </c>
      <c r="Q29" s="1">
        <f t="shared" si="27"/>
        <v>5</v>
      </c>
      <c r="R29" s="1">
        <f t="shared" si="27"/>
        <v>1</v>
      </c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5">
      <c r="A30" s="35" t="s">
        <v>26</v>
      </c>
      <c r="B30" s="35"/>
      <c r="C30" s="35"/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5">
      <c r="A31" s="35" t="s">
        <v>27</v>
      </c>
      <c r="B31" s="35"/>
      <c r="C31" s="35"/>
      <c r="D31" s="1">
        <f>_xlfn.FLOOR.MATH(D29/3)</f>
        <v>3051341</v>
      </c>
      <c r="E31" s="1">
        <f>_xlfn.FLOOR.MATH(E29/3)</f>
        <v>1017113</v>
      </c>
      <c r="F31" s="1">
        <f t="shared" ref="F31:R31" si="28">_xlfn.FLOOR.MATH(F29/3)</f>
        <v>339037</v>
      </c>
      <c r="G31" s="1">
        <f t="shared" si="28"/>
        <v>113012</v>
      </c>
      <c r="H31" s="1">
        <f t="shared" si="28"/>
        <v>37670</v>
      </c>
      <c r="I31" s="1">
        <f t="shared" si="28"/>
        <v>12556</v>
      </c>
      <c r="J31" s="1">
        <f t="shared" si="28"/>
        <v>4185</v>
      </c>
      <c r="K31" s="1">
        <f t="shared" si="28"/>
        <v>1395</v>
      </c>
      <c r="L31" s="1">
        <f t="shared" si="28"/>
        <v>465</v>
      </c>
      <c r="M31" s="1">
        <f t="shared" si="28"/>
        <v>155</v>
      </c>
      <c r="N31" s="1">
        <f t="shared" si="28"/>
        <v>51</v>
      </c>
      <c r="O31" s="1">
        <f t="shared" si="28"/>
        <v>17</v>
      </c>
      <c r="P31" s="1">
        <f t="shared" si="28"/>
        <v>5</v>
      </c>
      <c r="Q31" s="1">
        <f t="shared" si="28"/>
        <v>1</v>
      </c>
      <c r="R31" s="1">
        <f t="shared" si="28"/>
        <v>0</v>
      </c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5">
      <c r="A32" s="35" t="s">
        <v>28</v>
      </c>
      <c r="B32" s="35"/>
      <c r="C32" s="35"/>
      <c r="D32" s="5">
        <f>D29-(D31*3)</f>
        <v>2</v>
      </c>
      <c r="E32" s="5">
        <f>E29-(E31*3)</f>
        <v>2</v>
      </c>
      <c r="F32" s="5">
        <f t="shared" ref="F32" si="29">F29-(F31*3)</f>
        <v>2</v>
      </c>
      <c r="G32" s="5">
        <f t="shared" ref="G32" si="30">G29-(G31*3)</f>
        <v>1</v>
      </c>
      <c r="H32" s="5">
        <f t="shared" ref="H32" si="31">H29-(H31*3)</f>
        <v>2</v>
      </c>
      <c r="I32" s="5">
        <f t="shared" ref="I32" si="32">I29-(I31*3)</f>
        <v>2</v>
      </c>
      <c r="J32" s="5">
        <f t="shared" ref="J32" si="33">J29-(J31*3)</f>
        <v>1</v>
      </c>
      <c r="K32" s="5">
        <f t="shared" ref="K32" si="34">K29-(K31*3)</f>
        <v>0</v>
      </c>
      <c r="L32" s="5">
        <f t="shared" ref="L32" si="35">L29-(L31*3)</f>
        <v>0</v>
      </c>
      <c r="M32" s="5">
        <f t="shared" ref="M32" si="36">M29-(M31*3)</f>
        <v>0</v>
      </c>
      <c r="N32" s="5">
        <f t="shared" ref="N32" si="37">N29-(N31*3)</f>
        <v>2</v>
      </c>
      <c r="O32" s="5">
        <f t="shared" ref="O32" si="38">O29-(O31*3)</f>
        <v>0</v>
      </c>
      <c r="P32" s="5">
        <f t="shared" ref="P32" si="39">P29-(P31*3)</f>
        <v>2</v>
      </c>
      <c r="Q32" s="5">
        <f t="shared" ref="Q32" si="40">Q29-(Q31*3)</f>
        <v>2</v>
      </c>
      <c r="R32" s="5">
        <f t="shared" ref="R32" si="41">R29-(R31*3)</f>
        <v>1</v>
      </c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5">
      <c r="A33" s="45" t="s">
        <v>29</v>
      </c>
      <c r="B33" s="45"/>
      <c r="C33" s="45"/>
      <c r="D33" s="35" t="str">
        <f>D43</f>
        <v>122020001221222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27" x14ac:dyDescent="0.35">
      <c r="A34" s="45"/>
      <c r="B34" s="45"/>
      <c r="C34" s="45"/>
      <c r="D34" s="19">
        <v>1</v>
      </c>
      <c r="E34" s="19">
        <v>2</v>
      </c>
      <c r="F34" s="19">
        <v>2</v>
      </c>
      <c r="G34" s="19">
        <v>0</v>
      </c>
      <c r="H34" s="19">
        <v>2</v>
      </c>
      <c r="I34" s="19">
        <v>0</v>
      </c>
      <c r="J34" s="19">
        <v>0</v>
      </c>
      <c r="K34" s="19">
        <v>0</v>
      </c>
      <c r="L34" s="19">
        <v>1</v>
      </c>
      <c r="M34" s="19">
        <v>2</v>
      </c>
      <c r="N34" s="19">
        <v>2</v>
      </c>
      <c r="O34" s="19">
        <v>1</v>
      </c>
      <c r="P34" s="19">
        <v>2</v>
      </c>
      <c r="Q34" s="19">
        <v>2</v>
      </c>
      <c r="R34" s="22">
        <v>2</v>
      </c>
      <c r="S34" s="24"/>
      <c r="T34" s="24"/>
      <c r="U34" s="24"/>
      <c r="V34" s="24"/>
      <c r="W34" s="24"/>
      <c r="X34" s="24"/>
      <c r="Y34" s="24"/>
      <c r="Z34" s="24"/>
      <c r="AA34" s="24"/>
    </row>
    <row r="40" spans="1:27" x14ac:dyDescent="0.35">
      <c r="A40" s="1" t="s">
        <v>3</v>
      </c>
      <c r="B40" s="1" t="s">
        <v>0</v>
      </c>
      <c r="C40" s="1" t="s">
        <v>1</v>
      </c>
      <c r="D40" s="1" t="s">
        <v>2</v>
      </c>
    </row>
    <row r="41" spans="1:27" x14ac:dyDescent="0.35">
      <c r="A41" s="1">
        <v>10</v>
      </c>
      <c r="B41" s="1">
        <v>3122002</v>
      </c>
      <c r="C41" s="1">
        <v>6032023</v>
      </c>
      <c r="D41" s="1">
        <f>B41+C41</f>
        <v>9154025</v>
      </c>
    </row>
    <row r="42" spans="1:27" x14ac:dyDescent="0.35">
      <c r="A42" s="1">
        <v>2</v>
      </c>
      <c r="B42" s="1" t="str">
        <f>_xlfn.BASE($B$41,A42)</f>
        <v>1011111010001101010010</v>
      </c>
      <c r="C42" s="1" t="str">
        <f>_xlfn.BASE($C$41,A42)</f>
        <v>10111000000101010010111</v>
      </c>
      <c r="D42" s="1" t="str">
        <f>_xlfn.BASE($D$41,A42)</f>
        <v>100010111010110111101001</v>
      </c>
    </row>
    <row r="43" spans="1:27" x14ac:dyDescent="0.35">
      <c r="A43" s="1">
        <v>3</v>
      </c>
      <c r="B43" s="1" t="str">
        <f t="shared" ref="B43:B46" si="42">_xlfn.BASE($B$41,A43)</f>
        <v>12212121120201</v>
      </c>
      <c r="C43" s="1" t="str">
        <f t="shared" ref="C43:C46" si="43">_xlfn.BASE($C$41,A43)</f>
        <v>102100110101021</v>
      </c>
      <c r="D43" s="1" t="str">
        <f t="shared" ref="D43:D46" si="44">_xlfn.BASE($D$41,A43)</f>
        <v>122020001221222</v>
      </c>
    </row>
    <row r="44" spans="1:27" x14ac:dyDescent="0.35">
      <c r="A44" s="1">
        <v>4</v>
      </c>
      <c r="B44" s="1" t="str">
        <f t="shared" si="42"/>
        <v>23322031102</v>
      </c>
      <c r="C44" s="1" t="str">
        <f t="shared" si="43"/>
        <v>113000222113</v>
      </c>
      <c r="D44" s="1" t="str">
        <f t="shared" si="44"/>
        <v>202322313221</v>
      </c>
    </row>
    <row r="45" spans="1:27" x14ac:dyDescent="0.35">
      <c r="A45" s="1">
        <v>8</v>
      </c>
      <c r="B45" s="1" t="str">
        <f t="shared" si="42"/>
        <v>13721522</v>
      </c>
      <c r="C45" s="1" t="str">
        <f t="shared" si="43"/>
        <v>27005227</v>
      </c>
      <c r="D45" s="1" t="str">
        <f t="shared" si="44"/>
        <v>42726751</v>
      </c>
    </row>
    <row r="46" spans="1:27" x14ac:dyDescent="0.35">
      <c r="A46" s="1">
        <v>16</v>
      </c>
      <c r="B46" s="1" t="str">
        <f t="shared" si="42"/>
        <v>2FA352</v>
      </c>
      <c r="C46" s="1" t="str">
        <f t="shared" si="43"/>
        <v>5C0A97</v>
      </c>
      <c r="D46" s="1" t="str">
        <f t="shared" si="44"/>
        <v>8BADE9</v>
      </c>
    </row>
    <row r="49" spans="1:17" x14ac:dyDescent="0.35">
      <c r="A49" s="43">
        <f>B41</f>
        <v>3122002</v>
      </c>
      <c r="B49" s="43"/>
      <c r="C49" s="35" t="s">
        <v>35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7" x14ac:dyDescent="0.35">
      <c r="A50" s="35" t="s">
        <v>32</v>
      </c>
      <c r="B50" s="35"/>
      <c r="C50" s="22">
        <v>13</v>
      </c>
      <c r="D50" s="22">
        <v>12</v>
      </c>
      <c r="E50" s="22">
        <v>11</v>
      </c>
      <c r="F50" s="22">
        <v>10</v>
      </c>
      <c r="G50" s="1">
        <v>9</v>
      </c>
      <c r="H50" s="1">
        <v>8</v>
      </c>
      <c r="I50" s="1">
        <v>7</v>
      </c>
      <c r="J50" s="1">
        <v>6</v>
      </c>
      <c r="K50" s="1">
        <v>5</v>
      </c>
      <c r="L50" s="1">
        <v>4</v>
      </c>
      <c r="M50" s="1">
        <v>3</v>
      </c>
      <c r="N50" s="1">
        <v>2</v>
      </c>
      <c r="O50" s="1">
        <v>1</v>
      </c>
      <c r="P50" s="1">
        <v>0</v>
      </c>
    </row>
    <row r="51" spans="1:17" x14ac:dyDescent="0.35">
      <c r="A51" s="35" t="s">
        <v>3</v>
      </c>
      <c r="B51" s="35"/>
      <c r="C51" s="3">
        <v>3</v>
      </c>
      <c r="D51" s="3">
        <v>3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3</v>
      </c>
      <c r="M51" s="3">
        <v>3</v>
      </c>
      <c r="N51" s="3">
        <v>3</v>
      </c>
      <c r="O51" s="3">
        <v>3</v>
      </c>
      <c r="P51" s="3">
        <v>3</v>
      </c>
    </row>
    <row r="52" spans="1:17" x14ac:dyDescent="0.35">
      <c r="A52" s="35" t="s">
        <v>33</v>
      </c>
      <c r="B52" s="35"/>
      <c r="C52" s="1">
        <f>D10</f>
        <v>1</v>
      </c>
      <c r="D52" s="1">
        <f t="shared" ref="D52:P52" si="45">E10</f>
        <v>2</v>
      </c>
      <c r="E52" s="1">
        <f t="shared" si="45"/>
        <v>2</v>
      </c>
      <c r="F52" s="1">
        <f t="shared" si="45"/>
        <v>1</v>
      </c>
      <c r="G52" s="1">
        <f t="shared" si="45"/>
        <v>2</v>
      </c>
      <c r="H52" s="1">
        <f t="shared" si="45"/>
        <v>1</v>
      </c>
      <c r="I52" s="1">
        <f t="shared" si="45"/>
        <v>2</v>
      </c>
      <c r="J52" s="1">
        <f t="shared" si="45"/>
        <v>1</v>
      </c>
      <c r="K52" s="1">
        <f t="shared" si="45"/>
        <v>1</v>
      </c>
      <c r="L52" s="1">
        <f t="shared" si="45"/>
        <v>2</v>
      </c>
      <c r="M52" s="1">
        <f t="shared" si="45"/>
        <v>0</v>
      </c>
      <c r="N52" s="1">
        <f t="shared" si="45"/>
        <v>2</v>
      </c>
      <c r="O52" s="1">
        <f t="shared" si="45"/>
        <v>0</v>
      </c>
      <c r="P52" s="1">
        <f t="shared" si="45"/>
        <v>1</v>
      </c>
    </row>
    <row r="53" spans="1:17" x14ac:dyDescent="0.35">
      <c r="A53" s="41" t="s">
        <v>34</v>
      </c>
      <c r="B53" s="41"/>
      <c r="C53" s="1">
        <f>C52*POWER(C51,C50)</f>
        <v>1594323</v>
      </c>
      <c r="D53" s="1">
        <f t="shared" ref="D53:P53" si="46">D52*POWER(D51,D50)</f>
        <v>1062882</v>
      </c>
      <c r="E53" s="1">
        <f t="shared" si="46"/>
        <v>354294</v>
      </c>
      <c r="F53" s="1">
        <f t="shared" si="46"/>
        <v>59049</v>
      </c>
      <c r="G53" s="1">
        <f t="shared" si="46"/>
        <v>39366</v>
      </c>
      <c r="H53" s="1">
        <f t="shared" si="46"/>
        <v>6561</v>
      </c>
      <c r="I53" s="1">
        <f t="shared" si="46"/>
        <v>4374</v>
      </c>
      <c r="J53" s="1">
        <f t="shared" si="46"/>
        <v>729</v>
      </c>
      <c r="K53" s="1">
        <f t="shared" si="46"/>
        <v>243</v>
      </c>
      <c r="L53" s="1">
        <f t="shared" si="46"/>
        <v>162</v>
      </c>
      <c r="M53" s="1">
        <f t="shared" si="46"/>
        <v>0</v>
      </c>
      <c r="N53" s="1">
        <f t="shared" si="46"/>
        <v>18</v>
      </c>
      <c r="O53" s="1">
        <f t="shared" si="46"/>
        <v>0</v>
      </c>
      <c r="P53" s="1">
        <f t="shared" si="46"/>
        <v>1</v>
      </c>
    </row>
    <row r="54" spans="1:17" x14ac:dyDescent="0.35">
      <c r="A54" s="41" t="s">
        <v>5</v>
      </c>
      <c r="B54" s="41"/>
      <c r="C54" s="42">
        <f>SUM(C53:P53)</f>
        <v>3122002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7" x14ac:dyDescent="0.35">
      <c r="C55" s="29"/>
    </row>
    <row r="57" spans="1:17" x14ac:dyDescent="0.35">
      <c r="A57" s="43">
        <f>C41</f>
        <v>6032023</v>
      </c>
      <c r="B57" s="43"/>
      <c r="C57" s="35" t="s">
        <v>35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pans="1:17" x14ac:dyDescent="0.35">
      <c r="A58" s="35" t="s">
        <v>32</v>
      </c>
      <c r="B58" s="35"/>
      <c r="C58" s="22">
        <v>14</v>
      </c>
      <c r="D58" s="22">
        <v>13</v>
      </c>
      <c r="E58" s="22">
        <v>12</v>
      </c>
      <c r="F58" s="22">
        <v>11</v>
      </c>
      <c r="G58" s="22">
        <v>10</v>
      </c>
      <c r="H58" s="1">
        <v>9</v>
      </c>
      <c r="I58" s="1">
        <v>8</v>
      </c>
      <c r="J58" s="1">
        <v>7</v>
      </c>
      <c r="K58" s="1">
        <v>6</v>
      </c>
      <c r="L58" s="1">
        <v>5</v>
      </c>
      <c r="M58" s="1">
        <v>4</v>
      </c>
      <c r="N58" s="1">
        <v>3</v>
      </c>
      <c r="O58" s="1">
        <v>2</v>
      </c>
      <c r="P58" s="1">
        <v>1</v>
      </c>
      <c r="Q58" s="1">
        <v>0</v>
      </c>
    </row>
    <row r="59" spans="1:17" x14ac:dyDescent="0.35">
      <c r="A59" s="35" t="s">
        <v>3</v>
      </c>
      <c r="B59" s="35"/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</row>
    <row r="60" spans="1:17" x14ac:dyDescent="0.35">
      <c r="A60" s="35" t="s">
        <v>33</v>
      </c>
      <c r="B60" s="35"/>
      <c r="C60" s="1">
        <f>D22</f>
        <v>1</v>
      </c>
      <c r="D60" s="1">
        <f t="shared" ref="D60:Q60" si="47">E22</f>
        <v>0</v>
      </c>
      <c r="E60" s="1">
        <f t="shared" si="47"/>
        <v>2</v>
      </c>
      <c r="F60" s="1">
        <f t="shared" si="47"/>
        <v>1</v>
      </c>
      <c r="G60" s="1">
        <f t="shared" si="47"/>
        <v>0</v>
      </c>
      <c r="H60" s="1">
        <f t="shared" si="47"/>
        <v>0</v>
      </c>
      <c r="I60" s="1">
        <f t="shared" si="47"/>
        <v>1</v>
      </c>
      <c r="J60" s="1">
        <f t="shared" si="47"/>
        <v>1</v>
      </c>
      <c r="K60" s="1">
        <f t="shared" si="47"/>
        <v>0</v>
      </c>
      <c r="L60" s="1">
        <f t="shared" si="47"/>
        <v>1</v>
      </c>
      <c r="M60" s="1">
        <f t="shared" si="47"/>
        <v>0</v>
      </c>
      <c r="N60" s="1">
        <f t="shared" si="47"/>
        <v>1</v>
      </c>
      <c r="O60" s="1">
        <f t="shared" si="47"/>
        <v>0</v>
      </c>
      <c r="P60" s="1">
        <f t="shared" si="47"/>
        <v>2</v>
      </c>
      <c r="Q60" s="1">
        <f t="shared" si="47"/>
        <v>1</v>
      </c>
    </row>
    <row r="61" spans="1:17" x14ac:dyDescent="0.35">
      <c r="A61" s="41" t="s">
        <v>34</v>
      </c>
      <c r="B61" s="41"/>
      <c r="C61" s="1">
        <f>C60*POWER(C59,C58)</f>
        <v>4782969</v>
      </c>
      <c r="D61" s="1">
        <f t="shared" ref="D61:Q61" si="48">D60*POWER(D59,D58)</f>
        <v>0</v>
      </c>
      <c r="E61" s="1">
        <f t="shared" si="48"/>
        <v>1062882</v>
      </c>
      <c r="F61" s="1">
        <f t="shared" si="48"/>
        <v>177147</v>
      </c>
      <c r="G61" s="1">
        <f t="shared" si="48"/>
        <v>0</v>
      </c>
      <c r="H61" s="1">
        <f t="shared" si="48"/>
        <v>0</v>
      </c>
      <c r="I61" s="1">
        <f t="shared" si="48"/>
        <v>6561</v>
      </c>
      <c r="J61" s="1">
        <f t="shared" si="48"/>
        <v>2187</v>
      </c>
      <c r="K61" s="1">
        <f t="shared" si="48"/>
        <v>0</v>
      </c>
      <c r="L61" s="1">
        <f t="shared" si="48"/>
        <v>243</v>
      </c>
      <c r="M61" s="1">
        <f t="shared" si="48"/>
        <v>0</v>
      </c>
      <c r="N61" s="1">
        <f t="shared" si="48"/>
        <v>27</v>
      </c>
      <c r="O61" s="1">
        <f t="shared" si="48"/>
        <v>0</v>
      </c>
      <c r="P61" s="1">
        <f t="shared" si="48"/>
        <v>6</v>
      </c>
      <c r="Q61" s="1">
        <f t="shared" si="48"/>
        <v>1</v>
      </c>
    </row>
    <row r="62" spans="1:17" x14ac:dyDescent="0.35">
      <c r="A62" s="41" t="s">
        <v>5</v>
      </c>
      <c r="B62" s="41"/>
      <c r="C62" s="42">
        <f>SUM(C61:Q61)</f>
        <v>6032023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5" spans="1:26" x14ac:dyDescent="0.35">
      <c r="A65" s="43">
        <f>D41</f>
        <v>9154025</v>
      </c>
      <c r="B65" s="43"/>
      <c r="C65" s="35" t="s">
        <v>35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r="66" spans="1:26" x14ac:dyDescent="0.35">
      <c r="A66" s="35" t="s">
        <v>32</v>
      </c>
      <c r="B66" s="35"/>
      <c r="C66" s="22">
        <v>14</v>
      </c>
      <c r="D66" s="22">
        <v>13</v>
      </c>
      <c r="E66" s="22">
        <v>12</v>
      </c>
      <c r="F66" s="22">
        <v>11</v>
      </c>
      <c r="G66" s="22">
        <v>10</v>
      </c>
      <c r="H66" s="1">
        <v>9</v>
      </c>
      <c r="I66" s="1">
        <v>8</v>
      </c>
      <c r="J66" s="1">
        <v>7</v>
      </c>
      <c r="K66" s="1">
        <v>6</v>
      </c>
      <c r="L66" s="1">
        <v>5</v>
      </c>
      <c r="M66" s="1">
        <v>4</v>
      </c>
      <c r="N66" s="1">
        <v>3</v>
      </c>
      <c r="O66" s="1">
        <v>2</v>
      </c>
      <c r="P66" s="1">
        <v>1</v>
      </c>
      <c r="Q66" s="1">
        <v>0</v>
      </c>
    </row>
    <row r="67" spans="1:26" x14ac:dyDescent="0.35">
      <c r="A67" s="35" t="s">
        <v>3</v>
      </c>
      <c r="B67" s="35"/>
      <c r="C67" s="1">
        <v>3</v>
      </c>
      <c r="D67" s="1">
        <v>3</v>
      </c>
      <c r="E67" s="1">
        <v>3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</row>
    <row r="68" spans="1:26" x14ac:dyDescent="0.35">
      <c r="A68" s="35" t="s">
        <v>33</v>
      </c>
      <c r="B68" s="35"/>
      <c r="C68" s="1">
        <f>D34</f>
        <v>1</v>
      </c>
      <c r="D68" s="1">
        <f t="shared" ref="D68:Q68" si="49">E34</f>
        <v>2</v>
      </c>
      <c r="E68" s="1">
        <f t="shared" si="49"/>
        <v>2</v>
      </c>
      <c r="F68" s="1">
        <f t="shared" si="49"/>
        <v>0</v>
      </c>
      <c r="G68" s="1">
        <f t="shared" si="49"/>
        <v>2</v>
      </c>
      <c r="H68" s="1">
        <f t="shared" si="49"/>
        <v>0</v>
      </c>
      <c r="I68" s="1">
        <f t="shared" si="49"/>
        <v>0</v>
      </c>
      <c r="J68" s="1">
        <f t="shared" si="49"/>
        <v>0</v>
      </c>
      <c r="K68" s="1">
        <f t="shared" si="49"/>
        <v>1</v>
      </c>
      <c r="L68" s="1">
        <f t="shared" si="49"/>
        <v>2</v>
      </c>
      <c r="M68" s="1">
        <f t="shared" si="49"/>
        <v>2</v>
      </c>
      <c r="N68" s="1">
        <f t="shared" si="49"/>
        <v>1</v>
      </c>
      <c r="O68" s="1">
        <f t="shared" si="49"/>
        <v>2</v>
      </c>
      <c r="P68" s="1">
        <f t="shared" si="49"/>
        <v>2</v>
      </c>
      <c r="Q68" s="1">
        <f t="shared" si="49"/>
        <v>2</v>
      </c>
    </row>
    <row r="69" spans="1:26" x14ac:dyDescent="0.35">
      <c r="A69" s="41" t="s">
        <v>34</v>
      </c>
      <c r="B69" s="41"/>
      <c r="C69" s="1">
        <f>C68*POWER(C67,C66)</f>
        <v>4782969</v>
      </c>
      <c r="D69" s="1">
        <f t="shared" ref="D69:Q69" si="50">D68*POWER(D67,D66)</f>
        <v>3188646</v>
      </c>
      <c r="E69" s="1">
        <f t="shared" si="50"/>
        <v>1062882</v>
      </c>
      <c r="F69" s="1">
        <f t="shared" si="50"/>
        <v>0</v>
      </c>
      <c r="G69" s="1">
        <f t="shared" si="50"/>
        <v>118098</v>
      </c>
      <c r="H69" s="1">
        <f t="shared" si="50"/>
        <v>0</v>
      </c>
      <c r="I69" s="1">
        <f t="shared" si="50"/>
        <v>0</v>
      </c>
      <c r="J69" s="1">
        <f t="shared" si="50"/>
        <v>0</v>
      </c>
      <c r="K69" s="1">
        <f t="shared" si="50"/>
        <v>729</v>
      </c>
      <c r="L69" s="1">
        <f t="shared" si="50"/>
        <v>486</v>
      </c>
      <c r="M69" s="1">
        <f t="shared" si="50"/>
        <v>162</v>
      </c>
      <c r="N69" s="1">
        <f t="shared" si="50"/>
        <v>27</v>
      </c>
      <c r="O69" s="1">
        <f t="shared" si="50"/>
        <v>18</v>
      </c>
      <c r="P69" s="1">
        <f t="shared" si="50"/>
        <v>6</v>
      </c>
      <c r="Q69" s="1">
        <f t="shared" si="50"/>
        <v>2</v>
      </c>
    </row>
    <row r="70" spans="1:26" x14ac:dyDescent="0.35">
      <c r="A70" s="41" t="s">
        <v>5</v>
      </c>
      <c r="B70" s="41"/>
      <c r="C70" s="42">
        <f>SUM(C69:Q69)</f>
        <v>9154025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</row>
    <row r="73" spans="1:26" x14ac:dyDescent="0.35">
      <c r="A73" s="43">
        <f>B41</f>
        <v>3122002</v>
      </c>
      <c r="B73" s="43"/>
      <c r="C73" s="58" t="s">
        <v>36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60"/>
      <c r="Q73" s="32"/>
    </row>
    <row r="74" spans="1:26" x14ac:dyDescent="0.35">
      <c r="A74" s="35" t="s">
        <v>32</v>
      </c>
      <c r="B74" s="35"/>
      <c r="C74" s="1">
        <v>13</v>
      </c>
      <c r="D74" s="1">
        <v>12</v>
      </c>
      <c r="E74" s="1">
        <v>11</v>
      </c>
      <c r="F74" s="1">
        <v>10</v>
      </c>
      <c r="G74" s="1">
        <v>9</v>
      </c>
      <c r="H74" s="1">
        <v>8</v>
      </c>
      <c r="I74" s="1">
        <v>7</v>
      </c>
      <c r="J74" s="1">
        <v>6</v>
      </c>
      <c r="K74" s="1">
        <v>5</v>
      </c>
      <c r="L74" s="1">
        <v>4</v>
      </c>
      <c r="M74" s="1">
        <v>3</v>
      </c>
      <c r="N74" s="1">
        <v>2</v>
      </c>
      <c r="O74" s="1">
        <v>1</v>
      </c>
      <c r="P74" s="7">
        <v>0</v>
      </c>
      <c r="Q74" s="33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5">
      <c r="A75" s="35" t="s">
        <v>3</v>
      </c>
      <c r="B75" s="35"/>
      <c r="C75" s="3">
        <v>3</v>
      </c>
      <c r="D75" s="3">
        <v>3</v>
      </c>
      <c r="E75" s="3">
        <v>3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3</v>
      </c>
      <c r="L75" s="3">
        <v>3</v>
      </c>
      <c r="M75" s="3">
        <v>3</v>
      </c>
      <c r="N75" s="3">
        <v>3</v>
      </c>
      <c r="O75" s="3">
        <v>3</v>
      </c>
      <c r="P75" s="31">
        <v>3</v>
      </c>
      <c r="Q75" s="33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5">
      <c r="A76" s="35" t="s">
        <v>33</v>
      </c>
      <c r="B76" s="35"/>
      <c r="C76" s="1">
        <f>D10</f>
        <v>1</v>
      </c>
      <c r="D76" s="1">
        <f t="shared" ref="D76:P76" si="51">E10</f>
        <v>2</v>
      </c>
      <c r="E76" s="1">
        <f t="shared" si="51"/>
        <v>2</v>
      </c>
      <c r="F76" s="1">
        <f t="shared" si="51"/>
        <v>1</v>
      </c>
      <c r="G76" s="1">
        <f t="shared" si="51"/>
        <v>2</v>
      </c>
      <c r="H76" s="1">
        <f t="shared" si="51"/>
        <v>1</v>
      </c>
      <c r="I76" s="1">
        <f t="shared" si="51"/>
        <v>2</v>
      </c>
      <c r="J76" s="1">
        <f t="shared" si="51"/>
        <v>1</v>
      </c>
      <c r="K76" s="1">
        <f t="shared" si="51"/>
        <v>1</v>
      </c>
      <c r="L76" s="1">
        <f t="shared" si="51"/>
        <v>2</v>
      </c>
      <c r="M76" s="1">
        <f t="shared" si="51"/>
        <v>0</v>
      </c>
      <c r="N76" s="1">
        <f t="shared" si="51"/>
        <v>2</v>
      </c>
      <c r="O76" s="1">
        <f t="shared" si="51"/>
        <v>0</v>
      </c>
      <c r="P76" s="7">
        <f t="shared" si="51"/>
        <v>1</v>
      </c>
      <c r="Q76" s="33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5">
      <c r="A77" s="41" t="s">
        <v>34</v>
      </c>
      <c r="B77" s="41"/>
      <c r="C77" s="1">
        <f>C75*C76+D76</f>
        <v>5</v>
      </c>
      <c r="D77" s="1">
        <f>C77*D75+E76</f>
        <v>17</v>
      </c>
      <c r="E77" s="1">
        <f t="shared" ref="E77:O77" si="52">D77*E75+F76</f>
        <v>52</v>
      </c>
      <c r="F77" s="1">
        <f t="shared" si="52"/>
        <v>158</v>
      </c>
      <c r="G77" s="1">
        <f t="shared" si="52"/>
        <v>475</v>
      </c>
      <c r="H77" s="1">
        <f t="shared" si="52"/>
        <v>1427</v>
      </c>
      <c r="I77" s="1">
        <f t="shared" si="52"/>
        <v>4282</v>
      </c>
      <c r="J77" s="1">
        <f t="shared" si="52"/>
        <v>12847</v>
      </c>
      <c r="K77" s="1">
        <f t="shared" si="52"/>
        <v>38543</v>
      </c>
      <c r="L77" s="1">
        <f t="shared" si="52"/>
        <v>115629</v>
      </c>
      <c r="M77" s="1">
        <f t="shared" si="52"/>
        <v>346889</v>
      </c>
      <c r="N77" s="1">
        <f t="shared" si="52"/>
        <v>1040667</v>
      </c>
      <c r="O77" s="1">
        <f t="shared" si="52"/>
        <v>3122002</v>
      </c>
      <c r="P77" s="7"/>
      <c r="Q77" s="33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5">
      <c r="A78" s="41" t="s">
        <v>5</v>
      </c>
      <c r="B78" s="41"/>
      <c r="C78" s="55">
        <f>O77</f>
        <v>3122002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7"/>
      <c r="Q78" s="34"/>
      <c r="R78" s="29"/>
      <c r="S78" s="29"/>
      <c r="T78" s="29"/>
      <c r="U78" s="29"/>
      <c r="V78" s="29"/>
      <c r="W78" s="29"/>
      <c r="X78" s="29"/>
      <c r="Y78" s="2"/>
      <c r="Z78" s="2"/>
    </row>
    <row r="79" spans="1:26" x14ac:dyDescent="0.35">
      <c r="C79" s="3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5">
      <c r="A81" s="43">
        <f>C41</f>
        <v>6032023</v>
      </c>
      <c r="B81" s="54"/>
      <c r="C81" s="44" t="s">
        <v>36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Z81" s="2"/>
    </row>
    <row r="82" spans="1:26" x14ac:dyDescent="0.35">
      <c r="A82" s="35" t="s">
        <v>32</v>
      </c>
      <c r="B82" s="38"/>
      <c r="C82" s="1">
        <v>14</v>
      </c>
      <c r="D82" s="1">
        <v>13</v>
      </c>
      <c r="E82" s="1">
        <v>12</v>
      </c>
      <c r="F82" s="1">
        <v>11</v>
      </c>
      <c r="G82" s="1">
        <v>10</v>
      </c>
      <c r="H82" s="1">
        <v>9</v>
      </c>
      <c r="I82" s="1">
        <v>8</v>
      </c>
      <c r="J82" s="1">
        <v>7</v>
      </c>
      <c r="K82" s="1">
        <v>6</v>
      </c>
      <c r="L82" s="1">
        <v>5</v>
      </c>
      <c r="M82" s="1">
        <v>4</v>
      </c>
      <c r="N82" s="1">
        <v>3</v>
      </c>
      <c r="O82" s="1">
        <v>2</v>
      </c>
      <c r="P82" s="1">
        <v>1</v>
      </c>
      <c r="Q82" s="1">
        <v>0</v>
      </c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5">
      <c r="A83" s="35" t="s">
        <v>3</v>
      </c>
      <c r="B83" s="38"/>
      <c r="C83" s="1">
        <v>3</v>
      </c>
      <c r="D83" s="1">
        <v>3</v>
      </c>
      <c r="E83" s="1">
        <v>3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5">
      <c r="A84" s="35" t="s">
        <v>33</v>
      </c>
      <c r="B84" s="38"/>
      <c r="C84" s="1">
        <f>D22</f>
        <v>1</v>
      </c>
      <c r="D84" s="1">
        <f t="shared" ref="D84:Q84" si="53">E22</f>
        <v>0</v>
      </c>
      <c r="E84" s="1">
        <f t="shared" si="53"/>
        <v>2</v>
      </c>
      <c r="F84" s="1">
        <f t="shared" si="53"/>
        <v>1</v>
      </c>
      <c r="G84" s="1">
        <f t="shared" si="53"/>
        <v>0</v>
      </c>
      <c r="H84" s="1">
        <f t="shared" si="53"/>
        <v>0</v>
      </c>
      <c r="I84" s="1">
        <f t="shared" si="53"/>
        <v>1</v>
      </c>
      <c r="J84" s="1">
        <f t="shared" si="53"/>
        <v>1</v>
      </c>
      <c r="K84" s="1">
        <f t="shared" si="53"/>
        <v>0</v>
      </c>
      <c r="L84" s="1">
        <f t="shared" si="53"/>
        <v>1</v>
      </c>
      <c r="M84" s="1">
        <f t="shared" si="53"/>
        <v>0</v>
      </c>
      <c r="N84" s="1">
        <f t="shared" si="53"/>
        <v>1</v>
      </c>
      <c r="O84" s="1">
        <f t="shared" si="53"/>
        <v>0</v>
      </c>
      <c r="P84" s="1">
        <f t="shared" si="53"/>
        <v>2</v>
      </c>
      <c r="Q84" s="1">
        <f t="shared" si="53"/>
        <v>1</v>
      </c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5">
      <c r="A85" s="41" t="s">
        <v>34</v>
      </c>
      <c r="B85" s="53"/>
      <c r="C85" s="1">
        <f>C83*C84+D84</f>
        <v>3</v>
      </c>
      <c r="D85" s="1">
        <f>C85*D83+E84</f>
        <v>11</v>
      </c>
      <c r="E85" s="1">
        <f t="shared" ref="E85:P85" si="54">D85*E83+F84</f>
        <v>34</v>
      </c>
      <c r="F85" s="1">
        <f t="shared" si="54"/>
        <v>102</v>
      </c>
      <c r="G85" s="1">
        <f t="shared" si="54"/>
        <v>306</v>
      </c>
      <c r="H85" s="1">
        <f t="shared" si="54"/>
        <v>919</v>
      </c>
      <c r="I85" s="1">
        <f t="shared" si="54"/>
        <v>2758</v>
      </c>
      <c r="J85" s="1">
        <f t="shared" si="54"/>
        <v>8274</v>
      </c>
      <c r="K85" s="1">
        <f t="shared" si="54"/>
        <v>24823</v>
      </c>
      <c r="L85" s="1">
        <f t="shared" si="54"/>
        <v>74469</v>
      </c>
      <c r="M85" s="1">
        <f t="shared" si="54"/>
        <v>223408</v>
      </c>
      <c r="N85" s="1">
        <f t="shared" si="54"/>
        <v>670224</v>
      </c>
      <c r="O85" s="1">
        <f t="shared" si="54"/>
        <v>2010674</v>
      </c>
      <c r="P85" s="1">
        <f t="shared" si="54"/>
        <v>6032023</v>
      </c>
      <c r="Q85" s="1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5">
      <c r="A86" s="41" t="s">
        <v>5</v>
      </c>
      <c r="B86" s="53"/>
      <c r="C86" s="42">
        <f>P85</f>
        <v>6032023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29"/>
      <c r="S86" s="29"/>
      <c r="T86" s="29"/>
      <c r="U86" s="29"/>
      <c r="V86" s="29"/>
      <c r="W86" s="29"/>
      <c r="X86" s="29"/>
      <c r="Y86" s="29"/>
      <c r="Z86" s="2"/>
    </row>
    <row r="87" spans="1:26" x14ac:dyDescent="0.3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43">
        <f>D41</f>
        <v>9154025</v>
      </c>
      <c r="B89" s="54"/>
      <c r="C89" s="44" t="s">
        <v>36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</row>
    <row r="90" spans="1:26" x14ac:dyDescent="0.35">
      <c r="A90" s="35" t="s">
        <v>32</v>
      </c>
      <c r="B90" s="38"/>
      <c r="C90" s="1">
        <v>14</v>
      </c>
      <c r="D90" s="1">
        <v>13</v>
      </c>
      <c r="E90" s="1">
        <v>12</v>
      </c>
      <c r="F90" s="1">
        <v>11</v>
      </c>
      <c r="G90" s="1">
        <v>10</v>
      </c>
      <c r="H90" s="1">
        <v>9</v>
      </c>
      <c r="I90" s="1">
        <v>8</v>
      </c>
      <c r="J90" s="1">
        <v>7</v>
      </c>
      <c r="K90" s="1">
        <v>6</v>
      </c>
      <c r="L90" s="1">
        <v>5</v>
      </c>
      <c r="M90" s="1">
        <v>4</v>
      </c>
      <c r="N90" s="1">
        <v>3</v>
      </c>
      <c r="O90" s="1">
        <v>2</v>
      </c>
      <c r="P90" s="1">
        <v>1</v>
      </c>
      <c r="Q90" s="1">
        <v>0</v>
      </c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35" t="s">
        <v>3</v>
      </c>
      <c r="B91" s="38"/>
      <c r="C91" s="1">
        <v>3</v>
      </c>
      <c r="D91" s="1">
        <v>3</v>
      </c>
      <c r="E91" s="1">
        <v>3</v>
      </c>
      <c r="F91" s="1">
        <v>3</v>
      </c>
      <c r="G91" s="1">
        <v>3</v>
      </c>
      <c r="H91" s="1">
        <v>3</v>
      </c>
      <c r="I91" s="1">
        <v>3</v>
      </c>
      <c r="J91" s="1">
        <v>3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35" t="s">
        <v>33</v>
      </c>
      <c r="B92" s="38"/>
      <c r="C92" s="1">
        <f>D34</f>
        <v>1</v>
      </c>
      <c r="D92" s="1">
        <f t="shared" ref="D92:Q92" si="55">E34</f>
        <v>2</v>
      </c>
      <c r="E92" s="1">
        <f t="shared" si="55"/>
        <v>2</v>
      </c>
      <c r="F92" s="1">
        <f t="shared" si="55"/>
        <v>0</v>
      </c>
      <c r="G92" s="1">
        <f t="shared" si="55"/>
        <v>2</v>
      </c>
      <c r="H92" s="1">
        <f t="shared" si="55"/>
        <v>0</v>
      </c>
      <c r="I92" s="1">
        <f t="shared" si="55"/>
        <v>0</v>
      </c>
      <c r="J92" s="1">
        <f t="shared" si="55"/>
        <v>0</v>
      </c>
      <c r="K92" s="1">
        <f t="shared" si="55"/>
        <v>1</v>
      </c>
      <c r="L92" s="1">
        <f t="shared" si="55"/>
        <v>2</v>
      </c>
      <c r="M92" s="1">
        <f t="shared" si="55"/>
        <v>2</v>
      </c>
      <c r="N92" s="1">
        <f t="shared" si="55"/>
        <v>1</v>
      </c>
      <c r="O92" s="1">
        <f t="shared" si="55"/>
        <v>2</v>
      </c>
      <c r="P92" s="1">
        <f t="shared" si="55"/>
        <v>2</v>
      </c>
      <c r="Q92" s="1">
        <f t="shared" si="55"/>
        <v>2</v>
      </c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41" t="s">
        <v>34</v>
      </c>
      <c r="B93" s="53"/>
      <c r="C93" s="1">
        <f>C91*C92+D92</f>
        <v>5</v>
      </c>
      <c r="D93" s="1">
        <f>C93*D91+E92</f>
        <v>17</v>
      </c>
      <c r="E93" s="1">
        <f t="shared" ref="E93:P93" si="56">D93*E91+F92</f>
        <v>51</v>
      </c>
      <c r="F93" s="1">
        <f t="shared" si="56"/>
        <v>155</v>
      </c>
      <c r="G93" s="1">
        <f t="shared" si="56"/>
        <v>465</v>
      </c>
      <c r="H93" s="1">
        <f t="shared" si="56"/>
        <v>1395</v>
      </c>
      <c r="I93" s="1">
        <f t="shared" si="56"/>
        <v>4185</v>
      </c>
      <c r="J93" s="1">
        <f t="shared" si="56"/>
        <v>12556</v>
      </c>
      <c r="K93" s="1">
        <f t="shared" si="56"/>
        <v>37670</v>
      </c>
      <c r="L93" s="1">
        <f t="shared" si="56"/>
        <v>113012</v>
      </c>
      <c r="M93" s="1">
        <f t="shared" si="56"/>
        <v>339037</v>
      </c>
      <c r="N93" s="1">
        <f t="shared" si="56"/>
        <v>1017113</v>
      </c>
      <c r="O93" s="1">
        <f t="shared" si="56"/>
        <v>3051341</v>
      </c>
      <c r="P93" s="1">
        <f t="shared" si="56"/>
        <v>9154025</v>
      </c>
      <c r="Q93" s="1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41" t="s">
        <v>5</v>
      </c>
      <c r="B94" s="53"/>
      <c r="C94" s="42">
        <f>P93</f>
        <v>9154025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29"/>
      <c r="S94" s="29"/>
      <c r="T94" s="29"/>
      <c r="U94" s="29"/>
      <c r="V94" s="29"/>
      <c r="W94" s="29"/>
      <c r="X94" s="29"/>
      <c r="Y94" s="29"/>
      <c r="Z94" s="29"/>
    </row>
  </sheetData>
  <mergeCells count="81">
    <mergeCell ref="D13:E14"/>
    <mergeCell ref="A1:C2"/>
    <mergeCell ref="D1:E2"/>
    <mergeCell ref="A3:C3"/>
    <mergeCell ref="D3:E3"/>
    <mergeCell ref="A4:C4"/>
    <mergeCell ref="A5:C5"/>
    <mergeCell ref="A6:C6"/>
    <mergeCell ref="A7:C7"/>
    <mergeCell ref="A8:C8"/>
    <mergeCell ref="A9:C10"/>
    <mergeCell ref="A13:C14"/>
    <mergeCell ref="D27:E27"/>
    <mergeCell ref="A15:C15"/>
    <mergeCell ref="D15:E15"/>
    <mergeCell ref="A16:C16"/>
    <mergeCell ref="A17:C17"/>
    <mergeCell ref="A18:C18"/>
    <mergeCell ref="A19:C19"/>
    <mergeCell ref="D9:Q9"/>
    <mergeCell ref="D21:R21"/>
    <mergeCell ref="D33:R33"/>
    <mergeCell ref="A49:B49"/>
    <mergeCell ref="C49:P49"/>
    <mergeCell ref="A28:C28"/>
    <mergeCell ref="A29:C29"/>
    <mergeCell ref="A30:C30"/>
    <mergeCell ref="A31:C31"/>
    <mergeCell ref="A32:C32"/>
    <mergeCell ref="A33:C34"/>
    <mergeCell ref="A20:C20"/>
    <mergeCell ref="A21:C22"/>
    <mergeCell ref="A25:C26"/>
    <mergeCell ref="D25:E26"/>
    <mergeCell ref="A27:C27"/>
    <mergeCell ref="C57:Q57"/>
    <mergeCell ref="A50:B50"/>
    <mergeCell ref="A51:B51"/>
    <mergeCell ref="A52:B52"/>
    <mergeCell ref="A53:B53"/>
    <mergeCell ref="A54:B54"/>
    <mergeCell ref="C54:P54"/>
    <mergeCell ref="A57:B57"/>
    <mergeCell ref="A58:B58"/>
    <mergeCell ref="A59:B59"/>
    <mergeCell ref="A60:B60"/>
    <mergeCell ref="A61:B61"/>
    <mergeCell ref="A62:B62"/>
    <mergeCell ref="A65:B65"/>
    <mergeCell ref="A66:B66"/>
    <mergeCell ref="A67:B67"/>
    <mergeCell ref="C62:Q62"/>
    <mergeCell ref="C73:P73"/>
    <mergeCell ref="A68:B68"/>
    <mergeCell ref="A69:B69"/>
    <mergeCell ref="A70:B70"/>
    <mergeCell ref="C65:Q65"/>
    <mergeCell ref="C70:Q70"/>
    <mergeCell ref="A73:B73"/>
    <mergeCell ref="A74:B74"/>
    <mergeCell ref="A75:B75"/>
    <mergeCell ref="A76:B76"/>
    <mergeCell ref="A77:B77"/>
    <mergeCell ref="A78:B78"/>
    <mergeCell ref="A81:B81"/>
    <mergeCell ref="A82:B82"/>
    <mergeCell ref="A83:B83"/>
    <mergeCell ref="C78:P78"/>
    <mergeCell ref="C81:Q81"/>
    <mergeCell ref="C86:Q86"/>
    <mergeCell ref="C89:Q89"/>
    <mergeCell ref="C94:Q94"/>
    <mergeCell ref="A90:B90"/>
    <mergeCell ref="A91:B91"/>
    <mergeCell ref="A92:B92"/>
    <mergeCell ref="A93:B93"/>
    <mergeCell ref="A94:B94"/>
    <mergeCell ref="A84:B84"/>
    <mergeCell ref="A85:B85"/>
    <mergeCell ref="A86:B86"/>
    <mergeCell ref="A89:B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9A52-1BCD-4BF8-86E4-7203940CE4C7}">
  <dimension ref="A1:AD51"/>
  <sheetViews>
    <sheetView topLeftCell="A34" zoomScaleNormal="100" workbookViewId="0">
      <selection activeCell="B36" sqref="B36:M36"/>
    </sheetView>
  </sheetViews>
  <sheetFormatPr defaultRowHeight="14.5" x14ac:dyDescent="0.35"/>
  <cols>
    <col min="1" max="1" width="15.453125" bestFit="1" customWidth="1"/>
    <col min="2" max="3" width="8" bestFit="1" customWidth="1"/>
    <col min="4" max="5" width="7" bestFit="1" customWidth="1"/>
    <col min="6" max="6" width="6" bestFit="1" customWidth="1"/>
    <col min="7" max="8" width="5.08984375" bestFit="1" customWidth="1"/>
    <col min="9" max="10" width="4.08984375" bestFit="1" customWidth="1"/>
    <col min="11" max="11" width="3.08984375" bestFit="1" customWidth="1"/>
    <col min="12" max="13" width="2.08984375" bestFit="1" customWidth="1"/>
    <col min="14" max="15" width="1.90625" bestFit="1" customWidth="1"/>
    <col min="27" max="27" width="10.6328125" bestFit="1" customWidth="1"/>
    <col min="28" max="28" width="23.36328125" bestFit="1" customWidth="1"/>
    <col min="29" max="29" width="24.36328125" bestFit="1" customWidth="1"/>
    <col min="30" max="30" width="25.54296875" bestFit="1" customWidth="1"/>
  </cols>
  <sheetData>
    <row r="1" spans="1:30" x14ac:dyDescent="0.35">
      <c r="A1" s="1" t="s">
        <v>12</v>
      </c>
      <c r="B1" s="35">
        <v>3122002</v>
      </c>
      <c r="C1" s="35"/>
      <c r="D1" s="35"/>
      <c r="E1" s="35"/>
      <c r="F1" s="35"/>
      <c r="G1" s="35"/>
      <c r="H1" s="35"/>
      <c r="I1" s="35"/>
      <c r="J1" s="35"/>
      <c r="K1" s="35"/>
      <c r="L1" s="35"/>
      <c r="AA1" s="1" t="s">
        <v>3</v>
      </c>
      <c r="AB1" s="1" t="s">
        <v>0</v>
      </c>
      <c r="AC1" s="1" t="s">
        <v>1</v>
      </c>
      <c r="AD1" s="1" t="s">
        <v>2</v>
      </c>
    </row>
    <row r="2" spans="1:30" x14ac:dyDescent="0.35">
      <c r="A2" s="36" t="s">
        <v>4</v>
      </c>
      <c r="B2" s="2">
        <f>B1</f>
        <v>3122002</v>
      </c>
      <c r="L2" s="10"/>
      <c r="M2" s="2"/>
      <c r="N2" s="2"/>
      <c r="O2" s="2"/>
      <c r="AA2" s="1">
        <v>10</v>
      </c>
      <c r="AB2" s="1">
        <v>3122002</v>
      </c>
      <c r="AC2" s="1">
        <v>6032023</v>
      </c>
      <c r="AD2" s="1">
        <f>AB2+AC2</f>
        <v>9154025</v>
      </c>
    </row>
    <row r="3" spans="1:30" x14ac:dyDescent="0.35">
      <c r="A3" s="37"/>
      <c r="B3" s="2">
        <f>_xlfn.FLOOR.MATH(B2/4)</f>
        <v>780500</v>
      </c>
      <c r="C3" s="2">
        <f>B3</f>
        <v>780500</v>
      </c>
      <c r="L3" s="11"/>
      <c r="N3" s="2"/>
      <c r="O3" s="2"/>
      <c r="AA3" s="1">
        <v>2</v>
      </c>
      <c r="AB3" s="1" t="str">
        <f>_xlfn.BASE($B$2,AA3)</f>
        <v>1011111010001101010010</v>
      </c>
      <c r="AC3" s="1" t="str">
        <f>_xlfn.BASE($AC$2,AA3)</f>
        <v>10111000000101010010111</v>
      </c>
      <c r="AD3" s="1" t="str">
        <f>_xlfn.BASE($AD$2,AA3)</f>
        <v>100010111010110111101001</v>
      </c>
    </row>
    <row r="4" spans="1:30" x14ac:dyDescent="0.35">
      <c r="A4" s="4">
        <v>0</v>
      </c>
      <c r="B4" s="8">
        <f>B2-(B3*4)</f>
        <v>2</v>
      </c>
      <c r="C4" s="2">
        <f>_xlfn.FLOOR.MATH(C3/4)</f>
        <v>195125</v>
      </c>
      <c r="D4" s="2">
        <f>C4</f>
        <v>195125</v>
      </c>
      <c r="L4" s="11"/>
      <c r="O4" s="2"/>
      <c r="AA4" s="1">
        <v>3</v>
      </c>
      <c r="AB4" s="1" t="str">
        <f>_xlfn.BASE($B$2,AA4)</f>
        <v>12212121120201</v>
      </c>
      <c r="AC4" s="1" t="str">
        <f t="shared" ref="AC4:AC7" si="0">_xlfn.BASE($AC$2,AA4)</f>
        <v>102100110101021</v>
      </c>
      <c r="AD4" s="1" t="str">
        <f t="shared" ref="AD4:AD7" si="1">_xlfn.BASE($AD$2,AA4)</f>
        <v>122020001221222</v>
      </c>
    </row>
    <row r="5" spans="1:30" x14ac:dyDescent="0.35">
      <c r="A5" s="4">
        <v>1</v>
      </c>
      <c r="C5" s="8">
        <f>C3-(C4*4)</f>
        <v>0</v>
      </c>
      <c r="D5" s="2">
        <f>_xlfn.FLOOR.MATH(D4/4)</f>
        <v>48781</v>
      </c>
      <c r="E5" s="2">
        <f>D5</f>
        <v>48781</v>
      </c>
      <c r="L5" s="11"/>
      <c r="AA5" s="1">
        <v>4</v>
      </c>
      <c r="AB5" s="1" t="str">
        <f>_xlfn.BASE($B$2,AA5)</f>
        <v>23322031102</v>
      </c>
      <c r="AC5" s="1" t="str">
        <f t="shared" si="0"/>
        <v>113000222113</v>
      </c>
      <c r="AD5" s="1" t="str">
        <f t="shared" si="1"/>
        <v>202322313221</v>
      </c>
    </row>
    <row r="6" spans="1:30" x14ac:dyDescent="0.35">
      <c r="A6" s="4">
        <v>2</v>
      </c>
      <c r="D6" s="8">
        <f>D4-(D5*4)</f>
        <v>1</v>
      </c>
      <c r="E6" s="2">
        <f>_xlfn.FLOOR.MATH(E5/4)</f>
        <v>12195</v>
      </c>
      <c r="F6" s="2">
        <f>E6</f>
        <v>12195</v>
      </c>
      <c r="L6" s="11"/>
      <c r="AA6" s="1">
        <v>8</v>
      </c>
      <c r="AB6" s="1" t="str">
        <f>_xlfn.BASE($B$2,AA6)</f>
        <v>13721522</v>
      </c>
      <c r="AC6" s="1" t="str">
        <f t="shared" si="0"/>
        <v>27005227</v>
      </c>
      <c r="AD6" s="1" t="str">
        <f t="shared" si="1"/>
        <v>42726751</v>
      </c>
    </row>
    <row r="7" spans="1:30" x14ac:dyDescent="0.35">
      <c r="A7" s="4">
        <v>3</v>
      </c>
      <c r="E7" s="8">
        <f>E5-(E6*4)</f>
        <v>1</v>
      </c>
      <c r="F7" s="2">
        <f>_xlfn.FLOOR.MATH(F6/4)</f>
        <v>3048</v>
      </c>
      <c r="G7" s="2">
        <f>F7</f>
        <v>3048</v>
      </c>
      <c r="L7" s="11"/>
      <c r="AA7" s="1">
        <v>16</v>
      </c>
      <c r="AB7" s="1" t="str">
        <f>_xlfn.BASE($B$2,AA7)</f>
        <v>2FA352</v>
      </c>
      <c r="AC7" s="1" t="str">
        <f t="shared" si="0"/>
        <v>5C0A97</v>
      </c>
      <c r="AD7" s="1" t="str">
        <f t="shared" si="1"/>
        <v>8BADE9</v>
      </c>
    </row>
    <row r="8" spans="1:30" x14ac:dyDescent="0.35">
      <c r="A8" s="4">
        <v>4</v>
      </c>
      <c r="F8" s="8">
        <f>F6-(F7*4)</f>
        <v>3</v>
      </c>
      <c r="G8" s="2">
        <f>_xlfn.FLOOR.MATH(G7/4)</f>
        <v>762</v>
      </c>
      <c r="H8" s="2">
        <f>G8</f>
        <v>762</v>
      </c>
      <c r="L8" s="11"/>
    </row>
    <row r="9" spans="1:30" x14ac:dyDescent="0.35">
      <c r="A9" s="4">
        <v>5</v>
      </c>
      <c r="G9" s="8">
        <f>G7-(G8*4)</f>
        <v>0</v>
      </c>
      <c r="H9" s="2">
        <f>_xlfn.FLOOR.MATH(H8/4)</f>
        <v>190</v>
      </c>
      <c r="I9" s="2">
        <f>H9</f>
        <v>190</v>
      </c>
      <c r="L9" s="11"/>
    </row>
    <row r="10" spans="1:30" x14ac:dyDescent="0.35">
      <c r="A10" s="4">
        <v>6</v>
      </c>
      <c r="H10" s="8">
        <f>H8-(H9*4)</f>
        <v>2</v>
      </c>
      <c r="I10" s="2">
        <f>_xlfn.FLOOR.MATH(I9/4)</f>
        <v>47</v>
      </c>
      <c r="J10" s="2">
        <f>I10</f>
        <v>47</v>
      </c>
      <c r="L10" s="11"/>
    </row>
    <row r="11" spans="1:30" x14ac:dyDescent="0.35">
      <c r="A11" s="4">
        <v>7</v>
      </c>
      <c r="I11" s="8">
        <f>I9-(I10*4)</f>
        <v>2</v>
      </c>
      <c r="J11" s="2">
        <f>_xlfn.FLOOR.MATH(J10/4)</f>
        <v>11</v>
      </c>
      <c r="K11" s="2">
        <f>J11</f>
        <v>11</v>
      </c>
      <c r="L11" s="11"/>
    </row>
    <row r="12" spans="1:30" x14ac:dyDescent="0.35">
      <c r="A12" s="4">
        <v>8</v>
      </c>
      <c r="J12" s="8">
        <f>J10-(J11*4)</f>
        <v>3</v>
      </c>
      <c r="K12" s="2">
        <f>_xlfn.FLOOR.MATH(K11/4)</f>
        <v>2</v>
      </c>
      <c r="L12" s="12">
        <f>K12</f>
        <v>2</v>
      </c>
    </row>
    <row r="13" spans="1:30" x14ac:dyDescent="0.35">
      <c r="A13" s="4">
        <v>9</v>
      </c>
      <c r="K13" s="8">
        <f>K11-(K12*4)</f>
        <v>3</v>
      </c>
      <c r="L13" s="12">
        <f>_xlfn.FLOOR.MATH(L12/4)</f>
        <v>0</v>
      </c>
      <c r="M13" s="2"/>
    </row>
    <row r="14" spans="1:30" x14ac:dyDescent="0.35">
      <c r="A14" s="9">
        <v>10</v>
      </c>
      <c r="L14" s="15">
        <f>L12-(L13*4)</f>
        <v>2</v>
      </c>
      <c r="M14" s="2"/>
      <c r="N14" s="2"/>
    </row>
    <row r="15" spans="1:30" x14ac:dyDescent="0.35">
      <c r="A15" s="1" t="s">
        <v>5</v>
      </c>
      <c r="B15" s="4">
        <v>2</v>
      </c>
      <c r="C15" s="4">
        <v>0</v>
      </c>
      <c r="D15" s="4">
        <v>1</v>
      </c>
      <c r="E15" s="4">
        <v>1</v>
      </c>
      <c r="F15" s="4">
        <v>3</v>
      </c>
      <c r="G15" s="4">
        <v>0</v>
      </c>
      <c r="H15" s="4">
        <v>2</v>
      </c>
      <c r="I15" s="4">
        <v>2</v>
      </c>
      <c r="J15" s="4">
        <v>3</v>
      </c>
      <c r="K15" s="4">
        <v>3</v>
      </c>
      <c r="L15" s="4">
        <v>2</v>
      </c>
    </row>
    <row r="16" spans="1:30" x14ac:dyDescent="0.35">
      <c r="O16" s="2"/>
    </row>
    <row r="18" spans="1:13" x14ac:dyDescent="0.35">
      <c r="A18" s="1" t="s">
        <v>13</v>
      </c>
      <c r="B18" s="35">
        <v>6032023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3" x14ac:dyDescent="0.35">
      <c r="A19" s="36" t="s">
        <v>4</v>
      </c>
      <c r="B19" s="2">
        <f>B18</f>
        <v>6032023</v>
      </c>
      <c r="M19" s="11"/>
    </row>
    <row r="20" spans="1:13" x14ac:dyDescent="0.35">
      <c r="A20" s="37"/>
      <c r="B20" s="2">
        <f>_xlfn.FLOOR.MATH(B19/4)</f>
        <v>1508005</v>
      </c>
      <c r="C20" s="2">
        <f>B20</f>
        <v>1508005</v>
      </c>
      <c r="M20" s="11"/>
    </row>
    <row r="21" spans="1:13" x14ac:dyDescent="0.35">
      <c r="A21" s="4">
        <v>0</v>
      </c>
      <c r="B21" s="8">
        <f>B19-(B20*4)</f>
        <v>3</v>
      </c>
      <c r="C21" s="2">
        <f>_xlfn.FLOOR.MATH(C20/4)</f>
        <v>377001</v>
      </c>
      <c r="D21" s="2">
        <f>C21</f>
        <v>377001</v>
      </c>
      <c r="M21" s="11"/>
    </row>
    <row r="22" spans="1:13" x14ac:dyDescent="0.35">
      <c r="A22" s="4">
        <v>1</v>
      </c>
      <c r="C22" s="8">
        <f>C20-(C21*4)</f>
        <v>1</v>
      </c>
      <c r="D22" s="2">
        <f>_xlfn.FLOOR.MATH(D21/4)</f>
        <v>94250</v>
      </c>
      <c r="E22" s="2">
        <f>D22</f>
        <v>94250</v>
      </c>
      <c r="M22" s="11"/>
    </row>
    <row r="23" spans="1:13" x14ac:dyDescent="0.35">
      <c r="A23" s="4">
        <v>2</v>
      </c>
      <c r="D23" s="8">
        <f>D21-(D22*4)</f>
        <v>1</v>
      </c>
      <c r="E23" s="2">
        <f>_xlfn.FLOOR.MATH(E22/4)</f>
        <v>23562</v>
      </c>
      <c r="F23" s="2">
        <f>E23</f>
        <v>23562</v>
      </c>
      <c r="M23" s="11"/>
    </row>
    <row r="24" spans="1:13" x14ac:dyDescent="0.35">
      <c r="A24" s="4">
        <v>3</v>
      </c>
      <c r="E24" s="8">
        <f>E22-(E23*4)</f>
        <v>2</v>
      </c>
      <c r="F24" s="2">
        <f>_xlfn.FLOOR.MATH(F23/4)</f>
        <v>5890</v>
      </c>
      <c r="G24" s="2">
        <f>F24</f>
        <v>5890</v>
      </c>
      <c r="M24" s="11"/>
    </row>
    <row r="25" spans="1:13" x14ac:dyDescent="0.35">
      <c r="A25" s="4">
        <v>4</v>
      </c>
      <c r="F25" s="8">
        <f>F23-(F24*4)</f>
        <v>2</v>
      </c>
      <c r="G25" s="2">
        <f>_xlfn.FLOOR.MATH(G24/4)</f>
        <v>1472</v>
      </c>
      <c r="H25" s="2">
        <f>G25</f>
        <v>1472</v>
      </c>
      <c r="M25" s="11"/>
    </row>
    <row r="26" spans="1:13" x14ac:dyDescent="0.35">
      <c r="A26" s="4">
        <v>5</v>
      </c>
      <c r="G26" s="8">
        <f>G24-(G25*4)</f>
        <v>2</v>
      </c>
      <c r="H26" s="2">
        <f>_xlfn.FLOOR.MATH(H25/4)</f>
        <v>368</v>
      </c>
      <c r="I26" s="2">
        <f>H26</f>
        <v>368</v>
      </c>
      <c r="M26" s="11"/>
    </row>
    <row r="27" spans="1:13" x14ac:dyDescent="0.35">
      <c r="A27" s="4">
        <v>6</v>
      </c>
      <c r="H27" s="8">
        <f>H25-(H26*4)</f>
        <v>0</v>
      </c>
      <c r="I27" s="2">
        <f>_xlfn.FLOOR.MATH(I26/4)</f>
        <v>92</v>
      </c>
      <c r="J27" s="2">
        <f>I27</f>
        <v>92</v>
      </c>
      <c r="M27" s="11"/>
    </row>
    <row r="28" spans="1:13" x14ac:dyDescent="0.35">
      <c r="A28" s="4">
        <v>7</v>
      </c>
      <c r="I28" s="8">
        <f>I26-(I27*4)</f>
        <v>0</v>
      </c>
      <c r="J28" s="2">
        <f>_xlfn.FLOOR.MATH(J27/4)</f>
        <v>23</v>
      </c>
      <c r="K28" s="2">
        <f>J28</f>
        <v>23</v>
      </c>
      <c r="M28" s="11"/>
    </row>
    <row r="29" spans="1:13" x14ac:dyDescent="0.35">
      <c r="A29" s="4">
        <v>8</v>
      </c>
      <c r="J29" s="8">
        <f>J27-(J28*4)</f>
        <v>0</v>
      </c>
      <c r="K29" s="2">
        <f>_xlfn.FLOOR.MATH(K28/4)</f>
        <v>5</v>
      </c>
      <c r="L29" s="2">
        <f>K29</f>
        <v>5</v>
      </c>
      <c r="M29" s="11"/>
    </row>
    <row r="30" spans="1:13" x14ac:dyDescent="0.35">
      <c r="A30" s="4">
        <v>9</v>
      </c>
      <c r="K30" s="8">
        <f>K28-(K29*4)</f>
        <v>3</v>
      </c>
      <c r="L30" s="2">
        <f>_xlfn.FLOOR.MATH(L29/4)</f>
        <v>1</v>
      </c>
      <c r="M30" s="12">
        <f>L30</f>
        <v>1</v>
      </c>
    </row>
    <row r="31" spans="1:13" x14ac:dyDescent="0.35">
      <c r="A31" s="9">
        <v>10</v>
      </c>
      <c r="L31" s="8">
        <f>L29-(L30*4)</f>
        <v>1</v>
      </c>
      <c r="M31" s="12">
        <f>_xlfn.FLOOR.MATH(M30/4)</f>
        <v>0</v>
      </c>
    </row>
    <row r="32" spans="1:13" x14ac:dyDescent="0.35">
      <c r="A32" s="4">
        <v>11</v>
      </c>
      <c r="M32" s="15">
        <f>M30-(M31*4)</f>
        <v>1</v>
      </c>
    </row>
    <row r="33" spans="1:13" x14ac:dyDescent="0.35">
      <c r="A33" s="1" t="s">
        <v>5</v>
      </c>
      <c r="B33" s="4">
        <v>3</v>
      </c>
      <c r="C33" s="4">
        <v>1</v>
      </c>
      <c r="D33" s="4">
        <v>1</v>
      </c>
      <c r="E33" s="4">
        <v>2</v>
      </c>
      <c r="F33" s="4">
        <v>2</v>
      </c>
      <c r="G33" s="4">
        <v>2</v>
      </c>
      <c r="H33" s="4">
        <v>0</v>
      </c>
      <c r="I33" s="4">
        <v>0</v>
      </c>
      <c r="J33" s="4">
        <v>0</v>
      </c>
      <c r="K33" s="4">
        <v>3</v>
      </c>
      <c r="L33" s="4">
        <v>1</v>
      </c>
      <c r="M33" s="4">
        <v>1</v>
      </c>
    </row>
    <row r="36" spans="1:13" x14ac:dyDescent="0.35">
      <c r="A36" s="1" t="s">
        <v>14</v>
      </c>
      <c r="B36" s="35">
        <v>9154025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</row>
    <row r="37" spans="1:13" x14ac:dyDescent="0.35">
      <c r="A37" s="36" t="s">
        <v>4</v>
      </c>
      <c r="B37" s="2">
        <f>B36</f>
        <v>9154025</v>
      </c>
      <c r="M37" s="11"/>
    </row>
    <row r="38" spans="1:13" x14ac:dyDescent="0.35">
      <c r="A38" s="37"/>
      <c r="B38" s="2">
        <f>_xlfn.FLOOR.MATH(B37/4)</f>
        <v>2288506</v>
      </c>
      <c r="C38" s="2">
        <f>B38</f>
        <v>2288506</v>
      </c>
      <c r="M38" s="11"/>
    </row>
    <row r="39" spans="1:13" x14ac:dyDescent="0.35">
      <c r="A39" s="4">
        <v>0</v>
      </c>
      <c r="B39" s="8">
        <f>B37-(B38*4)</f>
        <v>1</v>
      </c>
      <c r="C39" s="2">
        <f>_xlfn.FLOOR.MATH(C38/4)</f>
        <v>572126</v>
      </c>
      <c r="D39" s="2">
        <f>C39</f>
        <v>572126</v>
      </c>
      <c r="M39" s="11"/>
    </row>
    <row r="40" spans="1:13" x14ac:dyDescent="0.35">
      <c r="A40" s="4">
        <v>1</v>
      </c>
      <c r="C40" s="8">
        <f>C38-(C39*4)</f>
        <v>2</v>
      </c>
      <c r="D40" s="2">
        <f>_xlfn.FLOOR.MATH(D39/4)</f>
        <v>143031</v>
      </c>
      <c r="E40" s="2">
        <f>D40</f>
        <v>143031</v>
      </c>
      <c r="M40" s="11"/>
    </row>
    <row r="41" spans="1:13" x14ac:dyDescent="0.35">
      <c r="A41" s="4">
        <v>2</v>
      </c>
      <c r="D41" s="8">
        <f>D39-(D40*4)</f>
        <v>2</v>
      </c>
      <c r="E41" s="2">
        <f>_xlfn.FLOOR.MATH(E40/4)</f>
        <v>35757</v>
      </c>
      <c r="F41" s="2">
        <f>E41</f>
        <v>35757</v>
      </c>
      <c r="M41" s="11"/>
    </row>
    <row r="42" spans="1:13" x14ac:dyDescent="0.35">
      <c r="A42" s="4">
        <v>3</v>
      </c>
      <c r="E42" s="8">
        <f>E40-(E41*4)</f>
        <v>3</v>
      </c>
      <c r="F42" s="2">
        <f>_xlfn.FLOOR.MATH(F41/4)</f>
        <v>8939</v>
      </c>
      <c r="G42" s="2">
        <f>F42</f>
        <v>8939</v>
      </c>
      <c r="M42" s="11"/>
    </row>
    <row r="43" spans="1:13" x14ac:dyDescent="0.35">
      <c r="A43" s="4">
        <v>4</v>
      </c>
      <c r="F43" s="8">
        <f>F41-(F42*4)</f>
        <v>1</v>
      </c>
      <c r="G43" s="2">
        <f>_xlfn.FLOOR.MATH(G42/4)</f>
        <v>2234</v>
      </c>
      <c r="H43" s="2">
        <f>G43</f>
        <v>2234</v>
      </c>
      <c r="M43" s="11"/>
    </row>
    <row r="44" spans="1:13" x14ac:dyDescent="0.35">
      <c r="A44" s="4">
        <v>5</v>
      </c>
      <c r="G44" s="8">
        <f>G42-(G43*4)</f>
        <v>3</v>
      </c>
      <c r="H44" s="2">
        <f>_xlfn.FLOOR.MATH(H43/4)</f>
        <v>558</v>
      </c>
      <c r="I44" s="2">
        <f>H44</f>
        <v>558</v>
      </c>
      <c r="M44" s="11"/>
    </row>
    <row r="45" spans="1:13" x14ac:dyDescent="0.35">
      <c r="A45" s="4">
        <v>6</v>
      </c>
      <c r="H45" s="8">
        <f>H43-(H44*4)</f>
        <v>2</v>
      </c>
      <c r="I45" s="2">
        <f>_xlfn.FLOOR.MATH(I44/4)</f>
        <v>139</v>
      </c>
      <c r="J45" s="2">
        <f>I45</f>
        <v>139</v>
      </c>
      <c r="M45" s="11"/>
    </row>
    <row r="46" spans="1:13" x14ac:dyDescent="0.35">
      <c r="A46" s="4">
        <v>7</v>
      </c>
      <c r="I46" s="8">
        <f>I44-(I45*4)</f>
        <v>2</v>
      </c>
      <c r="J46" s="2">
        <f>_xlfn.FLOOR.MATH(J45/4)</f>
        <v>34</v>
      </c>
      <c r="K46" s="2">
        <f>J46</f>
        <v>34</v>
      </c>
      <c r="M46" s="11"/>
    </row>
    <row r="47" spans="1:13" x14ac:dyDescent="0.35">
      <c r="A47" s="4">
        <v>8</v>
      </c>
      <c r="J47" s="8">
        <f>J45-(J46*4)</f>
        <v>3</v>
      </c>
      <c r="K47" s="2">
        <f>_xlfn.FLOOR.MATH(K46/4)</f>
        <v>8</v>
      </c>
      <c r="L47" s="2">
        <f>K47</f>
        <v>8</v>
      </c>
      <c r="M47" s="11"/>
    </row>
    <row r="48" spans="1:13" x14ac:dyDescent="0.35">
      <c r="A48" s="4">
        <v>9</v>
      </c>
      <c r="K48" s="8">
        <f>K46-(K47*4)</f>
        <v>2</v>
      </c>
      <c r="L48" s="2">
        <f>_xlfn.FLOOR.MATH(L47/4)</f>
        <v>2</v>
      </c>
      <c r="M48" s="12">
        <f>L48</f>
        <v>2</v>
      </c>
    </row>
    <row r="49" spans="1:13" x14ac:dyDescent="0.35">
      <c r="A49" s="9">
        <v>10</v>
      </c>
      <c r="L49" s="8">
        <f>L47-(L48*4)</f>
        <v>0</v>
      </c>
      <c r="M49" s="12">
        <f>_xlfn.FLOOR.MATH(M48/4)</f>
        <v>0</v>
      </c>
    </row>
    <row r="50" spans="1:13" x14ac:dyDescent="0.35">
      <c r="A50" s="4">
        <v>11</v>
      </c>
      <c r="M50" s="15">
        <f>M48-(M49*4)</f>
        <v>2</v>
      </c>
    </row>
    <row r="51" spans="1:13" x14ac:dyDescent="0.35">
      <c r="A51" s="1" t="s">
        <v>5</v>
      </c>
      <c r="B51" s="4">
        <v>1</v>
      </c>
      <c r="C51" s="4">
        <v>2</v>
      </c>
      <c r="D51" s="4">
        <v>2</v>
      </c>
      <c r="E51" s="4">
        <v>3</v>
      </c>
      <c r="F51" s="4">
        <v>1</v>
      </c>
      <c r="G51" s="4">
        <v>3</v>
      </c>
      <c r="H51" s="4">
        <v>2</v>
      </c>
      <c r="I51" s="4">
        <v>2</v>
      </c>
      <c r="J51" s="4">
        <v>3</v>
      </c>
      <c r="K51" s="4">
        <v>2</v>
      </c>
      <c r="L51" s="4">
        <v>0</v>
      </c>
      <c r="M51" s="4">
        <v>2</v>
      </c>
    </row>
  </sheetData>
  <mergeCells count="6">
    <mergeCell ref="B36:M36"/>
    <mergeCell ref="A37:A38"/>
    <mergeCell ref="A2:A3"/>
    <mergeCell ref="B1:L1"/>
    <mergeCell ref="A19:A20"/>
    <mergeCell ref="B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A8E2-D8D5-4F33-A7DC-7791655A3959}">
  <dimension ref="A1:AE94"/>
  <sheetViews>
    <sheetView topLeftCell="A70" zoomScale="70" zoomScaleNormal="70" workbookViewId="0">
      <selection activeCell="G98" sqref="G98"/>
    </sheetView>
  </sheetViews>
  <sheetFormatPr defaultRowHeight="14.5" x14ac:dyDescent="0.35"/>
  <cols>
    <col min="1" max="1" width="10.36328125" bestFit="1" customWidth="1"/>
    <col min="2" max="2" width="24.81640625" bestFit="1" customWidth="1"/>
    <col min="3" max="3" width="25.90625" bestFit="1" customWidth="1"/>
    <col min="4" max="4" width="27" bestFit="1" customWidth="1"/>
    <col min="5" max="17" width="8.453125" bestFit="1" customWidth="1"/>
    <col min="18" max="18" width="3.08984375" bestFit="1" customWidth="1"/>
    <col min="19" max="25" width="8" bestFit="1" customWidth="1"/>
    <col min="26" max="27" width="3.08984375" bestFit="1" customWidth="1"/>
    <col min="28" max="28" width="10.36328125" bestFit="1" customWidth="1"/>
    <col min="29" max="30" width="24.81640625" bestFit="1" customWidth="1"/>
    <col min="31" max="31" width="25.90625" bestFit="1" customWidth="1"/>
  </cols>
  <sheetData>
    <row r="1" spans="1:31" x14ac:dyDescent="0.35">
      <c r="A1" s="45" t="s">
        <v>31</v>
      </c>
      <c r="B1" s="45"/>
      <c r="C1" s="45"/>
      <c r="D1" s="46">
        <v>3122002</v>
      </c>
      <c r="E1" s="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A1" s="2"/>
      <c r="AB1" s="2"/>
      <c r="AC1" s="2"/>
      <c r="AD1" s="2"/>
      <c r="AE1" s="2"/>
    </row>
    <row r="2" spans="1:31" x14ac:dyDescent="0.35">
      <c r="A2" s="45"/>
      <c r="B2" s="45"/>
      <c r="C2" s="45"/>
      <c r="D2" s="48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AA2" s="2"/>
      <c r="AB2" s="2"/>
      <c r="AC2" s="2"/>
      <c r="AD2" s="2"/>
      <c r="AE2" s="2"/>
    </row>
    <row r="3" spans="1:31" x14ac:dyDescent="0.35">
      <c r="A3" s="50" t="s">
        <v>30</v>
      </c>
      <c r="B3" s="50"/>
      <c r="C3" s="50"/>
      <c r="D3" s="50">
        <v>4</v>
      </c>
      <c r="E3" s="5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A3" s="2"/>
      <c r="AB3" s="2"/>
      <c r="AC3" s="2"/>
      <c r="AD3" s="2"/>
      <c r="AE3" s="2"/>
    </row>
    <row r="4" spans="1:31" x14ac:dyDescent="0.35">
      <c r="A4" s="35" t="s">
        <v>24</v>
      </c>
      <c r="B4" s="35"/>
      <c r="C4" s="35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2">
        <v>6</v>
      </c>
      <c r="J4" s="22">
        <v>7</v>
      </c>
      <c r="K4" s="22">
        <v>8</v>
      </c>
      <c r="L4" s="22">
        <v>9</v>
      </c>
      <c r="M4" s="22">
        <v>10</v>
      </c>
      <c r="N4" s="23">
        <v>11</v>
      </c>
      <c r="O4" s="28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"/>
      <c r="AB4" s="2"/>
      <c r="AC4" s="2"/>
      <c r="AD4" s="2"/>
      <c r="AE4" s="2"/>
    </row>
    <row r="5" spans="1:31" x14ac:dyDescent="0.35">
      <c r="A5" s="35" t="s">
        <v>25</v>
      </c>
      <c r="B5" s="35"/>
      <c r="C5" s="35"/>
      <c r="D5" s="1">
        <v>3122002</v>
      </c>
      <c r="E5" s="1">
        <v>3122002</v>
      </c>
      <c r="F5" s="1">
        <f>E7</f>
        <v>780500</v>
      </c>
      <c r="G5" s="1">
        <f t="shared" ref="G5:N5" si="0">F7</f>
        <v>195125</v>
      </c>
      <c r="H5" s="1">
        <f t="shared" si="0"/>
        <v>48781</v>
      </c>
      <c r="I5" s="1">
        <f t="shared" si="0"/>
        <v>12195</v>
      </c>
      <c r="J5" s="1">
        <f t="shared" si="0"/>
        <v>3048</v>
      </c>
      <c r="K5" s="1">
        <f t="shared" si="0"/>
        <v>762</v>
      </c>
      <c r="L5" s="1">
        <f t="shared" si="0"/>
        <v>190</v>
      </c>
      <c r="M5" s="1">
        <f t="shared" si="0"/>
        <v>47</v>
      </c>
      <c r="N5" s="7">
        <f t="shared" si="0"/>
        <v>11</v>
      </c>
      <c r="O5" s="27"/>
      <c r="P5" s="2"/>
      <c r="Q5" s="2"/>
      <c r="R5" s="2"/>
      <c r="S5" s="2"/>
      <c r="T5" s="2"/>
      <c r="U5" s="2"/>
      <c r="V5" s="2"/>
      <c r="W5" s="2"/>
      <c r="X5" s="2"/>
      <c r="Y5" s="2"/>
      <c r="AA5" s="2"/>
      <c r="AB5" s="2"/>
      <c r="AC5" s="2"/>
      <c r="AD5" s="2"/>
      <c r="AE5" s="2"/>
    </row>
    <row r="6" spans="1:31" x14ac:dyDescent="0.35">
      <c r="A6" s="35" t="s">
        <v>26</v>
      </c>
      <c r="B6" s="35"/>
      <c r="C6" s="35"/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7">
        <v>4</v>
      </c>
      <c r="O6" s="27"/>
      <c r="P6" s="2"/>
      <c r="Q6" s="2"/>
      <c r="R6" s="2"/>
      <c r="S6" s="2"/>
      <c r="T6" s="2"/>
      <c r="U6" s="2"/>
      <c r="V6" s="2"/>
      <c r="W6" s="2"/>
      <c r="X6" s="2"/>
      <c r="Y6" s="2"/>
      <c r="AA6" s="2"/>
      <c r="AB6" s="2"/>
      <c r="AC6" s="2"/>
      <c r="AD6" s="2"/>
      <c r="AE6" s="2"/>
    </row>
    <row r="7" spans="1:31" x14ac:dyDescent="0.35">
      <c r="A7" s="35" t="s">
        <v>27</v>
      </c>
      <c r="B7" s="35"/>
      <c r="C7" s="35"/>
      <c r="D7" s="1">
        <f>_xlfn.FLOOR.MATH(D5/4)</f>
        <v>780500</v>
      </c>
      <c r="E7" s="1">
        <f t="shared" ref="E7:N7" si="1">_xlfn.FLOOR.MATH(E5/4)</f>
        <v>780500</v>
      </c>
      <c r="F7" s="1">
        <f t="shared" si="1"/>
        <v>195125</v>
      </c>
      <c r="G7" s="1">
        <f t="shared" si="1"/>
        <v>48781</v>
      </c>
      <c r="H7" s="1">
        <f t="shared" si="1"/>
        <v>12195</v>
      </c>
      <c r="I7" s="1">
        <f t="shared" si="1"/>
        <v>3048</v>
      </c>
      <c r="J7" s="1">
        <f t="shared" si="1"/>
        <v>762</v>
      </c>
      <c r="K7" s="1">
        <f t="shared" si="1"/>
        <v>190</v>
      </c>
      <c r="L7" s="1">
        <f t="shared" si="1"/>
        <v>47</v>
      </c>
      <c r="M7" s="1">
        <f t="shared" si="1"/>
        <v>11</v>
      </c>
      <c r="N7" s="7">
        <f t="shared" si="1"/>
        <v>2</v>
      </c>
      <c r="O7" s="27"/>
      <c r="P7" s="2"/>
      <c r="Q7" s="2"/>
      <c r="AA7" s="2"/>
      <c r="AB7" s="2"/>
      <c r="AC7" s="2"/>
      <c r="AD7" s="2"/>
      <c r="AE7" s="2"/>
    </row>
    <row r="8" spans="1:31" x14ac:dyDescent="0.35">
      <c r="A8" s="35" t="s">
        <v>28</v>
      </c>
      <c r="B8" s="35"/>
      <c r="C8" s="35"/>
      <c r="D8" s="1">
        <f>D5-(D7*4)</f>
        <v>2</v>
      </c>
      <c r="E8" s="1">
        <f t="shared" ref="E8:F8" si="2">E5-(E7*4)</f>
        <v>2</v>
      </c>
      <c r="F8" s="1">
        <f t="shared" si="2"/>
        <v>0</v>
      </c>
      <c r="G8" s="1">
        <f t="shared" ref="G8" si="3">G5-(G7*4)</f>
        <v>1</v>
      </c>
      <c r="H8" s="1">
        <f t="shared" ref="H8" si="4">H5-(H7*4)</f>
        <v>1</v>
      </c>
      <c r="I8" s="1">
        <f t="shared" ref="I8" si="5">I5-(I7*4)</f>
        <v>3</v>
      </c>
      <c r="J8" s="1">
        <f t="shared" ref="J8" si="6">J5-(J7*4)</f>
        <v>0</v>
      </c>
      <c r="K8" s="1">
        <f t="shared" ref="K8" si="7">K5-(K7*4)</f>
        <v>2</v>
      </c>
      <c r="L8" s="1">
        <f t="shared" ref="L8" si="8">L5-(L7*4)</f>
        <v>2</v>
      </c>
      <c r="M8" s="1">
        <f t="shared" ref="M8" si="9">M5-(M7*4)</f>
        <v>3</v>
      </c>
      <c r="N8" s="7">
        <f t="shared" ref="N8" si="10">N5-(N7*4)</f>
        <v>3</v>
      </c>
      <c r="O8" s="27"/>
      <c r="P8" s="2"/>
      <c r="Q8" s="2"/>
      <c r="R8" s="2"/>
      <c r="S8" s="2"/>
      <c r="T8" s="2"/>
      <c r="U8" s="2"/>
      <c r="V8" s="2"/>
      <c r="W8" s="2"/>
      <c r="X8" s="2"/>
      <c r="Y8" s="2"/>
    </row>
    <row r="9" spans="1:31" x14ac:dyDescent="0.35">
      <c r="A9" s="45" t="s">
        <v>29</v>
      </c>
      <c r="B9" s="45"/>
      <c r="C9" s="45"/>
      <c r="D9" s="38" t="str">
        <f>B44</f>
        <v>23322031102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26"/>
    </row>
    <row r="10" spans="1:31" x14ac:dyDescent="0.35">
      <c r="A10" s="45"/>
      <c r="B10" s="45"/>
      <c r="C10" s="45"/>
      <c r="D10" s="19">
        <v>2</v>
      </c>
      <c r="E10" s="19">
        <v>3</v>
      </c>
      <c r="F10" s="19">
        <v>3</v>
      </c>
      <c r="G10" s="19">
        <v>2</v>
      </c>
      <c r="H10" s="19">
        <v>2</v>
      </c>
      <c r="I10" s="19">
        <v>0</v>
      </c>
      <c r="J10" s="19">
        <v>3</v>
      </c>
      <c r="K10" s="19">
        <v>1</v>
      </c>
      <c r="L10" s="19">
        <v>1</v>
      </c>
      <c r="M10" s="19">
        <v>0</v>
      </c>
      <c r="N10" s="25">
        <v>2</v>
      </c>
      <c r="O10" s="28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3" spans="1:31" x14ac:dyDescent="0.35">
      <c r="A13" s="45" t="s">
        <v>31</v>
      </c>
      <c r="B13" s="45"/>
      <c r="C13" s="45"/>
      <c r="D13" s="46">
        <v>6032023</v>
      </c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1" x14ac:dyDescent="0.35">
      <c r="A14" s="45"/>
      <c r="B14" s="45"/>
      <c r="C14" s="45"/>
      <c r="D14" s="48"/>
      <c r="E14" s="4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1" x14ac:dyDescent="0.35">
      <c r="A15" s="50" t="s">
        <v>30</v>
      </c>
      <c r="B15" s="50"/>
      <c r="C15" s="50"/>
      <c r="D15" s="50">
        <v>4</v>
      </c>
      <c r="E15" s="5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1" x14ac:dyDescent="0.35">
      <c r="A16" s="35" t="s">
        <v>24</v>
      </c>
      <c r="B16" s="35"/>
      <c r="C16" s="35"/>
      <c r="D16" s="22">
        <v>1</v>
      </c>
      <c r="E16" s="22">
        <v>2</v>
      </c>
      <c r="F16" s="22">
        <v>3</v>
      </c>
      <c r="G16" s="22">
        <v>4</v>
      </c>
      <c r="H16" s="22">
        <v>5</v>
      </c>
      <c r="I16" s="22">
        <v>6</v>
      </c>
      <c r="J16" s="22">
        <v>7</v>
      </c>
      <c r="K16" s="22">
        <v>8</v>
      </c>
      <c r="L16" s="22">
        <v>9</v>
      </c>
      <c r="M16" s="22">
        <v>10</v>
      </c>
      <c r="N16" s="23">
        <v>11</v>
      </c>
      <c r="O16" s="22">
        <v>12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"/>
    </row>
    <row r="17" spans="1:27" x14ac:dyDescent="0.35">
      <c r="A17" s="35" t="s">
        <v>25</v>
      </c>
      <c r="B17" s="35"/>
      <c r="C17" s="35"/>
      <c r="D17" s="1">
        <v>6032023</v>
      </c>
      <c r="E17" s="1">
        <f>D19</f>
        <v>1508005</v>
      </c>
      <c r="F17" s="1">
        <f t="shared" ref="F17:N17" si="11">E19</f>
        <v>377001</v>
      </c>
      <c r="G17" s="1">
        <f t="shared" si="11"/>
        <v>94250</v>
      </c>
      <c r="H17" s="1">
        <f t="shared" si="11"/>
        <v>23562</v>
      </c>
      <c r="I17" s="1">
        <f t="shared" si="11"/>
        <v>5890</v>
      </c>
      <c r="J17" s="1">
        <f t="shared" si="11"/>
        <v>1472</v>
      </c>
      <c r="K17" s="1">
        <f t="shared" si="11"/>
        <v>368</v>
      </c>
      <c r="L17" s="1">
        <f t="shared" si="11"/>
        <v>92</v>
      </c>
      <c r="M17" s="1">
        <f t="shared" si="11"/>
        <v>23</v>
      </c>
      <c r="N17" s="1">
        <f t="shared" si="11"/>
        <v>5</v>
      </c>
      <c r="O17" s="1">
        <f t="shared" ref="O17" si="12">N19</f>
        <v>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5">
      <c r="A18" s="35" t="s">
        <v>26</v>
      </c>
      <c r="B18" s="35"/>
      <c r="C18" s="35"/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5">
      <c r="A19" s="35" t="s">
        <v>27</v>
      </c>
      <c r="B19" s="35"/>
      <c r="C19" s="35"/>
      <c r="D19" s="1">
        <f>_xlfn.FLOOR.MATH(D17/4)</f>
        <v>1508005</v>
      </c>
      <c r="E19" s="1">
        <f t="shared" ref="E19:F19" si="13">_xlfn.FLOOR.MATH(E17/4)</f>
        <v>377001</v>
      </c>
      <c r="F19" s="1">
        <f t="shared" si="13"/>
        <v>94250</v>
      </c>
      <c r="G19" s="1">
        <f t="shared" ref="G19:N19" si="14">_xlfn.FLOOR.MATH(G17/4)</f>
        <v>23562</v>
      </c>
      <c r="H19" s="1">
        <f t="shared" si="14"/>
        <v>5890</v>
      </c>
      <c r="I19" s="1">
        <f t="shared" si="14"/>
        <v>1472</v>
      </c>
      <c r="J19" s="1">
        <f t="shared" si="14"/>
        <v>368</v>
      </c>
      <c r="K19" s="1">
        <f t="shared" si="14"/>
        <v>92</v>
      </c>
      <c r="L19" s="1">
        <f t="shared" si="14"/>
        <v>23</v>
      </c>
      <c r="M19" s="1">
        <f t="shared" si="14"/>
        <v>5</v>
      </c>
      <c r="N19" s="1">
        <f t="shared" si="14"/>
        <v>1</v>
      </c>
      <c r="O19" s="1">
        <f t="shared" ref="O19" si="15">_xlfn.FLOOR.MATH(O17/4)</f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5">
      <c r="A20" s="35" t="s">
        <v>28</v>
      </c>
      <c r="B20" s="35"/>
      <c r="C20" s="35"/>
      <c r="D20" s="1">
        <f>D17-(D19*4)</f>
        <v>3</v>
      </c>
      <c r="E20" s="1">
        <f t="shared" ref="E20:F20" si="16">E17-(E19*4)</f>
        <v>1</v>
      </c>
      <c r="F20" s="1">
        <f t="shared" si="16"/>
        <v>1</v>
      </c>
      <c r="G20" s="1">
        <f t="shared" ref="G20:H20" si="17">G17-(G19*4)</f>
        <v>2</v>
      </c>
      <c r="H20" s="1">
        <f t="shared" si="17"/>
        <v>2</v>
      </c>
      <c r="I20" s="1">
        <f t="shared" ref="I20:J20" si="18">I17-(I19*4)</f>
        <v>2</v>
      </c>
      <c r="J20" s="1">
        <f t="shared" si="18"/>
        <v>0</v>
      </c>
      <c r="K20" s="1">
        <f t="shared" ref="K20:L20" si="19">K17-(K19*4)</f>
        <v>0</v>
      </c>
      <c r="L20" s="1">
        <f t="shared" si="19"/>
        <v>0</v>
      </c>
      <c r="M20" s="1">
        <f t="shared" ref="M20:O20" si="20">M17-(M19*4)</f>
        <v>3</v>
      </c>
      <c r="N20" s="1">
        <f t="shared" si="20"/>
        <v>1</v>
      </c>
      <c r="O20" s="1">
        <f t="shared" si="20"/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5">
      <c r="A21" s="45" t="s">
        <v>29</v>
      </c>
      <c r="B21" s="45"/>
      <c r="C21" s="45"/>
      <c r="D21" s="35" t="str">
        <f>C44</f>
        <v>113000222113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AA21" s="2"/>
    </row>
    <row r="22" spans="1:27" x14ac:dyDescent="0.35">
      <c r="A22" s="45"/>
      <c r="B22" s="45"/>
      <c r="C22" s="45"/>
      <c r="D22" s="19">
        <v>1</v>
      </c>
      <c r="E22" s="19">
        <v>1</v>
      </c>
      <c r="F22" s="19">
        <v>3</v>
      </c>
      <c r="G22" s="19">
        <v>0</v>
      </c>
      <c r="H22" s="19">
        <v>0</v>
      </c>
      <c r="I22" s="19">
        <v>0</v>
      </c>
      <c r="J22" s="19">
        <v>2</v>
      </c>
      <c r="K22" s="19">
        <v>2</v>
      </c>
      <c r="L22" s="19">
        <v>2</v>
      </c>
      <c r="M22" s="19">
        <v>1</v>
      </c>
      <c r="N22" s="25">
        <v>1</v>
      </c>
      <c r="O22" s="22">
        <v>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"/>
    </row>
    <row r="23" spans="1:27" x14ac:dyDescent="0.3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5">
      <c r="A25" s="45" t="s">
        <v>31</v>
      </c>
      <c r="B25" s="45"/>
      <c r="C25" s="45"/>
      <c r="D25" s="46">
        <f>D41</f>
        <v>9154025</v>
      </c>
      <c r="E25" s="4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5">
      <c r="A26" s="45"/>
      <c r="B26" s="45"/>
      <c r="C26" s="45"/>
      <c r="D26" s="48"/>
      <c r="E26" s="4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5">
      <c r="A27" s="50" t="s">
        <v>30</v>
      </c>
      <c r="B27" s="50"/>
      <c r="C27" s="50"/>
      <c r="D27" s="50">
        <f>4</f>
        <v>4</v>
      </c>
      <c r="E27" s="5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5">
      <c r="A28" s="35" t="s">
        <v>24</v>
      </c>
      <c r="B28" s="35"/>
      <c r="C28" s="35"/>
      <c r="D28" s="22">
        <v>1</v>
      </c>
      <c r="E28" s="22">
        <v>2</v>
      </c>
      <c r="F28" s="22">
        <v>3</v>
      </c>
      <c r="G28" s="22">
        <v>4</v>
      </c>
      <c r="H28" s="22">
        <v>5</v>
      </c>
      <c r="I28" s="22">
        <v>6</v>
      </c>
      <c r="J28" s="22">
        <v>7</v>
      </c>
      <c r="K28" s="22">
        <v>8</v>
      </c>
      <c r="L28" s="22">
        <v>9</v>
      </c>
      <c r="M28" s="22">
        <v>10</v>
      </c>
      <c r="N28" s="22">
        <v>11</v>
      </c>
      <c r="O28" s="23">
        <v>12</v>
      </c>
      <c r="P28" s="28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x14ac:dyDescent="0.35">
      <c r="A29" s="35" t="s">
        <v>25</v>
      </c>
      <c r="B29" s="35"/>
      <c r="C29" s="35"/>
      <c r="D29" s="1">
        <f>D41</f>
        <v>9154025</v>
      </c>
      <c r="E29" s="1">
        <f>D31</f>
        <v>2288506</v>
      </c>
      <c r="F29" s="1">
        <f t="shared" ref="F29:O29" si="21">E31</f>
        <v>572126</v>
      </c>
      <c r="G29" s="1">
        <f t="shared" si="21"/>
        <v>143031</v>
      </c>
      <c r="H29" s="1">
        <f t="shared" si="21"/>
        <v>35757</v>
      </c>
      <c r="I29" s="1">
        <f t="shared" si="21"/>
        <v>8939</v>
      </c>
      <c r="J29" s="1">
        <f t="shared" si="21"/>
        <v>2234</v>
      </c>
      <c r="K29" s="1">
        <f t="shared" si="21"/>
        <v>558</v>
      </c>
      <c r="L29" s="1">
        <f t="shared" si="21"/>
        <v>139</v>
      </c>
      <c r="M29" s="1">
        <f t="shared" si="21"/>
        <v>34</v>
      </c>
      <c r="N29" s="1">
        <f t="shared" si="21"/>
        <v>8</v>
      </c>
      <c r="O29" s="1">
        <f t="shared" si="21"/>
        <v>2</v>
      </c>
      <c r="P29" s="2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5">
      <c r="A30" s="35" t="s">
        <v>26</v>
      </c>
      <c r="B30" s="35"/>
      <c r="C30" s="35"/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4</v>
      </c>
      <c r="P30" s="2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5">
      <c r="A31" s="35" t="s">
        <v>27</v>
      </c>
      <c r="B31" s="35"/>
      <c r="C31" s="35"/>
      <c r="D31" s="1">
        <f>_xlfn.FLOOR.MATH(D29/4)</f>
        <v>2288506</v>
      </c>
      <c r="E31" s="1">
        <f t="shared" ref="E31" si="22">_xlfn.FLOOR.MATH(E29/4)</f>
        <v>572126</v>
      </c>
      <c r="F31" s="1">
        <f t="shared" ref="F31:O31" si="23">_xlfn.FLOOR.MATH(F29/4)</f>
        <v>143031</v>
      </c>
      <c r="G31" s="1">
        <f t="shared" si="23"/>
        <v>35757</v>
      </c>
      <c r="H31" s="1">
        <f t="shared" si="23"/>
        <v>8939</v>
      </c>
      <c r="I31" s="1">
        <f t="shared" si="23"/>
        <v>2234</v>
      </c>
      <c r="J31" s="1">
        <f t="shared" si="23"/>
        <v>558</v>
      </c>
      <c r="K31" s="1">
        <f t="shared" si="23"/>
        <v>139</v>
      </c>
      <c r="L31" s="1">
        <f t="shared" si="23"/>
        <v>34</v>
      </c>
      <c r="M31" s="1">
        <f t="shared" si="23"/>
        <v>8</v>
      </c>
      <c r="N31" s="1">
        <f t="shared" si="23"/>
        <v>2</v>
      </c>
      <c r="O31" s="1">
        <f t="shared" si="23"/>
        <v>0</v>
      </c>
      <c r="P31" s="2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5">
      <c r="A32" s="35" t="s">
        <v>28</v>
      </c>
      <c r="B32" s="35"/>
      <c r="C32" s="35"/>
      <c r="D32" s="5">
        <f>D29-(D31*4)</f>
        <v>1</v>
      </c>
      <c r="E32" s="5">
        <f t="shared" ref="E32" si="24">E29-(E31*4)</f>
        <v>2</v>
      </c>
      <c r="F32" s="5">
        <f t="shared" ref="F32" si="25">F29-(F31*4)</f>
        <v>2</v>
      </c>
      <c r="G32" s="5">
        <f t="shared" ref="G32" si="26">G29-(G31*4)</f>
        <v>3</v>
      </c>
      <c r="H32" s="5">
        <f t="shared" ref="H32" si="27">H29-(H31*4)</f>
        <v>1</v>
      </c>
      <c r="I32" s="5">
        <f t="shared" ref="I32" si="28">I29-(I31*4)</f>
        <v>3</v>
      </c>
      <c r="J32" s="5">
        <f t="shared" ref="J32" si="29">J29-(J31*4)</f>
        <v>2</v>
      </c>
      <c r="K32" s="5">
        <f t="shared" ref="K32" si="30">K29-(K31*4)</f>
        <v>2</v>
      </c>
      <c r="L32" s="5">
        <f t="shared" ref="L32" si="31">L29-(L31*4)</f>
        <v>3</v>
      </c>
      <c r="M32" s="5">
        <f t="shared" ref="M32" si="32">M29-(M31*4)</f>
        <v>2</v>
      </c>
      <c r="N32" s="5">
        <f t="shared" ref="N32" si="33">N29-(N31*4)</f>
        <v>0</v>
      </c>
      <c r="O32" s="5">
        <f t="shared" ref="O32" si="34">O29-(O31*4)</f>
        <v>2</v>
      </c>
      <c r="P32" s="27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5">
      <c r="A33" s="45" t="s">
        <v>29</v>
      </c>
      <c r="B33" s="45"/>
      <c r="C33" s="45"/>
      <c r="D33" s="38" t="str">
        <f>D44</f>
        <v>202322313221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26"/>
    </row>
    <row r="34" spans="1:27" x14ac:dyDescent="0.35">
      <c r="A34" s="45"/>
      <c r="B34" s="45"/>
      <c r="C34" s="45"/>
      <c r="D34" s="19">
        <v>2</v>
      </c>
      <c r="E34" s="19">
        <v>0</v>
      </c>
      <c r="F34" s="19">
        <v>2</v>
      </c>
      <c r="G34" s="19">
        <v>3</v>
      </c>
      <c r="H34" s="19">
        <v>2</v>
      </c>
      <c r="I34" s="19">
        <v>2</v>
      </c>
      <c r="J34" s="19">
        <v>3</v>
      </c>
      <c r="K34" s="19">
        <v>1</v>
      </c>
      <c r="L34" s="19">
        <v>3</v>
      </c>
      <c r="M34" s="19">
        <v>2</v>
      </c>
      <c r="N34" s="19">
        <v>2</v>
      </c>
      <c r="O34" s="25">
        <v>1</v>
      </c>
      <c r="P34" s="28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40" spans="1:27" x14ac:dyDescent="0.35">
      <c r="A40" s="1" t="s">
        <v>3</v>
      </c>
      <c r="B40" s="1" t="s">
        <v>0</v>
      </c>
      <c r="C40" s="1" t="s">
        <v>1</v>
      </c>
      <c r="D40" s="1" t="s">
        <v>2</v>
      </c>
    </row>
    <row r="41" spans="1:27" x14ac:dyDescent="0.35">
      <c r="A41" s="1">
        <v>10</v>
      </c>
      <c r="B41" s="1">
        <v>3122002</v>
      </c>
      <c r="C41" s="1">
        <v>6032023</v>
      </c>
      <c r="D41" s="1">
        <f>B41+C41</f>
        <v>9154025</v>
      </c>
    </row>
    <row r="42" spans="1:27" x14ac:dyDescent="0.35">
      <c r="A42" s="1">
        <v>2</v>
      </c>
      <c r="B42" s="1" t="str">
        <f>_xlfn.BASE($B$41,A42)</f>
        <v>1011111010001101010010</v>
      </c>
      <c r="C42" s="1" t="str">
        <f>_xlfn.BASE($C$41,A42)</f>
        <v>10111000000101010010111</v>
      </c>
      <c r="D42" s="1" t="str">
        <f>_xlfn.BASE($D$41,A42)</f>
        <v>100010111010110111101001</v>
      </c>
    </row>
    <row r="43" spans="1:27" x14ac:dyDescent="0.35">
      <c r="A43" s="1">
        <v>3</v>
      </c>
      <c r="B43" s="1" t="str">
        <f t="shared" ref="B43:B46" si="35">_xlfn.BASE($B$41,A43)</f>
        <v>12212121120201</v>
      </c>
      <c r="C43" s="1" t="str">
        <f t="shared" ref="C43:C46" si="36">_xlfn.BASE($C$41,A43)</f>
        <v>102100110101021</v>
      </c>
      <c r="D43" s="1" t="str">
        <f t="shared" ref="D43:D46" si="37">_xlfn.BASE($D$41,A43)</f>
        <v>122020001221222</v>
      </c>
    </row>
    <row r="44" spans="1:27" x14ac:dyDescent="0.35">
      <c r="A44" s="1">
        <v>4</v>
      </c>
      <c r="B44" s="1" t="str">
        <f t="shared" si="35"/>
        <v>23322031102</v>
      </c>
      <c r="C44" s="1" t="str">
        <f t="shared" si="36"/>
        <v>113000222113</v>
      </c>
      <c r="D44" s="1" t="str">
        <f t="shared" si="37"/>
        <v>202322313221</v>
      </c>
    </row>
    <row r="45" spans="1:27" x14ac:dyDescent="0.35">
      <c r="A45" s="1">
        <v>8</v>
      </c>
      <c r="B45" s="1" t="str">
        <f t="shared" si="35"/>
        <v>13721522</v>
      </c>
      <c r="C45" s="1" t="str">
        <f t="shared" si="36"/>
        <v>27005227</v>
      </c>
      <c r="D45" s="1" t="str">
        <f t="shared" si="37"/>
        <v>42726751</v>
      </c>
    </row>
    <row r="46" spans="1:27" x14ac:dyDescent="0.35">
      <c r="A46" s="1">
        <v>16</v>
      </c>
      <c r="B46" s="1" t="str">
        <f t="shared" si="35"/>
        <v>2FA352</v>
      </c>
      <c r="C46" s="1" t="str">
        <f t="shared" si="36"/>
        <v>5C0A97</v>
      </c>
      <c r="D46" s="1" t="str">
        <f t="shared" si="37"/>
        <v>8BADE9</v>
      </c>
    </row>
    <row r="49" spans="1:14" x14ac:dyDescent="0.35">
      <c r="A49" s="43">
        <f>B41</f>
        <v>3122002</v>
      </c>
      <c r="B49" s="43"/>
      <c r="C49" s="35" t="s">
        <v>35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</row>
    <row r="50" spans="1:14" x14ac:dyDescent="0.35">
      <c r="A50" s="35" t="s">
        <v>32</v>
      </c>
      <c r="B50" s="35"/>
      <c r="C50" s="22">
        <v>10</v>
      </c>
      <c r="D50" s="22">
        <v>9</v>
      </c>
      <c r="E50" s="22">
        <v>8</v>
      </c>
      <c r="F50" s="1">
        <v>7</v>
      </c>
      <c r="G50" s="1">
        <v>6</v>
      </c>
      <c r="H50" s="1">
        <v>5</v>
      </c>
      <c r="I50" s="1">
        <v>4</v>
      </c>
      <c r="J50" s="1">
        <v>3</v>
      </c>
      <c r="K50" s="1">
        <v>2</v>
      </c>
      <c r="L50" s="1">
        <v>1</v>
      </c>
      <c r="M50" s="1">
        <v>0</v>
      </c>
    </row>
    <row r="51" spans="1:14" x14ac:dyDescent="0.35">
      <c r="A51" s="35" t="s">
        <v>3</v>
      </c>
      <c r="B51" s="35"/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</row>
    <row r="52" spans="1:14" x14ac:dyDescent="0.35">
      <c r="A52" s="35" t="s">
        <v>33</v>
      </c>
      <c r="B52" s="35"/>
      <c r="C52" s="1">
        <f>D10</f>
        <v>2</v>
      </c>
      <c r="D52" s="1">
        <f t="shared" ref="D52:M52" si="38">E10</f>
        <v>3</v>
      </c>
      <c r="E52" s="1">
        <f t="shared" si="38"/>
        <v>3</v>
      </c>
      <c r="F52" s="1">
        <f t="shared" si="38"/>
        <v>2</v>
      </c>
      <c r="G52" s="1">
        <f t="shared" si="38"/>
        <v>2</v>
      </c>
      <c r="H52" s="1">
        <f t="shared" si="38"/>
        <v>0</v>
      </c>
      <c r="I52" s="1">
        <f t="shared" si="38"/>
        <v>3</v>
      </c>
      <c r="J52" s="1">
        <f t="shared" si="38"/>
        <v>1</v>
      </c>
      <c r="K52" s="1">
        <f t="shared" si="38"/>
        <v>1</v>
      </c>
      <c r="L52" s="1">
        <f t="shared" si="38"/>
        <v>0</v>
      </c>
      <c r="M52" s="1">
        <f t="shared" si="38"/>
        <v>2</v>
      </c>
    </row>
    <row r="53" spans="1:14" x14ac:dyDescent="0.35">
      <c r="A53" s="41" t="s">
        <v>34</v>
      </c>
      <c r="B53" s="41"/>
      <c r="C53" s="1">
        <f>C52*POWER(C51,C50)</f>
        <v>2097152</v>
      </c>
      <c r="D53" s="1">
        <f t="shared" ref="D53:M53" si="39">D52*POWER(D51,D50)</f>
        <v>786432</v>
      </c>
      <c r="E53" s="1">
        <f t="shared" si="39"/>
        <v>196608</v>
      </c>
      <c r="F53" s="1">
        <f t="shared" si="39"/>
        <v>32768</v>
      </c>
      <c r="G53" s="1">
        <f t="shared" si="39"/>
        <v>8192</v>
      </c>
      <c r="H53" s="1">
        <f t="shared" si="39"/>
        <v>0</v>
      </c>
      <c r="I53" s="1">
        <f t="shared" si="39"/>
        <v>768</v>
      </c>
      <c r="J53" s="1">
        <f t="shared" si="39"/>
        <v>64</v>
      </c>
      <c r="K53" s="1">
        <f t="shared" si="39"/>
        <v>16</v>
      </c>
      <c r="L53" s="1">
        <f t="shared" si="39"/>
        <v>0</v>
      </c>
      <c r="M53" s="1">
        <f t="shared" si="39"/>
        <v>2</v>
      </c>
    </row>
    <row r="54" spans="1:14" x14ac:dyDescent="0.35">
      <c r="A54" s="41" t="s">
        <v>5</v>
      </c>
      <c r="B54" s="41"/>
      <c r="C54" s="42">
        <f>SUM(C53:M53)</f>
        <v>3122002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</row>
    <row r="55" spans="1:14" x14ac:dyDescent="0.35">
      <c r="C55" s="29"/>
    </row>
    <row r="57" spans="1:14" x14ac:dyDescent="0.35">
      <c r="A57" s="43">
        <f>C41</f>
        <v>6032023</v>
      </c>
      <c r="B57" s="43"/>
      <c r="C57" s="35" t="s">
        <v>35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spans="1:14" x14ac:dyDescent="0.35">
      <c r="A58" s="35" t="s">
        <v>32</v>
      </c>
      <c r="B58" s="35"/>
      <c r="C58" s="22">
        <v>11</v>
      </c>
      <c r="D58" s="22">
        <v>10</v>
      </c>
      <c r="E58" s="22">
        <v>9</v>
      </c>
      <c r="F58" s="22">
        <v>8</v>
      </c>
      <c r="G58" s="1">
        <v>7</v>
      </c>
      <c r="H58" s="1">
        <v>6</v>
      </c>
      <c r="I58" s="1">
        <v>5</v>
      </c>
      <c r="J58" s="1">
        <v>4</v>
      </c>
      <c r="K58" s="1">
        <v>3</v>
      </c>
      <c r="L58" s="1">
        <v>2</v>
      </c>
      <c r="M58" s="1">
        <v>1</v>
      </c>
      <c r="N58" s="1">
        <v>0</v>
      </c>
    </row>
    <row r="59" spans="1:14" x14ac:dyDescent="0.35">
      <c r="A59" s="35" t="s">
        <v>3</v>
      </c>
      <c r="B59" s="35"/>
      <c r="C59" s="1">
        <v>4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1"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</row>
    <row r="60" spans="1:14" x14ac:dyDescent="0.35">
      <c r="A60" s="35" t="s">
        <v>33</v>
      </c>
      <c r="B60" s="35"/>
      <c r="C60" s="1">
        <f>D22</f>
        <v>1</v>
      </c>
      <c r="D60" s="1">
        <f t="shared" ref="D60:N60" si="40">E22</f>
        <v>1</v>
      </c>
      <c r="E60" s="1">
        <f t="shared" si="40"/>
        <v>3</v>
      </c>
      <c r="F60" s="1">
        <f t="shared" si="40"/>
        <v>0</v>
      </c>
      <c r="G60" s="1">
        <f t="shared" si="40"/>
        <v>0</v>
      </c>
      <c r="H60" s="1">
        <f t="shared" si="40"/>
        <v>0</v>
      </c>
      <c r="I60" s="1">
        <f t="shared" si="40"/>
        <v>2</v>
      </c>
      <c r="J60" s="1">
        <f t="shared" si="40"/>
        <v>2</v>
      </c>
      <c r="K60" s="1">
        <f t="shared" si="40"/>
        <v>2</v>
      </c>
      <c r="L60" s="1">
        <f t="shared" si="40"/>
        <v>1</v>
      </c>
      <c r="M60" s="1">
        <f t="shared" si="40"/>
        <v>1</v>
      </c>
      <c r="N60" s="1">
        <f t="shared" si="40"/>
        <v>3</v>
      </c>
    </row>
    <row r="61" spans="1:14" x14ac:dyDescent="0.35">
      <c r="A61" s="41" t="s">
        <v>34</v>
      </c>
      <c r="B61" s="41"/>
      <c r="C61" s="1">
        <f>C60*POWER(C59,C58)</f>
        <v>4194304</v>
      </c>
      <c r="D61" s="1">
        <f t="shared" ref="D61:N61" si="41">D60*POWER(D59,D58)</f>
        <v>1048576</v>
      </c>
      <c r="E61" s="1">
        <f t="shared" si="41"/>
        <v>786432</v>
      </c>
      <c r="F61" s="1">
        <f t="shared" si="41"/>
        <v>0</v>
      </c>
      <c r="G61" s="1">
        <f t="shared" si="41"/>
        <v>0</v>
      </c>
      <c r="H61" s="1">
        <f t="shared" si="41"/>
        <v>0</v>
      </c>
      <c r="I61" s="1">
        <f t="shared" si="41"/>
        <v>2048</v>
      </c>
      <c r="J61" s="1">
        <f t="shared" si="41"/>
        <v>512</v>
      </c>
      <c r="K61" s="1">
        <f t="shared" si="41"/>
        <v>128</v>
      </c>
      <c r="L61" s="1">
        <f t="shared" si="41"/>
        <v>16</v>
      </c>
      <c r="M61" s="1">
        <f t="shared" si="41"/>
        <v>4</v>
      </c>
      <c r="N61" s="1">
        <f t="shared" si="41"/>
        <v>3</v>
      </c>
    </row>
    <row r="62" spans="1:14" x14ac:dyDescent="0.35">
      <c r="A62" s="41" t="s">
        <v>5</v>
      </c>
      <c r="B62" s="41"/>
      <c r="C62" s="42">
        <f>SUM(C61:N61)</f>
        <v>6032023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5" spans="1:16" x14ac:dyDescent="0.35">
      <c r="A65" s="43">
        <f>D41</f>
        <v>9154025</v>
      </c>
      <c r="B65" s="43"/>
      <c r="C65" s="35" t="s">
        <v>35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spans="1:16" x14ac:dyDescent="0.35">
      <c r="A66" s="35" t="s">
        <v>32</v>
      </c>
      <c r="B66" s="35"/>
      <c r="C66" s="22">
        <v>11</v>
      </c>
      <c r="D66" s="22">
        <v>10</v>
      </c>
      <c r="E66" s="22">
        <v>9</v>
      </c>
      <c r="F66" s="22">
        <v>8</v>
      </c>
      <c r="G66" s="1">
        <v>7</v>
      </c>
      <c r="H66" s="1">
        <v>6</v>
      </c>
      <c r="I66" s="1">
        <v>5</v>
      </c>
      <c r="J66" s="1">
        <v>4</v>
      </c>
      <c r="K66" s="1">
        <v>3</v>
      </c>
      <c r="L66" s="1">
        <v>2</v>
      </c>
      <c r="M66" s="1">
        <v>1</v>
      </c>
      <c r="N66" s="1">
        <v>0</v>
      </c>
    </row>
    <row r="67" spans="1:16" x14ac:dyDescent="0.35">
      <c r="A67" s="35" t="s">
        <v>3</v>
      </c>
      <c r="B67" s="35"/>
      <c r="C67" s="1">
        <v>4</v>
      </c>
      <c r="D67" s="1">
        <v>4</v>
      </c>
      <c r="E67" s="1">
        <v>4</v>
      </c>
      <c r="F67" s="1">
        <v>4</v>
      </c>
      <c r="G67" s="1">
        <v>4</v>
      </c>
      <c r="H67" s="1">
        <v>4</v>
      </c>
      <c r="I67" s="1">
        <v>4</v>
      </c>
      <c r="J67" s="1">
        <v>4</v>
      </c>
      <c r="K67" s="1">
        <v>4</v>
      </c>
      <c r="L67" s="1">
        <v>4</v>
      </c>
      <c r="M67" s="1">
        <v>4</v>
      </c>
      <c r="N67" s="1">
        <v>4</v>
      </c>
    </row>
    <row r="68" spans="1:16" x14ac:dyDescent="0.35">
      <c r="A68" s="35" t="s">
        <v>33</v>
      </c>
      <c r="B68" s="35"/>
      <c r="C68" s="1">
        <f>D34</f>
        <v>2</v>
      </c>
      <c r="D68" s="1">
        <f t="shared" ref="D68:N68" si="42">E34</f>
        <v>0</v>
      </c>
      <c r="E68" s="1">
        <f t="shared" si="42"/>
        <v>2</v>
      </c>
      <c r="F68" s="1">
        <f t="shared" si="42"/>
        <v>3</v>
      </c>
      <c r="G68" s="1">
        <f t="shared" si="42"/>
        <v>2</v>
      </c>
      <c r="H68" s="1">
        <f t="shared" si="42"/>
        <v>2</v>
      </c>
      <c r="I68" s="1">
        <f t="shared" si="42"/>
        <v>3</v>
      </c>
      <c r="J68" s="1">
        <f t="shared" si="42"/>
        <v>1</v>
      </c>
      <c r="K68" s="1">
        <f t="shared" si="42"/>
        <v>3</v>
      </c>
      <c r="L68" s="1">
        <f t="shared" si="42"/>
        <v>2</v>
      </c>
      <c r="M68" s="1">
        <f t="shared" si="42"/>
        <v>2</v>
      </c>
      <c r="N68" s="1">
        <f t="shared" si="42"/>
        <v>1</v>
      </c>
    </row>
    <row r="69" spans="1:16" x14ac:dyDescent="0.35">
      <c r="A69" s="41" t="s">
        <v>34</v>
      </c>
      <c r="B69" s="41"/>
      <c r="C69" s="1">
        <f>C68*POWER(C67,C66)</f>
        <v>8388608</v>
      </c>
      <c r="D69" s="1">
        <f t="shared" ref="D69:N69" si="43">D68*POWER(D67,D66)</f>
        <v>0</v>
      </c>
      <c r="E69" s="1">
        <f t="shared" si="43"/>
        <v>524288</v>
      </c>
      <c r="F69" s="1">
        <f t="shared" si="43"/>
        <v>196608</v>
      </c>
      <c r="G69" s="1">
        <f t="shared" si="43"/>
        <v>32768</v>
      </c>
      <c r="H69" s="1">
        <f t="shared" si="43"/>
        <v>8192</v>
      </c>
      <c r="I69" s="1">
        <f t="shared" si="43"/>
        <v>3072</v>
      </c>
      <c r="J69" s="1">
        <f t="shared" si="43"/>
        <v>256</v>
      </c>
      <c r="K69" s="1">
        <f t="shared" si="43"/>
        <v>192</v>
      </c>
      <c r="L69" s="1">
        <f t="shared" si="43"/>
        <v>32</v>
      </c>
      <c r="M69" s="1">
        <f t="shared" si="43"/>
        <v>8</v>
      </c>
      <c r="N69" s="1">
        <f t="shared" si="43"/>
        <v>1</v>
      </c>
    </row>
    <row r="70" spans="1:16" x14ac:dyDescent="0.35">
      <c r="A70" s="41" t="s">
        <v>5</v>
      </c>
      <c r="B70" s="41"/>
      <c r="C70" s="42">
        <f>SUM(C69:N69)</f>
        <v>9154025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</row>
    <row r="73" spans="1:16" x14ac:dyDescent="0.35">
      <c r="A73" s="43">
        <f>B41</f>
        <v>3122002</v>
      </c>
      <c r="B73" s="43"/>
      <c r="C73" s="44" t="s">
        <v>36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6" x14ac:dyDescent="0.35">
      <c r="A74" s="35" t="s">
        <v>32</v>
      </c>
      <c r="B74" s="35"/>
      <c r="C74" s="22">
        <v>10</v>
      </c>
      <c r="D74" s="22">
        <v>9</v>
      </c>
      <c r="E74" s="22">
        <v>8</v>
      </c>
      <c r="F74" s="1">
        <v>7</v>
      </c>
      <c r="G74" s="1">
        <v>6</v>
      </c>
      <c r="H74" s="1">
        <v>5</v>
      </c>
      <c r="I74" s="1">
        <v>4</v>
      </c>
      <c r="J74" s="1">
        <v>3</v>
      </c>
      <c r="K74" s="1">
        <v>2</v>
      </c>
      <c r="L74" s="1">
        <v>1</v>
      </c>
      <c r="M74" s="1">
        <v>0</v>
      </c>
    </row>
    <row r="75" spans="1:16" x14ac:dyDescent="0.35">
      <c r="A75" s="35" t="s">
        <v>3</v>
      </c>
      <c r="B75" s="35"/>
      <c r="C75" s="1">
        <v>4</v>
      </c>
      <c r="D75" s="1">
        <v>4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  <c r="J75" s="1">
        <v>4</v>
      </c>
      <c r="K75" s="1">
        <v>4</v>
      </c>
      <c r="L75" s="1">
        <v>4</v>
      </c>
      <c r="M75" s="1">
        <v>4</v>
      </c>
    </row>
    <row r="76" spans="1:16" x14ac:dyDescent="0.35">
      <c r="A76" s="35" t="s">
        <v>33</v>
      </c>
      <c r="B76" s="35"/>
      <c r="C76" s="1">
        <f>D10</f>
        <v>2</v>
      </c>
      <c r="D76" s="1">
        <f t="shared" ref="D76:M76" si="44">E10</f>
        <v>3</v>
      </c>
      <c r="E76" s="1">
        <f t="shared" si="44"/>
        <v>3</v>
      </c>
      <c r="F76" s="1">
        <f t="shared" si="44"/>
        <v>2</v>
      </c>
      <c r="G76" s="1">
        <f t="shared" si="44"/>
        <v>2</v>
      </c>
      <c r="H76" s="1">
        <f t="shared" si="44"/>
        <v>0</v>
      </c>
      <c r="I76" s="1">
        <f t="shared" si="44"/>
        <v>3</v>
      </c>
      <c r="J76" s="1">
        <f t="shared" si="44"/>
        <v>1</v>
      </c>
      <c r="K76" s="1">
        <f t="shared" si="44"/>
        <v>1</v>
      </c>
      <c r="L76" s="1">
        <f t="shared" si="44"/>
        <v>0</v>
      </c>
      <c r="M76" s="1">
        <f t="shared" si="44"/>
        <v>2</v>
      </c>
    </row>
    <row r="77" spans="1:16" x14ac:dyDescent="0.35">
      <c r="A77" s="41" t="s">
        <v>34</v>
      </c>
      <c r="B77" s="41"/>
      <c r="C77" s="1">
        <f>C75*C76+D76</f>
        <v>11</v>
      </c>
      <c r="D77" s="1">
        <f>C77*D75+E76</f>
        <v>47</v>
      </c>
      <c r="E77" s="1">
        <f t="shared" ref="E77:L77" si="45">D77*E75+F76</f>
        <v>190</v>
      </c>
      <c r="F77" s="1">
        <f t="shared" si="45"/>
        <v>762</v>
      </c>
      <c r="G77" s="1">
        <f t="shared" si="45"/>
        <v>3048</v>
      </c>
      <c r="H77" s="1">
        <f t="shared" si="45"/>
        <v>12195</v>
      </c>
      <c r="I77" s="1">
        <f t="shared" si="45"/>
        <v>48781</v>
      </c>
      <c r="J77" s="1">
        <f t="shared" si="45"/>
        <v>195125</v>
      </c>
      <c r="K77" s="1">
        <f t="shared" si="45"/>
        <v>780500</v>
      </c>
      <c r="L77" s="1">
        <f t="shared" si="45"/>
        <v>3122002</v>
      </c>
      <c r="M77" s="7"/>
      <c r="N77" s="27"/>
      <c r="O77" s="2"/>
      <c r="P77" s="2"/>
    </row>
    <row r="78" spans="1:16" x14ac:dyDescent="0.35">
      <c r="A78" s="41" t="s">
        <v>5</v>
      </c>
      <c r="B78" s="41"/>
      <c r="C78" s="42">
        <f>L77</f>
        <v>3122002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</row>
    <row r="79" spans="1:16" x14ac:dyDescent="0.35">
      <c r="C79" s="29"/>
    </row>
    <row r="81" spans="1:14" x14ac:dyDescent="0.35">
      <c r="A81" s="43">
        <f>C41</f>
        <v>6032023</v>
      </c>
      <c r="B81" s="43"/>
      <c r="C81" s="44" t="s">
        <v>36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</row>
    <row r="82" spans="1:14" x14ac:dyDescent="0.35">
      <c r="A82" s="35" t="s">
        <v>32</v>
      </c>
      <c r="B82" s="35"/>
      <c r="C82" s="22">
        <v>11</v>
      </c>
      <c r="D82" s="22">
        <v>10</v>
      </c>
      <c r="E82" s="22">
        <v>9</v>
      </c>
      <c r="F82" s="22">
        <v>8</v>
      </c>
      <c r="G82" s="1">
        <v>7</v>
      </c>
      <c r="H82" s="1">
        <v>6</v>
      </c>
      <c r="I82" s="1">
        <v>5</v>
      </c>
      <c r="J82" s="1">
        <v>4</v>
      </c>
      <c r="K82" s="1">
        <v>3</v>
      </c>
      <c r="L82" s="1">
        <v>2</v>
      </c>
      <c r="M82" s="1">
        <v>1</v>
      </c>
      <c r="N82" s="1">
        <v>0</v>
      </c>
    </row>
    <row r="83" spans="1:14" x14ac:dyDescent="0.35">
      <c r="A83" s="35" t="s">
        <v>3</v>
      </c>
      <c r="B83" s="35"/>
      <c r="C83" s="1">
        <v>4</v>
      </c>
      <c r="D83" s="1">
        <v>4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</row>
    <row r="84" spans="1:14" x14ac:dyDescent="0.35">
      <c r="A84" s="35" t="s">
        <v>33</v>
      </c>
      <c r="B84" s="35"/>
      <c r="C84" s="1">
        <f>D22</f>
        <v>1</v>
      </c>
      <c r="D84" s="1">
        <f t="shared" ref="D84:N84" si="46">E22</f>
        <v>1</v>
      </c>
      <c r="E84" s="1">
        <f t="shared" si="46"/>
        <v>3</v>
      </c>
      <c r="F84" s="1">
        <f t="shared" si="46"/>
        <v>0</v>
      </c>
      <c r="G84" s="1">
        <f t="shared" si="46"/>
        <v>0</v>
      </c>
      <c r="H84" s="1">
        <f t="shared" si="46"/>
        <v>0</v>
      </c>
      <c r="I84" s="1">
        <f t="shared" si="46"/>
        <v>2</v>
      </c>
      <c r="J84" s="1">
        <f t="shared" si="46"/>
        <v>2</v>
      </c>
      <c r="K84" s="1">
        <f t="shared" si="46"/>
        <v>2</v>
      </c>
      <c r="L84" s="1">
        <f t="shared" si="46"/>
        <v>1</v>
      </c>
      <c r="M84" s="1">
        <f t="shared" si="46"/>
        <v>1</v>
      </c>
      <c r="N84" s="1">
        <f t="shared" si="46"/>
        <v>3</v>
      </c>
    </row>
    <row r="85" spans="1:14" x14ac:dyDescent="0.35">
      <c r="A85" s="41" t="s">
        <v>34</v>
      </c>
      <c r="B85" s="41"/>
      <c r="C85" s="1">
        <f>C83*C84+D84</f>
        <v>5</v>
      </c>
      <c r="D85" s="1">
        <f>C85*D83+E84</f>
        <v>23</v>
      </c>
      <c r="E85" s="1">
        <f t="shared" ref="E85:M85" si="47">D85*E83+F84</f>
        <v>92</v>
      </c>
      <c r="F85" s="1">
        <f t="shared" si="47"/>
        <v>368</v>
      </c>
      <c r="G85" s="1">
        <f t="shared" si="47"/>
        <v>1472</v>
      </c>
      <c r="H85" s="1">
        <f t="shared" si="47"/>
        <v>5890</v>
      </c>
      <c r="I85" s="1">
        <f t="shared" si="47"/>
        <v>23562</v>
      </c>
      <c r="J85" s="1">
        <f t="shared" si="47"/>
        <v>94250</v>
      </c>
      <c r="K85" s="1">
        <f t="shared" si="47"/>
        <v>377001</v>
      </c>
      <c r="L85" s="1">
        <f t="shared" si="47"/>
        <v>1508005</v>
      </c>
      <c r="M85" s="1">
        <f t="shared" si="47"/>
        <v>6032023</v>
      </c>
      <c r="N85" s="1"/>
    </row>
    <row r="86" spans="1:14" x14ac:dyDescent="0.35">
      <c r="A86" s="41" t="s">
        <v>5</v>
      </c>
      <c r="B86" s="41"/>
      <c r="C86" s="42">
        <f>M85</f>
        <v>6032023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9" spans="1:14" x14ac:dyDescent="0.35">
      <c r="A89" s="43">
        <f>D41</f>
        <v>9154025</v>
      </c>
      <c r="B89" s="43"/>
      <c r="C89" s="44" t="s">
        <v>36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1:14" x14ac:dyDescent="0.35">
      <c r="A90" s="35" t="s">
        <v>32</v>
      </c>
      <c r="B90" s="35"/>
      <c r="C90" s="22">
        <v>11</v>
      </c>
      <c r="D90" s="22">
        <v>10</v>
      </c>
      <c r="E90" s="22">
        <v>9</v>
      </c>
      <c r="F90" s="22">
        <v>8</v>
      </c>
      <c r="G90" s="1">
        <v>7</v>
      </c>
      <c r="H90" s="1">
        <v>6</v>
      </c>
      <c r="I90" s="1">
        <v>5</v>
      </c>
      <c r="J90" s="1">
        <v>4</v>
      </c>
      <c r="K90" s="1">
        <v>3</v>
      </c>
      <c r="L90" s="1">
        <v>2</v>
      </c>
      <c r="M90" s="1">
        <v>1</v>
      </c>
      <c r="N90" s="1">
        <v>0</v>
      </c>
    </row>
    <row r="91" spans="1:14" x14ac:dyDescent="0.35">
      <c r="A91" s="35" t="s">
        <v>3</v>
      </c>
      <c r="B91" s="35"/>
      <c r="C91" s="1">
        <v>4</v>
      </c>
      <c r="D91" s="1">
        <v>4</v>
      </c>
      <c r="E91" s="1">
        <v>4</v>
      </c>
      <c r="F91" s="1">
        <v>4</v>
      </c>
      <c r="G91" s="1">
        <v>4</v>
      </c>
      <c r="H91" s="1">
        <v>4</v>
      </c>
      <c r="I91" s="1">
        <v>4</v>
      </c>
      <c r="J91" s="1">
        <v>4</v>
      </c>
      <c r="K91" s="1">
        <v>4</v>
      </c>
      <c r="L91" s="1">
        <v>4</v>
      </c>
      <c r="M91" s="1">
        <v>4</v>
      </c>
      <c r="N91" s="1">
        <v>4</v>
      </c>
    </row>
    <row r="92" spans="1:14" x14ac:dyDescent="0.35">
      <c r="A92" s="35" t="s">
        <v>33</v>
      </c>
      <c r="B92" s="35"/>
      <c r="C92" s="1">
        <f>D34</f>
        <v>2</v>
      </c>
      <c r="D92" s="1">
        <f t="shared" ref="D92:N92" si="48">E34</f>
        <v>0</v>
      </c>
      <c r="E92" s="1">
        <f t="shared" si="48"/>
        <v>2</v>
      </c>
      <c r="F92" s="1">
        <f t="shared" si="48"/>
        <v>3</v>
      </c>
      <c r="G92" s="1">
        <f t="shared" si="48"/>
        <v>2</v>
      </c>
      <c r="H92" s="1">
        <f t="shared" si="48"/>
        <v>2</v>
      </c>
      <c r="I92" s="1">
        <f t="shared" si="48"/>
        <v>3</v>
      </c>
      <c r="J92" s="1">
        <f t="shared" si="48"/>
        <v>1</v>
      </c>
      <c r="K92" s="1">
        <f t="shared" si="48"/>
        <v>3</v>
      </c>
      <c r="L92" s="1">
        <f t="shared" si="48"/>
        <v>2</v>
      </c>
      <c r="M92" s="1">
        <f t="shared" si="48"/>
        <v>2</v>
      </c>
      <c r="N92" s="1">
        <f t="shared" si="48"/>
        <v>1</v>
      </c>
    </row>
    <row r="93" spans="1:14" x14ac:dyDescent="0.35">
      <c r="A93" s="41" t="s">
        <v>34</v>
      </c>
      <c r="B93" s="41"/>
      <c r="C93" s="1">
        <f>C91*C92+D92</f>
        <v>8</v>
      </c>
      <c r="D93" s="1">
        <f>C93*D91+E92</f>
        <v>34</v>
      </c>
      <c r="E93" s="1">
        <f t="shared" ref="E93:M93" si="49">D93*E91+F92</f>
        <v>139</v>
      </c>
      <c r="F93" s="1">
        <f t="shared" si="49"/>
        <v>558</v>
      </c>
      <c r="G93" s="1">
        <f t="shared" si="49"/>
        <v>2234</v>
      </c>
      <c r="H93" s="1">
        <f t="shared" si="49"/>
        <v>8939</v>
      </c>
      <c r="I93" s="1">
        <f t="shared" si="49"/>
        <v>35757</v>
      </c>
      <c r="J93" s="1">
        <f t="shared" si="49"/>
        <v>143031</v>
      </c>
      <c r="K93" s="1">
        <f t="shared" si="49"/>
        <v>572126</v>
      </c>
      <c r="L93" s="1">
        <f t="shared" si="49"/>
        <v>2288506</v>
      </c>
      <c r="M93" s="1">
        <f t="shared" si="49"/>
        <v>9154025</v>
      </c>
      <c r="N93" s="1">
        <v>0</v>
      </c>
    </row>
    <row r="94" spans="1:14" x14ac:dyDescent="0.35">
      <c r="A94" s="41" t="s">
        <v>5</v>
      </c>
      <c r="B94" s="41"/>
      <c r="C94" s="42">
        <f>M93</f>
        <v>9154025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</row>
  </sheetData>
  <mergeCells count="81">
    <mergeCell ref="D13:E14"/>
    <mergeCell ref="A1:C2"/>
    <mergeCell ref="D1:E2"/>
    <mergeCell ref="A3:C3"/>
    <mergeCell ref="D3:E3"/>
    <mergeCell ref="A4:C4"/>
    <mergeCell ref="A5:C5"/>
    <mergeCell ref="A19:C19"/>
    <mergeCell ref="A6:C6"/>
    <mergeCell ref="A7:C7"/>
    <mergeCell ref="A8:C8"/>
    <mergeCell ref="A9:C10"/>
    <mergeCell ref="A13:C14"/>
    <mergeCell ref="A15:C15"/>
    <mergeCell ref="D15:E15"/>
    <mergeCell ref="A16:C16"/>
    <mergeCell ref="A17:C17"/>
    <mergeCell ref="A18:C18"/>
    <mergeCell ref="C49:M49"/>
    <mergeCell ref="D9:N9"/>
    <mergeCell ref="D21:O21"/>
    <mergeCell ref="D33:O33"/>
    <mergeCell ref="A28:C28"/>
    <mergeCell ref="A29:C29"/>
    <mergeCell ref="A30:C30"/>
    <mergeCell ref="A31:C31"/>
    <mergeCell ref="A32:C32"/>
    <mergeCell ref="A33:C34"/>
    <mergeCell ref="A20:C20"/>
    <mergeCell ref="A21:C22"/>
    <mergeCell ref="A25:C26"/>
    <mergeCell ref="D25:E26"/>
    <mergeCell ref="A27:C27"/>
    <mergeCell ref="D27:E27"/>
    <mergeCell ref="A49:B49"/>
    <mergeCell ref="A50:B50"/>
    <mergeCell ref="A51:B51"/>
    <mergeCell ref="A52:B52"/>
    <mergeCell ref="A53:B53"/>
    <mergeCell ref="A54:B54"/>
    <mergeCell ref="A57:B57"/>
    <mergeCell ref="A58:B58"/>
    <mergeCell ref="A59:B59"/>
    <mergeCell ref="C57:N57"/>
    <mergeCell ref="C54:M54"/>
    <mergeCell ref="C70:N70"/>
    <mergeCell ref="A60:B60"/>
    <mergeCell ref="A61:B61"/>
    <mergeCell ref="A62:B62"/>
    <mergeCell ref="A65:B65"/>
    <mergeCell ref="C62:N62"/>
    <mergeCell ref="C65:N65"/>
    <mergeCell ref="A66:B66"/>
    <mergeCell ref="A67:B67"/>
    <mergeCell ref="A68:B68"/>
    <mergeCell ref="A69:B69"/>
    <mergeCell ref="A70:B70"/>
    <mergeCell ref="A83:B83"/>
    <mergeCell ref="A73:B73"/>
    <mergeCell ref="C73:M73"/>
    <mergeCell ref="A74:B74"/>
    <mergeCell ref="A75:B75"/>
    <mergeCell ref="A76:B76"/>
    <mergeCell ref="A77:B77"/>
    <mergeCell ref="A78:B78"/>
    <mergeCell ref="C78:M78"/>
    <mergeCell ref="A81:B81"/>
    <mergeCell ref="C81:N81"/>
    <mergeCell ref="A82:B82"/>
    <mergeCell ref="C94:N94"/>
    <mergeCell ref="A84:B84"/>
    <mergeCell ref="A85:B85"/>
    <mergeCell ref="A86:B86"/>
    <mergeCell ref="C86:N86"/>
    <mergeCell ref="A89:B89"/>
    <mergeCell ref="C89:N89"/>
    <mergeCell ref="A90:B90"/>
    <mergeCell ref="A91:B91"/>
    <mergeCell ref="A92:B92"/>
    <mergeCell ref="A93:B93"/>
    <mergeCell ref="A94:B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BE74-B110-459B-9487-53DCB9ABE367}">
  <dimension ref="A1:AD40"/>
  <sheetViews>
    <sheetView topLeftCell="A25" zoomScaleNormal="100" workbookViewId="0">
      <selection activeCell="A30" sqref="A30"/>
    </sheetView>
  </sheetViews>
  <sheetFormatPr defaultRowHeight="14.5" x14ac:dyDescent="0.35"/>
  <cols>
    <col min="1" max="1" width="15.453125" bestFit="1" customWidth="1"/>
    <col min="2" max="3" width="8" bestFit="1" customWidth="1"/>
    <col min="4" max="4" width="7" bestFit="1" customWidth="1"/>
    <col min="5" max="5" width="6" bestFit="1" customWidth="1"/>
    <col min="6" max="6" width="5.08984375" bestFit="1" customWidth="1"/>
    <col min="7" max="7" width="4.08984375" bestFit="1" customWidth="1"/>
    <col min="8" max="8" width="3.08984375" bestFit="1" customWidth="1"/>
    <col min="9" max="9" width="2.08984375" bestFit="1" customWidth="1"/>
    <col min="10" max="11" width="3.7265625" bestFit="1" customWidth="1"/>
    <col min="12" max="12" width="2.6328125" bestFit="1" customWidth="1"/>
    <col min="26" max="26" width="8.7265625" customWidth="1"/>
    <col min="27" max="27" width="11" bestFit="1" customWidth="1"/>
    <col min="28" max="28" width="27.1796875" bestFit="1" customWidth="1"/>
    <col min="29" max="29" width="28.26953125" bestFit="1" customWidth="1"/>
    <col min="30" max="30" width="29.6328125" bestFit="1" customWidth="1"/>
  </cols>
  <sheetData>
    <row r="1" spans="1:30" x14ac:dyDescent="0.35">
      <c r="A1" s="1" t="s">
        <v>15</v>
      </c>
      <c r="B1" s="35">
        <v>3122002</v>
      </c>
      <c r="C1" s="35"/>
      <c r="D1" s="35"/>
      <c r="E1" s="35"/>
      <c r="F1" s="35"/>
      <c r="G1" s="35"/>
      <c r="H1" s="35"/>
      <c r="I1" s="35"/>
      <c r="AA1" s="1" t="s">
        <v>3</v>
      </c>
      <c r="AB1" s="1" t="s">
        <v>0</v>
      </c>
      <c r="AC1" s="1" t="s">
        <v>1</v>
      </c>
      <c r="AD1" s="1" t="s">
        <v>2</v>
      </c>
    </row>
    <row r="2" spans="1:30" x14ac:dyDescent="0.35">
      <c r="A2" s="36" t="s">
        <v>4</v>
      </c>
      <c r="B2" s="2">
        <f>B1</f>
        <v>3122002</v>
      </c>
      <c r="I2" s="10"/>
      <c r="AA2" s="1">
        <v>10</v>
      </c>
      <c r="AB2" s="1">
        <v>3122002</v>
      </c>
      <c r="AC2" s="1">
        <v>6032023</v>
      </c>
      <c r="AD2" s="1">
        <f>AB2+AC2</f>
        <v>9154025</v>
      </c>
    </row>
    <row r="3" spans="1:30" x14ac:dyDescent="0.35">
      <c r="A3" s="37"/>
      <c r="B3" s="2">
        <f>_xlfn.FLOOR.MATH(B2/8)</f>
        <v>390250</v>
      </c>
      <c r="C3" s="2">
        <f>B3</f>
        <v>390250</v>
      </c>
      <c r="I3" s="11"/>
      <c r="AA3" s="1">
        <v>2</v>
      </c>
      <c r="AB3" s="1" t="str">
        <f>_xlfn.BASE($B$2,AA3)</f>
        <v>1011111010001101010010</v>
      </c>
      <c r="AC3" s="1" t="str">
        <f>_xlfn.BASE($AC$2,AA3)</f>
        <v>10111000000101010010111</v>
      </c>
      <c r="AD3" s="1" t="str">
        <f>_xlfn.BASE($AD$2,AA3)</f>
        <v>100010111010110111101001</v>
      </c>
    </row>
    <row r="4" spans="1:30" x14ac:dyDescent="0.35">
      <c r="A4" s="4">
        <v>0</v>
      </c>
      <c r="B4" s="8">
        <f>B2-(B3*8)</f>
        <v>2</v>
      </c>
      <c r="C4" s="2">
        <f>_xlfn.FLOOR.MATH(C3/8)</f>
        <v>48781</v>
      </c>
      <c r="D4" s="2">
        <f>C4</f>
        <v>48781</v>
      </c>
      <c r="I4" s="11"/>
      <c r="AA4" s="1">
        <v>3</v>
      </c>
      <c r="AB4" s="1" t="str">
        <f>_xlfn.BASE($B$2,AA4)</f>
        <v>12212121120201</v>
      </c>
      <c r="AC4" s="1" t="str">
        <f t="shared" ref="AC4:AC7" si="0">_xlfn.BASE($AC$2,AA4)</f>
        <v>102100110101021</v>
      </c>
      <c r="AD4" s="1" t="str">
        <f t="shared" ref="AD4:AD7" si="1">_xlfn.BASE($AD$2,AA4)</f>
        <v>122020001221222</v>
      </c>
    </row>
    <row r="5" spans="1:30" x14ac:dyDescent="0.35">
      <c r="A5" s="4">
        <v>1</v>
      </c>
      <c r="C5" s="8">
        <f>C3-(C4*8)</f>
        <v>2</v>
      </c>
      <c r="D5" s="2">
        <f>_xlfn.FLOOR.MATH(D4/8)</f>
        <v>6097</v>
      </c>
      <c r="E5" s="2">
        <f>D5</f>
        <v>6097</v>
      </c>
      <c r="I5" s="11"/>
      <c r="AA5" s="1">
        <v>4</v>
      </c>
      <c r="AB5" s="1" t="str">
        <f>_xlfn.BASE($B$2,AA5)</f>
        <v>23322031102</v>
      </c>
      <c r="AC5" s="1" t="str">
        <f t="shared" si="0"/>
        <v>113000222113</v>
      </c>
      <c r="AD5" s="1" t="str">
        <f t="shared" si="1"/>
        <v>202322313221</v>
      </c>
    </row>
    <row r="6" spans="1:30" x14ac:dyDescent="0.35">
      <c r="A6" s="4">
        <v>2</v>
      </c>
      <c r="D6" s="8">
        <f>D4-(D5*8)</f>
        <v>5</v>
      </c>
      <c r="E6" s="2">
        <f>_xlfn.FLOOR.MATH(E5/8)</f>
        <v>762</v>
      </c>
      <c r="F6" s="2">
        <f>E6</f>
        <v>762</v>
      </c>
      <c r="I6" s="11"/>
      <c r="AA6" s="1">
        <v>8</v>
      </c>
      <c r="AB6" s="1" t="str">
        <f>_xlfn.BASE($B$2,AA6)</f>
        <v>13721522</v>
      </c>
      <c r="AC6" s="1" t="str">
        <f t="shared" si="0"/>
        <v>27005227</v>
      </c>
      <c r="AD6" s="1" t="str">
        <f t="shared" si="1"/>
        <v>42726751</v>
      </c>
    </row>
    <row r="7" spans="1:30" x14ac:dyDescent="0.35">
      <c r="A7" s="4">
        <v>3</v>
      </c>
      <c r="E7" s="8">
        <f>E5-(E6*8)</f>
        <v>1</v>
      </c>
      <c r="F7" s="2">
        <f>_xlfn.FLOOR.MATH(F6/8)</f>
        <v>95</v>
      </c>
      <c r="G7" s="2">
        <f>F7</f>
        <v>95</v>
      </c>
      <c r="I7" s="11"/>
      <c r="AA7" s="1">
        <v>16</v>
      </c>
      <c r="AB7" s="1" t="str">
        <f>_xlfn.BASE($B$2,AA7)</f>
        <v>2FA352</v>
      </c>
      <c r="AC7" s="1" t="str">
        <f t="shared" si="0"/>
        <v>5C0A97</v>
      </c>
      <c r="AD7" s="1" t="str">
        <f t="shared" si="1"/>
        <v>8BADE9</v>
      </c>
    </row>
    <row r="8" spans="1:30" x14ac:dyDescent="0.35">
      <c r="A8" s="4">
        <v>4</v>
      </c>
      <c r="F8" s="8">
        <f>F6-(F7*8)</f>
        <v>2</v>
      </c>
      <c r="G8" s="2">
        <f>_xlfn.FLOOR.MATH(G7/8)</f>
        <v>11</v>
      </c>
      <c r="H8" s="2">
        <f>G8</f>
        <v>11</v>
      </c>
      <c r="I8" s="11"/>
    </row>
    <row r="9" spans="1:30" x14ac:dyDescent="0.35">
      <c r="A9" s="4">
        <v>5</v>
      </c>
      <c r="G9" s="8">
        <f>G7-(G8*8)</f>
        <v>7</v>
      </c>
      <c r="H9" s="2">
        <f>_xlfn.FLOOR.MATH(H8/8)</f>
        <v>1</v>
      </c>
      <c r="I9" s="12">
        <f>H9</f>
        <v>1</v>
      </c>
    </row>
    <row r="10" spans="1:30" x14ac:dyDescent="0.35">
      <c r="A10" s="4">
        <v>6</v>
      </c>
      <c r="H10" s="8">
        <f>H8-(H9*8)</f>
        <v>3</v>
      </c>
      <c r="I10" s="12">
        <f>_xlfn.FLOOR.MATH(I9/8)</f>
        <v>0</v>
      </c>
      <c r="J10" s="2"/>
    </row>
    <row r="11" spans="1:30" x14ac:dyDescent="0.35">
      <c r="A11" s="4">
        <v>7</v>
      </c>
      <c r="I11" s="13">
        <f>I9-(I10*8)</f>
        <v>1</v>
      </c>
      <c r="J11" s="2"/>
      <c r="K11" s="2"/>
    </row>
    <row r="12" spans="1:30" x14ac:dyDescent="0.35">
      <c r="A12" s="5" t="s">
        <v>5</v>
      </c>
      <c r="B12" s="9">
        <v>2</v>
      </c>
      <c r="C12" s="9">
        <v>2</v>
      </c>
      <c r="D12" s="9">
        <v>5</v>
      </c>
      <c r="E12" s="9">
        <v>1</v>
      </c>
      <c r="F12" s="9">
        <v>2</v>
      </c>
      <c r="G12" s="9">
        <v>7</v>
      </c>
      <c r="H12" s="9">
        <v>3</v>
      </c>
      <c r="I12" s="9">
        <v>1</v>
      </c>
      <c r="K12" s="2"/>
      <c r="L12" s="2"/>
    </row>
    <row r="13" spans="1:30" x14ac:dyDescent="0.35">
      <c r="A13" s="14"/>
      <c r="B13" s="14"/>
      <c r="C13" s="14"/>
      <c r="D13" s="14"/>
      <c r="E13" s="14"/>
      <c r="F13" s="14"/>
      <c r="G13" s="14"/>
      <c r="H13" s="14"/>
      <c r="I13" s="14"/>
      <c r="L13" s="2"/>
    </row>
    <row r="15" spans="1:30" x14ac:dyDescent="0.35">
      <c r="A15" s="1" t="s">
        <v>16</v>
      </c>
      <c r="B15" s="38">
        <v>6032023</v>
      </c>
      <c r="C15" s="39"/>
      <c r="D15" s="39"/>
      <c r="E15" s="39"/>
      <c r="F15" s="39"/>
      <c r="G15" s="39"/>
      <c r="H15" s="39"/>
      <c r="I15" s="40"/>
    </row>
    <row r="16" spans="1:30" x14ac:dyDescent="0.35">
      <c r="A16" s="18" t="s">
        <v>4</v>
      </c>
      <c r="B16" s="2">
        <f>B15</f>
        <v>6032023</v>
      </c>
      <c r="I16" s="10"/>
    </row>
    <row r="17" spans="1:9" x14ac:dyDescent="0.35">
      <c r="A17" s="19"/>
      <c r="B17" s="2">
        <f>_xlfn.FLOOR.MATH(B16/8)</f>
        <v>754002</v>
      </c>
      <c r="C17" s="2">
        <f>B17</f>
        <v>754002</v>
      </c>
      <c r="I17" s="11"/>
    </row>
    <row r="18" spans="1:9" x14ac:dyDescent="0.35">
      <c r="A18" s="4">
        <v>0</v>
      </c>
      <c r="B18" s="8">
        <f>B16-(B17*8)</f>
        <v>7</v>
      </c>
      <c r="C18" s="2">
        <f>_xlfn.FLOOR.MATH(C17/8)</f>
        <v>94250</v>
      </c>
      <c r="D18" s="2">
        <f>C18</f>
        <v>94250</v>
      </c>
      <c r="I18" s="11"/>
    </row>
    <row r="19" spans="1:9" x14ac:dyDescent="0.35">
      <c r="A19" s="4">
        <v>1</v>
      </c>
      <c r="C19" s="8">
        <f>C17-(C18*8)</f>
        <v>2</v>
      </c>
      <c r="D19" s="2">
        <f>_xlfn.FLOOR.MATH(D18/8)</f>
        <v>11781</v>
      </c>
      <c r="E19" s="2">
        <f>D19</f>
        <v>11781</v>
      </c>
      <c r="I19" s="11"/>
    </row>
    <row r="20" spans="1:9" x14ac:dyDescent="0.35">
      <c r="A20" s="4">
        <v>2</v>
      </c>
      <c r="D20" s="8">
        <f>D18-(D19*8)</f>
        <v>2</v>
      </c>
      <c r="E20" s="2">
        <f>_xlfn.FLOOR.MATH(E19/8)</f>
        <v>1472</v>
      </c>
      <c r="F20" s="2">
        <f>E20</f>
        <v>1472</v>
      </c>
      <c r="I20" s="11"/>
    </row>
    <row r="21" spans="1:9" x14ac:dyDescent="0.35">
      <c r="A21" s="4">
        <v>3</v>
      </c>
      <c r="E21" s="8">
        <f>E19-(E20*8)</f>
        <v>5</v>
      </c>
      <c r="F21" s="2">
        <f>_xlfn.FLOOR.MATH(F20/8)</f>
        <v>184</v>
      </c>
      <c r="G21" s="2">
        <f>F21</f>
        <v>184</v>
      </c>
      <c r="I21" s="11"/>
    </row>
    <row r="22" spans="1:9" x14ac:dyDescent="0.35">
      <c r="A22" s="4">
        <v>4</v>
      </c>
      <c r="F22" s="8">
        <f>F20-(F21*8)</f>
        <v>0</v>
      </c>
      <c r="G22" s="2">
        <f>_xlfn.FLOOR.MATH(G21/8)</f>
        <v>23</v>
      </c>
      <c r="H22" s="2">
        <f>G22</f>
        <v>23</v>
      </c>
      <c r="I22" s="11"/>
    </row>
    <row r="23" spans="1:9" x14ac:dyDescent="0.35">
      <c r="A23" s="4">
        <v>5</v>
      </c>
      <c r="G23" s="8">
        <f>G21-(G22*8)</f>
        <v>0</v>
      </c>
      <c r="H23" s="2">
        <f>_xlfn.FLOOR.MATH(H22/8)</f>
        <v>2</v>
      </c>
      <c r="I23" s="12">
        <f>H23</f>
        <v>2</v>
      </c>
    </row>
    <row r="24" spans="1:9" x14ac:dyDescent="0.35">
      <c r="A24" s="4">
        <v>6</v>
      </c>
      <c r="H24" s="8">
        <f>H22-(H23*8)</f>
        <v>7</v>
      </c>
      <c r="I24" s="12">
        <f>_xlfn.FLOOR.MATH(I23/8)</f>
        <v>0</v>
      </c>
    </row>
    <row r="25" spans="1:9" x14ac:dyDescent="0.35">
      <c r="A25" s="4">
        <v>7</v>
      </c>
      <c r="I25" s="13">
        <f>I23-(I24*8)</f>
        <v>2</v>
      </c>
    </row>
    <row r="26" spans="1:9" x14ac:dyDescent="0.35">
      <c r="A26" s="1" t="s">
        <v>5</v>
      </c>
      <c r="B26" s="4">
        <v>7</v>
      </c>
      <c r="C26" s="4">
        <v>2</v>
      </c>
      <c r="D26" s="4">
        <v>2</v>
      </c>
      <c r="E26" s="4">
        <v>5</v>
      </c>
      <c r="F26" s="4">
        <v>0</v>
      </c>
      <c r="G26" s="4">
        <v>0</v>
      </c>
      <c r="H26" s="4">
        <v>7</v>
      </c>
      <c r="I26" s="4">
        <v>2</v>
      </c>
    </row>
    <row r="29" spans="1:9" x14ac:dyDescent="0.35">
      <c r="A29" s="1" t="s">
        <v>38</v>
      </c>
      <c r="B29" s="38">
        <v>9154025</v>
      </c>
      <c r="C29" s="39"/>
      <c r="D29" s="39"/>
      <c r="E29" s="39"/>
      <c r="F29" s="39"/>
      <c r="G29" s="39"/>
      <c r="H29" s="39"/>
      <c r="I29" s="40"/>
    </row>
    <row r="30" spans="1:9" x14ac:dyDescent="0.35">
      <c r="A30" s="18" t="s">
        <v>4</v>
      </c>
      <c r="B30" s="2">
        <f>B29</f>
        <v>9154025</v>
      </c>
      <c r="I30" s="10"/>
    </row>
    <row r="31" spans="1:9" x14ac:dyDescent="0.35">
      <c r="A31" s="19"/>
      <c r="B31" s="2">
        <f>_xlfn.FLOOR.MATH(B30/8)</f>
        <v>1144253</v>
      </c>
      <c r="C31" s="2">
        <f>B31</f>
        <v>1144253</v>
      </c>
      <c r="I31" s="11"/>
    </row>
    <row r="32" spans="1:9" x14ac:dyDescent="0.35">
      <c r="A32" s="4">
        <v>0</v>
      </c>
      <c r="B32" s="8">
        <f>B30-(B31*8)</f>
        <v>1</v>
      </c>
      <c r="C32" s="2">
        <f>_xlfn.FLOOR.MATH(C31/8)</f>
        <v>143031</v>
      </c>
      <c r="D32" s="2">
        <f>C32</f>
        <v>143031</v>
      </c>
      <c r="I32" s="11"/>
    </row>
    <row r="33" spans="1:9" x14ac:dyDescent="0.35">
      <c r="A33" s="4">
        <v>1</v>
      </c>
      <c r="C33" s="8">
        <f>C31-(C32*8)</f>
        <v>5</v>
      </c>
      <c r="D33" s="2">
        <f>_xlfn.FLOOR.MATH(D32/8)</f>
        <v>17878</v>
      </c>
      <c r="E33" s="2">
        <f>D33</f>
        <v>17878</v>
      </c>
      <c r="I33" s="11"/>
    </row>
    <row r="34" spans="1:9" x14ac:dyDescent="0.35">
      <c r="A34" s="4">
        <v>2</v>
      </c>
      <c r="D34" s="8">
        <f>D32-(D33*8)</f>
        <v>7</v>
      </c>
      <c r="E34" s="2">
        <f>_xlfn.FLOOR.MATH(E33/8)</f>
        <v>2234</v>
      </c>
      <c r="F34" s="2">
        <f>E34</f>
        <v>2234</v>
      </c>
      <c r="I34" s="11"/>
    </row>
    <row r="35" spans="1:9" x14ac:dyDescent="0.35">
      <c r="A35" s="4">
        <v>3</v>
      </c>
      <c r="E35" s="8">
        <f>E33-(E34*8)</f>
        <v>6</v>
      </c>
      <c r="F35" s="2">
        <f>_xlfn.FLOOR.MATH(F34/8)</f>
        <v>279</v>
      </c>
      <c r="G35" s="2">
        <f>F35</f>
        <v>279</v>
      </c>
      <c r="I35" s="11"/>
    </row>
    <row r="36" spans="1:9" x14ac:dyDescent="0.35">
      <c r="A36" s="4">
        <v>4</v>
      </c>
      <c r="F36" s="8">
        <f>F34-(F35*8)</f>
        <v>2</v>
      </c>
      <c r="G36" s="2">
        <f>_xlfn.FLOOR.MATH(G35/8)</f>
        <v>34</v>
      </c>
      <c r="H36" s="2">
        <f>G36</f>
        <v>34</v>
      </c>
      <c r="I36" s="11"/>
    </row>
    <row r="37" spans="1:9" x14ac:dyDescent="0.35">
      <c r="A37" s="4">
        <v>5</v>
      </c>
      <c r="G37" s="8">
        <f>G35-(G36*8)</f>
        <v>7</v>
      </c>
      <c r="H37" s="2">
        <f>_xlfn.FLOOR.MATH(H36/8)</f>
        <v>4</v>
      </c>
      <c r="I37" s="12">
        <f>H37</f>
        <v>4</v>
      </c>
    </row>
    <row r="38" spans="1:9" x14ac:dyDescent="0.35">
      <c r="A38" s="4">
        <v>6</v>
      </c>
      <c r="H38" s="8">
        <f>H36-(H37*8)</f>
        <v>2</v>
      </c>
      <c r="I38" s="12">
        <f>_xlfn.FLOOR.MATH(I37/8)</f>
        <v>0</v>
      </c>
    </row>
    <row r="39" spans="1:9" x14ac:dyDescent="0.35">
      <c r="A39" s="4">
        <v>7</v>
      </c>
      <c r="I39" s="13">
        <f>I37-(I38*8)</f>
        <v>4</v>
      </c>
    </row>
    <row r="40" spans="1:9" x14ac:dyDescent="0.35">
      <c r="A40" s="1" t="s">
        <v>5</v>
      </c>
      <c r="B40" s="4">
        <v>1</v>
      </c>
      <c r="C40" s="4">
        <v>5</v>
      </c>
      <c r="D40" s="4">
        <v>7</v>
      </c>
      <c r="E40" s="4">
        <v>6</v>
      </c>
      <c r="F40" s="4">
        <v>2</v>
      </c>
      <c r="G40" s="4">
        <v>7</v>
      </c>
      <c r="H40" s="4">
        <v>2</v>
      </c>
      <c r="I40" s="4">
        <v>4</v>
      </c>
    </row>
  </sheetData>
  <mergeCells count="4">
    <mergeCell ref="A2:A3"/>
    <mergeCell ref="B1:I1"/>
    <mergeCell ref="B15:I15"/>
    <mergeCell ref="B29:I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67D2-E614-4EA7-917A-725384C9E6D8}">
  <dimension ref="A1:AE94"/>
  <sheetViews>
    <sheetView topLeftCell="A67" zoomScale="70" zoomScaleNormal="70" workbookViewId="0">
      <selection activeCell="N77" sqref="N77"/>
    </sheetView>
  </sheetViews>
  <sheetFormatPr defaultRowHeight="14.5" x14ac:dyDescent="0.35"/>
  <cols>
    <col min="1" max="1" width="10.36328125" bestFit="1" customWidth="1"/>
    <col min="2" max="2" width="24.81640625" bestFit="1" customWidth="1"/>
    <col min="3" max="3" width="25.90625" bestFit="1" customWidth="1"/>
    <col min="4" max="4" width="27" bestFit="1" customWidth="1"/>
    <col min="5" max="17" width="8.453125" bestFit="1" customWidth="1"/>
    <col min="18" max="18" width="3.08984375" bestFit="1" customWidth="1"/>
    <col min="19" max="25" width="8" bestFit="1" customWidth="1"/>
    <col min="26" max="27" width="3.08984375" bestFit="1" customWidth="1"/>
    <col min="28" max="28" width="10.36328125" bestFit="1" customWidth="1"/>
    <col min="29" max="30" width="24.81640625" bestFit="1" customWidth="1"/>
    <col min="31" max="31" width="25.90625" bestFit="1" customWidth="1"/>
  </cols>
  <sheetData>
    <row r="1" spans="1:31" x14ac:dyDescent="0.35">
      <c r="A1" s="45" t="s">
        <v>31</v>
      </c>
      <c r="B1" s="45"/>
      <c r="C1" s="45"/>
      <c r="D1" s="46">
        <v>3122002</v>
      </c>
      <c r="E1" s="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A1" s="2"/>
      <c r="AB1" s="2"/>
      <c r="AC1" s="2"/>
      <c r="AD1" s="2"/>
      <c r="AE1" s="2"/>
    </row>
    <row r="2" spans="1:31" x14ac:dyDescent="0.35">
      <c r="A2" s="45"/>
      <c r="B2" s="45"/>
      <c r="C2" s="45"/>
      <c r="D2" s="48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AA2" s="2"/>
      <c r="AB2" s="2"/>
      <c r="AC2" s="2"/>
      <c r="AD2" s="2"/>
      <c r="AE2" s="2"/>
    </row>
    <row r="3" spans="1:31" x14ac:dyDescent="0.35">
      <c r="A3" s="50" t="s">
        <v>30</v>
      </c>
      <c r="B3" s="50"/>
      <c r="C3" s="50"/>
      <c r="D3" s="50">
        <v>8</v>
      </c>
      <c r="E3" s="5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A3" s="2"/>
      <c r="AB3" s="2"/>
      <c r="AC3" s="2"/>
      <c r="AD3" s="2"/>
      <c r="AE3" s="2"/>
    </row>
    <row r="4" spans="1:31" x14ac:dyDescent="0.35">
      <c r="A4" s="35" t="s">
        <v>24</v>
      </c>
      <c r="B4" s="35"/>
      <c r="C4" s="35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2">
        <v>6</v>
      </c>
      <c r="J4" s="22">
        <v>7</v>
      </c>
      <c r="K4" s="23">
        <v>8</v>
      </c>
      <c r="L4" s="28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"/>
      <c r="AB4" s="2"/>
      <c r="AC4" s="2"/>
      <c r="AD4" s="2"/>
      <c r="AE4" s="2"/>
    </row>
    <row r="5" spans="1:31" x14ac:dyDescent="0.35">
      <c r="A5" s="35" t="s">
        <v>25</v>
      </c>
      <c r="B5" s="35"/>
      <c r="C5" s="35"/>
      <c r="D5" s="1">
        <v>3122002</v>
      </c>
      <c r="E5" s="1">
        <f>D7</f>
        <v>390250</v>
      </c>
      <c r="F5" s="1">
        <f t="shared" ref="F5:K5" si="0">E7</f>
        <v>48781</v>
      </c>
      <c r="G5" s="1">
        <f t="shared" si="0"/>
        <v>6097</v>
      </c>
      <c r="H5" s="1">
        <f t="shared" si="0"/>
        <v>762</v>
      </c>
      <c r="I5" s="1">
        <f t="shared" si="0"/>
        <v>95</v>
      </c>
      <c r="J5" s="1">
        <f t="shared" si="0"/>
        <v>11</v>
      </c>
      <c r="K5" s="7">
        <f t="shared" si="0"/>
        <v>1</v>
      </c>
      <c r="L5" s="2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A5" s="2"/>
      <c r="AB5" s="2"/>
      <c r="AC5" s="2"/>
      <c r="AD5" s="2"/>
      <c r="AE5" s="2"/>
    </row>
    <row r="6" spans="1:31" x14ac:dyDescent="0.35">
      <c r="A6" s="35" t="s">
        <v>26</v>
      </c>
      <c r="B6" s="35"/>
      <c r="C6" s="35"/>
      <c r="D6" s="1">
        <v>8</v>
      </c>
      <c r="E6" s="1">
        <v>8</v>
      </c>
      <c r="F6" s="1">
        <v>8</v>
      </c>
      <c r="G6" s="1">
        <v>8</v>
      </c>
      <c r="H6" s="1">
        <v>8</v>
      </c>
      <c r="I6" s="1">
        <v>8</v>
      </c>
      <c r="J6" s="1">
        <v>8</v>
      </c>
      <c r="K6" s="7">
        <v>8</v>
      </c>
      <c r="L6" s="2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A6" s="2"/>
      <c r="AB6" s="2"/>
      <c r="AC6" s="2"/>
      <c r="AD6" s="2"/>
      <c r="AE6" s="2"/>
    </row>
    <row r="7" spans="1:31" x14ac:dyDescent="0.35">
      <c r="A7" s="35" t="s">
        <v>27</v>
      </c>
      <c r="B7" s="35"/>
      <c r="C7" s="35"/>
      <c r="D7" s="1">
        <f>_xlfn.FLOOR.MATH(D5/8)</f>
        <v>390250</v>
      </c>
      <c r="E7" s="1">
        <f t="shared" ref="E7:K7" si="1">_xlfn.FLOOR.MATH(E5/8)</f>
        <v>48781</v>
      </c>
      <c r="F7" s="1">
        <f t="shared" si="1"/>
        <v>6097</v>
      </c>
      <c r="G7" s="1">
        <f t="shared" si="1"/>
        <v>762</v>
      </c>
      <c r="H7" s="1">
        <f t="shared" si="1"/>
        <v>95</v>
      </c>
      <c r="I7" s="1">
        <f t="shared" si="1"/>
        <v>11</v>
      </c>
      <c r="J7" s="1">
        <f t="shared" si="1"/>
        <v>1</v>
      </c>
      <c r="K7" s="7">
        <f t="shared" si="1"/>
        <v>0</v>
      </c>
      <c r="L7" s="27"/>
      <c r="M7" s="2"/>
      <c r="N7" s="2"/>
      <c r="O7" s="2"/>
      <c r="P7" s="2"/>
      <c r="Q7" s="2"/>
      <c r="AA7" s="2"/>
      <c r="AB7" s="2"/>
      <c r="AC7" s="2"/>
      <c r="AD7" s="2"/>
      <c r="AE7" s="2"/>
    </row>
    <row r="8" spans="1:31" x14ac:dyDescent="0.35">
      <c r="A8" s="35" t="s">
        <v>28</v>
      </c>
      <c r="B8" s="35"/>
      <c r="C8" s="35"/>
      <c r="D8" s="1">
        <f>D5-(D7*8)</f>
        <v>2</v>
      </c>
      <c r="E8" s="1">
        <f t="shared" ref="E8" si="2">E5-(E7*8)</f>
        <v>2</v>
      </c>
      <c r="F8" s="1">
        <f t="shared" ref="F8" si="3">F5-(F7*8)</f>
        <v>5</v>
      </c>
      <c r="G8" s="1">
        <f t="shared" ref="G8" si="4">G5-(G7*8)</f>
        <v>1</v>
      </c>
      <c r="H8" s="1">
        <f t="shared" ref="H8" si="5">H5-(H7*8)</f>
        <v>2</v>
      </c>
      <c r="I8" s="1">
        <f t="shared" ref="I8" si="6">I5-(I7*8)</f>
        <v>7</v>
      </c>
      <c r="J8" s="1">
        <f t="shared" ref="J8" si="7">J5-(J7*8)</f>
        <v>3</v>
      </c>
      <c r="K8" s="7">
        <f t="shared" ref="K8" si="8">K5-(K7*8)</f>
        <v>1</v>
      </c>
      <c r="L8" s="2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31" x14ac:dyDescent="0.35">
      <c r="A9" s="45" t="s">
        <v>29</v>
      </c>
      <c r="B9" s="45"/>
      <c r="C9" s="45"/>
      <c r="D9" s="35" t="str">
        <f>B45</f>
        <v>13721522</v>
      </c>
      <c r="E9" s="35"/>
      <c r="F9" s="35"/>
      <c r="G9" s="35"/>
      <c r="H9" s="35"/>
      <c r="I9" s="35"/>
      <c r="J9" s="35"/>
      <c r="K9" s="35"/>
    </row>
    <row r="10" spans="1:31" x14ac:dyDescent="0.35">
      <c r="A10" s="45"/>
      <c r="B10" s="45"/>
      <c r="C10" s="45"/>
      <c r="D10" s="19">
        <v>1</v>
      </c>
      <c r="E10" s="19">
        <v>3</v>
      </c>
      <c r="F10" s="19">
        <v>7</v>
      </c>
      <c r="G10" s="19">
        <v>2</v>
      </c>
      <c r="H10" s="19">
        <v>1</v>
      </c>
      <c r="I10" s="19">
        <v>5</v>
      </c>
      <c r="J10" s="19">
        <v>2</v>
      </c>
      <c r="K10" s="25">
        <v>2</v>
      </c>
      <c r="L10" s="2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3" spans="1:31" x14ac:dyDescent="0.35">
      <c r="A13" s="45" t="s">
        <v>31</v>
      </c>
      <c r="B13" s="45"/>
      <c r="C13" s="45"/>
      <c r="D13" s="46">
        <v>6032023</v>
      </c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1" x14ac:dyDescent="0.35">
      <c r="A14" s="45"/>
      <c r="B14" s="45"/>
      <c r="C14" s="45"/>
      <c r="D14" s="48"/>
      <c r="E14" s="4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1" x14ac:dyDescent="0.35">
      <c r="A15" s="50" t="s">
        <v>30</v>
      </c>
      <c r="B15" s="50"/>
      <c r="C15" s="50"/>
      <c r="D15" s="50">
        <v>8</v>
      </c>
      <c r="E15" s="5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1" x14ac:dyDescent="0.35">
      <c r="A16" s="35" t="s">
        <v>24</v>
      </c>
      <c r="B16" s="35"/>
      <c r="C16" s="35"/>
      <c r="D16" s="22">
        <v>1</v>
      </c>
      <c r="E16" s="22">
        <v>2</v>
      </c>
      <c r="F16" s="22">
        <v>3</v>
      </c>
      <c r="G16" s="22">
        <v>4</v>
      </c>
      <c r="H16" s="22">
        <v>5</v>
      </c>
      <c r="I16" s="22">
        <v>6</v>
      </c>
      <c r="J16" s="22">
        <v>7</v>
      </c>
      <c r="K16" s="22">
        <v>8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"/>
    </row>
    <row r="17" spans="1:27" x14ac:dyDescent="0.35">
      <c r="A17" s="35" t="s">
        <v>25</v>
      </c>
      <c r="B17" s="35"/>
      <c r="C17" s="35"/>
      <c r="D17" s="1">
        <v>6032023</v>
      </c>
      <c r="E17" s="1">
        <f>D19</f>
        <v>754002</v>
      </c>
      <c r="F17" s="1">
        <f t="shared" ref="F17:K17" si="9">E19</f>
        <v>94250</v>
      </c>
      <c r="G17" s="1">
        <f t="shared" si="9"/>
        <v>11781</v>
      </c>
      <c r="H17" s="1">
        <f t="shared" si="9"/>
        <v>1472</v>
      </c>
      <c r="I17" s="1">
        <f t="shared" si="9"/>
        <v>184</v>
      </c>
      <c r="J17" s="1">
        <f t="shared" si="9"/>
        <v>23</v>
      </c>
      <c r="K17" s="1">
        <f t="shared" si="9"/>
        <v>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5">
      <c r="A18" s="35" t="s">
        <v>26</v>
      </c>
      <c r="B18" s="35"/>
      <c r="C18" s="35"/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8</v>
      </c>
      <c r="K18" s="1">
        <v>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5">
      <c r="A19" s="35" t="s">
        <v>27</v>
      </c>
      <c r="B19" s="35"/>
      <c r="C19" s="35"/>
      <c r="D19" s="1">
        <f>_xlfn.FLOOR.MATH(D17/8)</f>
        <v>754002</v>
      </c>
      <c r="E19" s="1">
        <f t="shared" ref="E19:K19" si="10">_xlfn.FLOOR.MATH(E17/8)</f>
        <v>94250</v>
      </c>
      <c r="F19" s="1">
        <f t="shared" si="10"/>
        <v>11781</v>
      </c>
      <c r="G19" s="1">
        <f t="shared" si="10"/>
        <v>1472</v>
      </c>
      <c r="H19" s="1">
        <f t="shared" si="10"/>
        <v>184</v>
      </c>
      <c r="I19" s="1">
        <f t="shared" si="10"/>
        <v>23</v>
      </c>
      <c r="J19" s="1">
        <f t="shared" si="10"/>
        <v>2</v>
      </c>
      <c r="K19" s="1">
        <f t="shared" si="10"/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5">
      <c r="A20" s="35" t="s">
        <v>28</v>
      </c>
      <c r="B20" s="35"/>
      <c r="C20" s="35"/>
      <c r="D20" s="1">
        <f>D17-(D19*8)</f>
        <v>7</v>
      </c>
      <c r="E20" s="1">
        <f t="shared" ref="E20" si="11">E17-(E19*8)</f>
        <v>2</v>
      </c>
      <c r="F20" s="1">
        <f t="shared" ref="F20" si="12">F17-(F19*8)</f>
        <v>2</v>
      </c>
      <c r="G20" s="1">
        <f t="shared" ref="G20" si="13">G17-(G19*8)</f>
        <v>5</v>
      </c>
      <c r="H20" s="1">
        <f t="shared" ref="H20" si="14">H17-(H19*8)</f>
        <v>0</v>
      </c>
      <c r="I20" s="1">
        <f t="shared" ref="I20" si="15">I17-(I19*8)</f>
        <v>0</v>
      </c>
      <c r="J20" s="1">
        <f t="shared" ref="J20" si="16">J17-(J19*8)</f>
        <v>7</v>
      </c>
      <c r="K20" s="1">
        <f t="shared" ref="K20" si="17">K17-(K19*8)</f>
        <v>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5">
      <c r="A21" s="45" t="s">
        <v>29</v>
      </c>
      <c r="B21" s="45"/>
      <c r="C21" s="45"/>
      <c r="D21" s="35" t="str">
        <f>C45</f>
        <v>27005227</v>
      </c>
      <c r="E21" s="35"/>
      <c r="F21" s="35"/>
      <c r="G21" s="35"/>
      <c r="H21" s="35"/>
      <c r="I21" s="35"/>
      <c r="J21" s="35"/>
      <c r="K21" s="35"/>
      <c r="AA21" s="2"/>
    </row>
    <row r="22" spans="1:27" x14ac:dyDescent="0.35">
      <c r="A22" s="45"/>
      <c r="B22" s="45"/>
      <c r="C22" s="45"/>
      <c r="D22" s="19">
        <v>2</v>
      </c>
      <c r="E22" s="19">
        <v>7</v>
      </c>
      <c r="F22" s="19">
        <v>0</v>
      </c>
      <c r="G22" s="19">
        <v>0</v>
      </c>
      <c r="H22" s="19">
        <v>5</v>
      </c>
      <c r="I22" s="19">
        <v>2</v>
      </c>
      <c r="J22" s="19">
        <v>2</v>
      </c>
      <c r="K22" s="22">
        <v>7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"/>
    </row>
    <row r="23" spans="1:27" x14ac:dyDescent="0.3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5">
      <c r="A25" s="45" t="s">
        <v>31</v>
      </c>
      <c r="B25" s="45"/>
      <c r="C25" s="45"/>
      <c r="D25" s="46">
        <f>D41</f>
        <v>9154025</v>
      </c>
      <c r="E25" s="4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5">
      <c r="A26" s="45"/>
      <c r="B26" s="45"/>
      <c r="C26" s="45"/>
      <c r="D26" s="48"/>
      <c r="E26" s="4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5">
      <c r="A27" s="50" t="s">
        <v>30</v>
      </c>
      <c r="B27" s="50"/>
      <c r="C27" s="50"/>
      <c r="D27" s="50">
        <v>8</v>
      </c>
      <c r="E27" s="5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5">
      <c r="A28" s="35" t="s">
        <v>24</v>
      </c>
      <c r="B28" s="35"/>
      <c r="C28" s="35"/>
      <c r="D28" s="22">
        <v>1</v>
      </c>
      <c r="E28" s="22">
        <v>2</v>
      </c>
      <c r="F28" s="22">
        <v>3</v>
      </c>
      <c r="G28" s="22">
        <v>4</v>
      </c>
      <c r="H28" s="22">
        <v>5</v>
      </c>
      <c r="I28" s="22">
        <v>6</v>
      </c>
      <c r="J28" s="22">
        <v>7</v>
      </c>
      <c r="K28" s="22">
        <v>8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x14ac:dyDescent="0.35">
      <c r="A29" s="35" t="s">
        <v>25</v>
      </c>
      <c r="B29" s="35"/>
      <c r="C29" s="35"/>
      <c r="D29" s="1">
        <f>D41</f>
        <v>9154025</v>
      </c>
      <c r="E29" s="1">
        <f>D31</f>
        <v>1144253</v>
      </c>
      <c r="F29" s="1">
        <f t="shared" ref="F29:K29" si="18">E31</f>
        <v>143031</v>
      </c>
      <c r="G29" s="1">
        <f t="shared" si="18"/>
        <v>17878</v>
      </c>
      <c r="H29" s="1">
        <f t="shared" si="18"/>
        <v>2234</v>
      </c>
      <c r="I29" s="1">
        <f t="shared" si="18"/>
        <v>279</v>
      </c>
      <c r="J29" s="1">
        <f t="shared" si="18"/>
        <v>34</v>
      </c>
      <c r="K29" s="1">
        <f t="shared" si="18"/>
        <v>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5">
      <c r="A30" s="35" t="s">
        <v>26</v>
      </c>
      <c r="B30" s="35"/>
      <c r="C30" s="35"/>
      <c r="D30" s="1">
        <v>8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8</v>
      </c>
      <c r="K30" s="1">
        <v>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5">
      <c r="A31" s="35" t="s">
        <v>27</v>
      </c>
      <c r="B31" s="35"/>
      <c r="C31" s="35"/>
      <c r="D31" s="1">
        <f>_xlfn.FLOOR.MATH(D29/8)</f>
        <v>1144253</v>
      </c>
      <c r="E31" s="1">
        <f t="shared" ref="E31:K31" si="19">_xlfn.FLOOR.MATH(E29/8)</f>
        <v>143031</v>
      </c>
      <c r="F31" s="1">
        <f t="shared" si="19"/>
        <v>17878</v>
      </c>
      <c r="G31" s="1">
        <f t="shared" si="19"/>
        <v>2234</v>
      </c>
      <c r="H31" s="1">
        <f t="shared" si="19"/>
        <v>279</v>
      </c>
      <c r="I31" s="1">
        <f t="shared" si="19"/>
        <v>34</v>
      </c>
      <c r="J31" s="1">
        <f t="shared" si="19"/>
        <v>4</v>
      </c>
      <c r="K31" s="1">
        <f t="shared" si="19"/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5">
      <c r="A32" s="35" t="s">
        <v>28</v>
      </c>
      <c r="B32" s="35"/>
      <c r="C32" s="35"/>
      <c r="D32" s="1">
        <f>D29-(D31*8)</f>
        <v>1</v>
      </c>
      <c r="E32" s="1">
        <f t="shared" ref="E32" si="20">E29-(E31*8)</f>
        <v>5</v>
      </c>
      <c r="F32" s="1">
        <f t="shared" ref="F32" si="21">F29-(F31*8)</f>
        <v>7</v>
      </c>
      <c r="G32" s="1">
        <f t="shared" ref="G32" si="22">G29-(G31*8)</f>
        <v>6</v>
      </c>
      <c r="H32" s="1">
        <f t="shared" ref="H32" si="23">H29-(H31*8)</f>
        <v>2</v>
      </c>
      <c r="I32" s="1">
        <f t="shared" ref="I32" si="24">I29-(I31*8)</f>
        <v>7</v>
      </c>
      <c r="J32" s="1">
        <f t="shared" ref="J32" si="25">J29-(J31*8)</f>
        <v>2</v>
      </c>
      <c r="K32" s="1">
        <f t="shared" ref="K32" si="26">K29-(K31*8)</f>
        <v>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5">
      <c r="A33" s="45" t="s">
        <v>29</v>
      </c>
      <c r="B33" s="45"/>
      <c r="C33" s="45"/>
      <c r="D33" s="35" t="str">
        <f>D45</f>
        <v>42726751</v>
      </c>
      <c r="E33" s="35"/>
      <c r="F33" s="35"/>
      <c r="G33" s="35"/>
      <c r="H33" s="35"/>
      <c r="I33" s="35"/>
      <c r="J33" s="35"/>
      <c r="K33" s="35"/>
    </row>
    <row r="34" spans="1:27" x14ac:dyDescent="0.35">
      <c r="A34" s="45"/>
      <c r="B34" s="45"/>
      <c r="C34" s="45"/>
      <c r="D34" s="19">
        <v>4</v>
      </c>
      <c r="E34" s="19">
        <v>2</v>
      </c>
      <c r="F34" s="19">
        <v>7</v>
      </c>
      <c r="G34" s="19">
        <v>2</v>
      </c>
      <c r="H34" s="19">
        <v>6</v>
      </c>
      <c r="I34" s="19">
        <v>7</v>
      </c>
      <c r="J34" s="19">
        <v>5</v>
      </c>
      <c r="K34" s="19">
        <v>1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40" spans="1:27" x14ac:dyDescent="0.35">
      <c r="A40" s="1" t="s">
        <v>3</v>
      </c>
      <c r="B40" s="1" t="s">
        <v>0</v>
      </c>
      <c r="C40" s="1" t="s">
        <v>1</v>
      </c>
      <c r="D40" s="1" t="s">
        <v>2</v>
      </c>
    </row>
    <row r="41" spans="1:27" x14ac:dyDescent="0.35">
      <c r="A41" s="1">
        <v>10</v>
      </c>
      <c r="B41" s="1">
        <v>3122002</v>
      </c>
      <c r="C41" s="1">
        <v>6032023</v>
      </c>
      <c r="D41" s="1">
        <f>B41+C41</f>
        <v>9154025</v>
      </c>
    </row>
    <row r="42" spans="1:27" x14ac:dyDescent="0.35">
      <c r="A42" s="1">
        <v>2</v>
      </c>
      <c r="B42" s="1" t="str">
        <f>_xlfn.BASE($B$41,A42)</f>
        <v>1011111010001101010010</v>
      </c>
      <c r="C42" s="1" t="str">
        <f>_xlfn.BASE($C$41,A42)</f>
        <v>10111000000101010010111</v>
      </c>
      <c r="D42" s="1" t="str">
        <f>_xlfn.BASE($D$41,A42)</f>
        <v>100010111010110111101001</v>
      </c>
    </row>
    <row r="43" spans="1:27" x14ac:dyDescent="0.35">
      <c r="A43" s="1">
        <v>3</v>
      </c>
      <c r="B43" s="1" t="str">
        <f t="shared" ref="B43:B46" si="27">_xlfn.BASE($B$41,A43)</f>
        <v>12212121120201</v>
      </c>
      <c r="C43" s="1" t="str">
        <f t="shared" ref="C43:C46" si="28">_xlfn.BASE($C$41,A43)</f>
        <v>102100110101021</v>
      </c>
      <c r="D43" s="1" t="str">
        <f t="shared" ref="D43:D46" si="29">_xlfn.BASE($D$41,A43)</f>
        <v>122020001221222</v>
      </c>
    </row>
    <row r="44" spans="1:27" x14ac:dyDescent="0.35">
      <c r="A44" s="1">
        <v>4</v>
      </c>
      <c r="B44" s="1" t="str">
        <f t="shared" si="27"/>
        <v>23322031102</v>
      </c>
      <c r="C44" s="1" t="str">
        <f t="shared" si="28"/>
        <v>113000222113</v>
      </c>
      <c r="D44" s="1" t="str">
        <f t="shared" si="29"/>
        <v>202322313221</v>
      </c>
    </row>
    <row r="45" spans="1:27" x14ac:dyDescent="0.35">
      <c r="A45" s="1">
        <v>8</v>
      </c>
      <c r="B45" s="1" t="str">
        <f t="shared" si="27"/>
        <v>13721522</v>
      </c>
      <c r="C45" s="1" t="str">
        <f t="shared" si="28"/>
        <v>27005227</v>
      </c>
      <c r="D45" s="1" t="str">
        <f t="shared" si="29"/>
        <v>42726751</v>
      </c>
    </row>
    <row r="46" spans="1:27" x14ac:dyDescent="0.35">
      <c r="A46" s="1">
        <v>16</v>
      </c>
      <c r="B46" s="1" t="str">
        <f t="shared" si="27"/>
        <v>2FA352</v>
      </c>
      <c r="C46" s="1" t="str">
        <f t="shared" si="28"/>
        <v>5C0A97</v>
      </c>
      <c r="D46" s="1" t="str">
        <f t="shared" si="29"/>
        <v>8BADE9</v>
      </c>
    </row>
    <row r="49" spans="1:10" x14ac:dyDescent="0.35">
      <c r="A49" s="43">
        <f>B41</f>
        <v>3122002</v>
      </c>
      <c r="B49" s="43"/>
      <c r="C49" s="35" t="s">
        <v>35</v>
      </c>
      <c r="D49" s="35"/>
      <c r="E49" s="35"/>
      <c r="F49" s="35"/>
      <c r="G49" s="35"/>
      <c r="H49" s="35"/>
      <c r="I49" s="35"/>
      <c r="J49" s="35"/>
    </row>
    <row r="50" spans="1:10" x14ac:dyDescent="0.35">
      <c r="A50" s="35" t="s">
        <v>32</v>
      </c>
      <c r="B50" s="35"/>
      <c r="C50" s="22">
        <v>7</v>
      </c>
      <c r="D50" s="22">
        <v>6</v>
      </c>
      <c r="E50" s="22">
        <v>5</v>
      </c>
      <c r="F50" s="1">
        <v>4</v>
      </c>
      <c r="G50" s="1">
        <v>3</v>
      </c>
      <c r="H50" s="1">
        <v>2</v>
      </c>
      <c r="I50" s="1">
        <v>1</v>
      </c>
      <c r="J50" s="1">
        <v>0</v>
      </c>
    </row>
    <row r="51" spans="1:10" x14ac:dyDescent="0.35">
      <c r="A51" s="35" t="s">
        <v>3</v>
      </c>
      <c r="B51" s="35"/>
      <c r="C51" s="1">
        <v>8</v>
      </c>
      <c r="D51" s="1">
        <v>8</v>
      </c>
      <c r="E51" s="1">
        <v>8</v>
      </c>
      <c r="F51" s="1">
        <v>8</v>
      </c>
      <c r="G51" s="1">
        <v>8</v>
      </c>
      <c r="H51" s="1">
        <v>8</v>
      </c>
      <c r="I51" s="1">
        <v>8</v>
      </c>
      <c r="J51" s="1">
        <v>8</v>
      </c>
    </row>
    <row r="52" spans="1:10" x14ac:dyDescent="0.35">
      <c r="A52" s="35" t="s">
        <v>33</v>
      </c>
      <c r="B52" s="35"/>
      <c r="C52" s="1">
        <f>D10</f>
        <v>1</v>
      </c>
      <c r="D52" s="1">
        <f t="shared" ref="D52:J52" si="30">E10</f>
        <v>3</v>
      </c>
      <c r="E52" s="1">
        <f t="shared" si="30"/>
        <v>7</v>
      </c>
      <c r="F52" s="1">
        <f t="shared" si="30"/>
        <v>2</v>
      </c>
      <c r="G52" s="1">
        <f t="shared" si="30"/>
        <v>1</v>
      </c>
      <c r="H52" s="1">
        <f t="shared" si="30"/>
        <v>5</v>
      </c>
      <c r="I52" s="1">
        <f t="shared" si="30"/>
        <v>2</v>
      </c>
      <c r="J52" s="1">
        <f t="shared" si="30"/>
        <v>2</v>
      </c>
    </row>
    <row r="53" spans="1:10" x14ac:dyDescent="0.35">
      <c r="A53" s="41" t="s">
        <v>34</v>
      </c>
      <c r="B53" s="41"/>
      <c r="C53" s="1">
        <f>C52*POWER(C51,C50)</f>
        <v>2097152</v>
      </c>
      <c r="D53" s="1">
        <f t="shared" ref="D53:J53" si="31">D52*POWER(D51,D50)</f>
        <v>786432</v>
      </c>
      <c r="E53" s="1">
        <f t="shared" si="31"/>
        <v>229376</v>
      </c>
      <c r="F53" s="1">
        <f t="shared" si="31"/>
        <v>8192</v>
      </c>
      <c r="G53" s="1">
        <f t="shared" si="31"/>
        <v>512</v>
      </c>
      <c r="H53" s="1">
        <f t="shared" si="31"/>
        <v>320</v>
      </c>
      <c r="I53" s="1">
        <f t="shared" si="31"/>
        <v>16</v>
      </c>
      <c r="J53" s="1">
        <f t="shared" si="31"/>
        <v>2</v>
      </c>
    </row>
    <row r="54" spans="1:10" x14ac:dyDescent="0.35">
      <c r="A54" s="41" t="s">
        <v>5</v>
      </c>
      <c r="B54" s="41"/>
      <c r="C54" s="42">
        <f>SUM(C53:J53)</f>
        <v>3122002</v>
      </c>
      <c r="D54" s="42"/>
      <c r="E54" s="42"/>
      <c r="F54" s="42"/>
      <c r="G54" s="42"/>
      <c r="H54" s="42"/>
      <c r="I54" s="42"/>
      <c r="J54" s="42"/>
    </row>
    <row r="55" spans="1:10" x14ac:dyDescent="0.35">
      <c r="C55" s="29"/>
    </row>
    <row r="57" spans="1:10" x14ac:dyDescent="0.35">
      <c r="A57" s="43">
        <f>C41</f>
        <v>6032023</v>
      </c>
      <c r="B57" s="43"/>
      <c r="C57" s="35" t="s">
        <v>35</v>
      </c>
      <c r="D57" s="35"/>
      <c r="E57" s="35"/>
      <c r="F57" s="35"/>
      <c r="G57" s="35"/>
      <c r="H57" s="35"/>
      <c r="I57" s="35"/>
      <c r="J57" s="35"/>
    </row>
    <row r="58" spans="1:10" x14ac:dyDescent="0.35">
      <c r="A58" s="35" t="s">
        <v>32</v>
      </c>
      <c r="B58" s="35"/>
      <c r="C58" s="22">
        <v>7</v>
      </c>
      <c r="D58" s="22">
        <v>6</v>
      </c>
      <c r="E58" s="22">
        <v>5</v>
      </c>
      <c r="F58" s="1">
        <v>4</v>
      </c>
      <c r="G58" s="1">
        <v>3</v>
      </c>
      <c r="H58" s="1">
        <v>2</v>
      </c>
      <c r="I58" s="1">
        <v>1</v>
      </c>
      <c r="J58" s="1">
        <v>0</v>
      </c>
    </row>
    <row r="59" spans="1:10" x14ac:dyDescent="0.35">
      <c r="A59" s="35" t="s">
        <v>3</v>
      </c>
      <c r="B59" s="35"/>
      <c r="C59" s="1">
        <v>8</v>
      </c>
      <c r="D59" s="1">
        <v>8</v>
      </c>
      <c r="E59" s="1">
        <v>8</v>
      </c>
      <c r="F59" s="1">
        <v>8</v>
      </c>
      <c r="G59" s="1">
        <v>8</v>
      </c>
      <c r="H59" s="1">
        <v>8</v>
      </c>
      <c r="I59" s="1">
        <v>8</v>
      </c>
      <c r="J59" s="1">
        <v>8</v>
      </c>
    </row>
    <row r="60" spans="1:10" x14ac:dyDescent="0.35">
      <c r="A60" s="35" t="s">
        <v>33</v>
      </c>
      <c r="B60" s="35"/>
      <c r="C60" s="1">
        <f>D22</f>
        <v>2</v>
      </c>
      <c r="D60" s="1">
        <f t="shared" ref="D60:J60" si="32">E22</f>
        <v>7</v>
      </c>
      <c r="E60" s="1">
        <f t="shared" si="32"/>
        <v>0</v>
      </c>
      <c r="F60" s="1">
        <f t="shared" si="32"/>
        <v>0</v>
      </c>
      <c r="G60" s="1">
        <f t="shared" si="32"/>
        <v>5</v>
      </c>
      <c r="H60" s="1">
        <f t="shared" si="32"/>
        <v>2</v>
      </c>
      <c r="I60" s="1">
        <f t="shared" si="32"/>
        <v>2</v>
      </c>
      <c r="J60" s="1">
        <f t="shared" si="32"/>
        <v>7</v>
      </c>
    </row>
    <row r="61" spans="1:10" x14ac:dyDescent="0.35">
      <c r="A61" s="41" t="s">
        <v>34</v>
      </c>
      <c r="B61" s="41"/>
      <c r="C61" s="1">
        <f>C60*POWER(C59,C58)</f>
        <v>4194304</v>
      </c>
      <c r="D61" s="1">
        <f t="shared" ref="D61:J61" si="33">D60*POWER(D59,D58)</f>
        <v>1835008</v>
      </c>
      <c r="E61" s="1">
        <f t="shared" si="33"/>
        <v>0</v>
      </c>
      <c r="F61" s="1">
        <f t="shared" si="33"/>
        <v>0</v>
      </c>
      <c r="G61" s="1">
        <f t="shared" si="33"/>
        <v>2560</v>
      </c>
      <c r="H61" s="1">
        <f t="shared" si="33"/>
        <v>128</v>
      </c>
      <c r="I61" s="1">
        <f t="shared" si="33"/>
        <v>16</v>
      </c>
      <c r="J61" s="1">
        <f t="shared" si="33"/>
        <v>7</v>
      </c>
    </row>
    <row r="62" spans="1:10" x14ac:dyDescent="0.35">
      <c r="A62" s="41" t="s">
        <v>5</v>
      </c>
      <c r="B62" s="41"/>
      <c r="C62" s="42">
        <f>SUM(C61:J61)</f>
        <v>6032023</v>
      </c>
      <c r="D62" s="42"/>
      <c r="E62" s="42"/>
      <c r="F62" s="42"/>
      <c r="G62" s="42"/>
      <c r="H62" s="42"/>
      <c r="I62" s="42"/>
      <c r="J62" s="42"/>
    </row>
    <row r="65" spans="1:10" x14ac:dyDescent="0.35">
      <c r="A65" s="43">
        <f>D41</f>
        <v>9154025</v>
      </c>
      <c r="B65" s="43"/>
      <c r="C65" s="35" t="s">
        <v>35</v>
      </c>
      <c r="D65" s="35"/>
      <c r="E65" s="35"/>
      <c r="F65" s="35"/>
      <c r="G65" s="35"/>
      <c r="H65" s="35"/>
      <c r="I65" s="35"/>
      <c r="J65" s="35"/>
    </row>
    <row r="66" spans="1:10" x14ac:dyDescent="0.35">
      <c r="A66" s="35" t="s">
        <v>32</v>
      </c>
      <c r="B66" s="35"/>
      <c r="C66" s="22">
        <v>7</v>
      </c>
      <c r="D66" s="22">
        <v>6</v>
      </c>
      <c r="E66" s="22">
        <v>5</v>
      </c>
      <c r="F66" s="1">
        <v>4</v>
      </c>
      <c r="G66" s="1">
        <v>3</v>
      </c>
      <c r="H66" s="1">
        <v>2</v>
      </c>
      <c r="I66" s="1">
        <v>1</v>
      </c>
      <c r="J66" s="1">
        <v>0</v>
      </c>
    </row>
    <row r="67" spans="1:10" x14ac:dyDescent="0.35">
      <c r="A67" s="35" t="s">
        <v>3</v>
      </c>
      <c r="B67" s="35"/>
      <c r="C67" s="1">
        <v>8</v>
      </c>
      <c r="D67" s="1">
        <v>8</v>
      </c>
      <c r="E67" s="1">
        <v>8</v>
      </c>
      <c r="F67" s="1">
        <v>8</v>
      </c>
      <c r="G67" s="1">
        <v>8</v>
      </c>
      <c r="H67" s="1">
        <v>8</v>
      </c>
      <c r="I67" s="1">
        <v>8</v>
      </c>
      <c r="J67" s="1">
        <v>8</v>
      </c>
    </row>
    <row r="68" spans="1:10" x14ac:dyDescent="0.35">
      <c r="A68" s="35" t="s">
        <v>33</v>
      </c>
      <c r="B68" s="35"/>
      <c r="C68" s="1">
        <f>D34</f>
        <v>4</v>
      </c>
      <c r="D68" s="1">
        <f t="shared" ref="D68:J68" si="34">E34</f>
        <v>2</v>
      </c>
      <c r="E68" s="1">
        <f t="shared" si="34"/>
        <v>7</v>
      </c>
      <c r="F68" s="1">
        <f t="shared" si="34"/>
        <v>2</v>
      </c>
      <c r="G68" s="1">
        <f t="shared" si="34"/>
        <v>6</v>
      </c>
      <c r="H68" s="1">
        <f t="shared" si="34"/>
        <v>7</v>
      </c>
      <c r="I68" s="1">
        <f t="shared" si="34"/>
        <v>5</v>
      </c>
      <c r="J68" s="1">
        <f t="shared" si="34"/>
        <v>1</v>
      </c>
    </row>
    <row r="69" spans="1:10" x14ac:dyDescent="0.35">
      <c r="A69" s="41" t="s">
        <v>34</v>
      </c>
      <c r="B69" s="41"/>
      <c r="C69" s="1">
        <f>C68*POWER(C67,C66)</f>
        <v>8388608</v>
      </c>
      <c r="D69" s="1">
        <f t="shared" ref="D69:J69" si="35">D68*POWER(D67,D66)</f>
        <v>524288</v>
      </c>
      <c r="E69" s="1">
        <f t="shared" si="35"/>
        <v>229376</v>
      </c>
      <c r="F69" s="1">
        <f t="shared" si="35"/>
        <v>8192</v>
      </c>
      <c r="G69" s="1">
        <f t="shared" si="35"/>
        <v>3072</v>
      </c>
      <c r="H69" s="1">
        <f t="shared" si="35"/>
        <v>448</v>
      </c>
      <c r="I69" s="1">
        <f t="shared" si="35"/>
        <v>40</v>
      </c>
      <c r="J69" s="1">
        <f t="shared" si="35"/>
        <v>1</v>
      </c>
    </row>
    <row r="70" spans="1:10" x14ac:dyDescent="0.35">
      <c r="A70" s="41" t="s">
        <v>5</v>
      </c>
      <c r="B70" s="41"/>
      <c r="C70" s="42">
        <f>SUM(C69:J69)</f>
        <v>9154025</v>
      </c>
      <c r="D70" s="42"/>
      <c r="E70" s="42"/>
      <c r="F70" s="42"/>
      <c r="G70" s="42"/>
      <c r="H70" s="42"/>
      <c r="I70" s="42"/>
      <c r="J70" s="42"/>
    </row>
    <row r="73" spans="1:10" x14ac:dyDescent="0.35">
      <c r="A73" s="43">
        <f>B41</f>
        <v>3122002</v>
      </c>
      <c r="B73" s="43"/>
      <c r="C73" s="44" t="s">
        <v>36</v>
      </c>
      <c r="D73" s="44"/>
      <c r="E73" s="44"/>
      <c r="F73" s="44"/>
      <c r="G73" s="44"/>
      <c r="H73" s="44"/>
      <c r="I73" s="44"/>
      <c r="J73" s="44"/>
    </row>
    <row r="74" spans="1:10" x14ac:dyDescent="0.35">
      <c r="A74" s="35" t="s">
        <v>32</v>
      </c>
      <c r="B74" s="35"/>
      <c r="C74" s="22">
        <v>7</v>
      </c>
      <c r="D74" s="22">
        <v>6</v>
      </c>
      <c r="E74" s="22">
        <v>5</v>
      </c>
      <c r="F74" s="1">
        <v>4</v>
      </c>
      <c r="G74" s="1">
        <v>3</v>
      </c>
      <c r="H74" s="1">
        <v>2</v>
      </c>
      <c r="I74" s="1">
        <v>1</v>
      </c>
      <c r="J74" s="1">
        <v>0</v>
      </c>
    </row>
    <row r="75" spans="1:10" x14ac:dyDescent="0.35">
      <c r="A75" s="35" t="s">
        <v>3</v>
      </c>
      <c r="B75" s="35"/>
      <c r="C75" s="1">
        <v>8</v>
      </c>
      <c r="D75" s="1">
        <v>8</v>
      </c>
      <c r="E75" s="1">
        <v>8</v>
      </c>
      <c r="F75" s="1">
        <v>8</v>
      </c>
      <c r="G75" s="1">
        <v>8</v>
      </c>
      <c r="H75" s="1">
        <v>8</v>
      </c>
      <c r="I75" s="1">
        <v>8</v>
      </c>
      <c r="J75" s="1">
        <v>8</v>
      </c>
    </row>
    <row r="76" spans="1:10" x14ac:dyDescent="0.35">
      <c r="A76" s="35" t="s">
        <v>33</v>
      </c>
      <c r="B76" s="35"/>
      <c r="C76" s="1">
        <f>D34</f>
        <v>4</v>
      </c>
      <c r="D76" s="1">
        <f t="shared" ref="D76:J76" si="36">E34</f>
        <v>2</v>
      </c>
      <c r="E76" s="1">
        <f t="shared" si="36"/>
        <v>7</v>
      </c>
      <c r="F76" s="1">
        <f t="shared" si="36"/>
        <v>2</v>
      </c>
      <c r="G76" s="1">
        <f t="shared" si="36"/>
        <v>6</v>
      </c>
      <c r="H76" s="1">
        <f t="shared" si="36"/>
        <v>7</v>
      </c>
      <c r="I76" s="1">
        <f t="shared" si="36"/>
        <v>5</v>
      </c>
      <c r="J76" s="1">
        <f t="shared" si="36"/>
        <v>1</v>
      </c>
    </row>
    <row r="77" spans="1:10" x14ac:dyDescent="0.35">
      <c r="A77" s="41" t="s">
        <v>34</v>
      </c>
      <c r="B77" s="41"/>
      <c r="C77" s="1">
        <f>C75*C76+D76</f>
        <v>34</v>
      </c>
      <c r="D77" s="1">
        <f>C77*D75+E76</f>
        <v>279</v>
      </c>
      <c r="E77" s="1">
        <f t="shared" ref="E77:I77" si="37">D77*E75+F76</f>
        <v>2234</v>
      </c>
      <c r="F77" s="1">
        <f t="shared" si="37"/>
        <v>17878</v>
      </c>
      <c r="G77" s="1">
        <f t="shared" si="37"/>
        <v>143031</v>
      </c>
      <c r="H77" s="1">
        <f t="shared" si="37"/>
        <v>1144253</v>
      </c>
      <c r="I77" s="1">
        <f t="shared" si="37"/>
        <v>9154025</v>
      </c>
      <c r="J77" s="1"/>
    </row>
    <row r="78" spans="1:10" x14ac:dyDescent="0.35">
      <c r="A78" s="41" t="s">
        <v>5</v>
      </c>
      <c r="B78" s="41"/>
      <c r="C78" s="42">
        <f>SUM(C77:J77)</f>
        <v>10461734</v>
      </c>
      <c r="D78" s="42"/>
      <c r="E78" s="42"/>
      <c r="F78" s="42"/>
      <c r="G78" s="42"/>
      <c r="H78" s="42"/>
      <c r="I78" s="42"/>
      <c r="J78" s="42"/>
    </row>
    <row r="79" spans="1:10" x14ac:dyDescent="0.35">
      <c r="C79" s="29"/>
    </row>
    <row r="81" spans="1:10" x14ac:dyDescent="0.35">
      <c r="A81" s="43">
        <f>C41</f>
        <v>6032023</v>
      </c>
      <c r="B81" s="43"/>
      <c r="C81" s="44" t="s">
        <v>36</v>
      </c>
      <c r="D81" s="44"/>
      <c r="E81" s="44"/>
      <c r="F81" s="44"/>
      <c r="G81" s="44"/>
      <c r="H81" s="44"/>
      <c r="I81" s="44"/>
      <c r="J81" s="44"/>
    </row>
    <row r="82" spans="1:10" x14ac:dyDescent="0.35">
      <c r="A82" s="35" t="s">
        <v>32</v>
      </c>
      <c r="B82" s="35"/>
      <c r="C82" s="22">
        <v>7</v>
      </c>
      <c r="D82" s="22">
        <v>6</v>
      </c>
      <c r="E82" s="22">
        <v>5</v>
      </c>
      <c r="F82" s="1">
        <v>4</v>
      </c>
      <c r="G82" s="1">
        <v>3</v>
      </c>
      <c r="H82" s="1">
        <v>2</v>
      </c>
      <c r="I82" s="1">
        <v>1</v>
      </c>
      <c r="J82" s="1">
        <v>0</v>
      </c>
    </row>
    <row r="83" spans="1:10" x14ac:dyDescent="0.35">
      <c r="A83" s="35" t="s">
        <v>3</v>
      </c>
      <c r="B83" s="35"/>
      <c r="C83" s="1">
        <v>8</v>
      </c>
      <c r="D83" s="1">
        <v>8</v>
      </c>
      <c r="E83" s="1">
        <v>8</v>
      </c>
      <c r="F83" s="1">
        <v>8</v>
      </c>
      <c r="G83" s="1">
        <v>8</v>
      </c>
      <c r="H83" s="1">
        <v>8</v>
      </c>
      <c r="I83" s="1">
        <v>8</v>
      </c>
      <c r="J83" s="1">
        <v>8</v>
      </c>
    </row>
    <row r="84" spans="1:10" x14ac:dyDescent="0.35">
      <c r="A84" s="35" t="s">
        <v>33</v>
      </c>
      <c r="B84" s="35"/>
      <c r="C84" s="1">
        <f>D22</f>
        <v>2</v>
      </c>
      <c r="D84" s="1">
        <f t="shared" ref="D84:J84" si="38">E22</f>
        <v>7</v>
      </c>
      <c r="E84" s="1">
        <f t="shared" si="38"/>
        <v>0</v>
      </c>
      <c r="F84" s="1">
        <f t="shared" si="38"/>
        <v>0</v>
      </c>
      <c r="G84" s="1">
        <f t="shared" si="38"/>
        <v>5</v>
      </c>
      <c r="H84" s="1">
        <f t="shared" si="38"/>
        <v>2</v>
      </c>
      <c r="I84" s="1">
        <f t="shared" si="38"/>
        <v>2</v>
      </c>
      <c r="J84" s="1">
        <f t="shared" si="38"/>
        <v>7</v>
      </c>
    </row>
    <row r="85" spans="1:10" x14ac:dyDescent="0.35">
      <c r="A85" s="41" t="s">
        <v>34</v>
      </c>
      <c r="B85" s="41"/>
      <c r="C85" s="1">
        <f>C83*C84+D84</f>
        <v>23</v>
      </c>
      <c r="D85" s="1">
        <f>C85*D83+E84</f>
        <v>184</v>
      </c>
      <c r="E85" s="1">
        <f t="shared" ref="E85:I85" si="39">D85*E83+F84</f>
        <v>1472</v>
      </c>
      <c r="F85" s="1">
        <f t="shared" si="39"/>
        <v>11781</v>
      </c>
      <c r="G85" s="1">
        <f t="shared" si="39"/>
        <v>94250</v>
      </c>
      <c r="H85" s="1">
        <f t="shared" si="39"/>
        <v>754002</v>
      </c>
      <c r="I85" s="1">
        <f t="shared" si="39"/>
        <v>6032023</v>
      </c>
      <c r="J85" s="1"/>
    </row>
    <row r="86" spans="1:10" x14ac:dyDescent="0.35">
      <c r="A86" s="41" t="s">
        <v>5</v>
      </c>
      <c r="B86" s="41"/>
      <c r="C86" s="42">
        <f>I85</f>
        <v>6032023</v>
      </c>
      <c r="D86" s="42"/>
      <c r="E86" s="42"/>
      <c r="F86" s="42"/>
      <c r="G86" s="42"/>
      <c r="H86" s="42"/>
      <c r="I86" s="42"/>
      <c r="J86" s="42"/>
    </row>
    <row r="89" spans="1:10" x14ac:dyDescent="0.35">
      <c r="A89" s="43">
        <f>D41</f>
        <v>9154025</v>
      </c>
      <c r="B89" s="43"/>
      <c r="C89" s="44" t="s">
        <v>36</v>
      </c>
      <c r="D89" s="44"/>
      <c r="E89" s="44"/>
      <c r="F89" s="44"/>
      <c r="G89" s="44"/>
      <c r="H89" s="44"/>
      <c r="I89" s="44"/>
      <c r="J89" s="44"/>
    </row>
    <row r="90" spans="1:10" x14ac:dyDescent="0.35">
      <c r="A90" s="35" t="s">
        <v>32</v>
      </c>
      <c r="B90" s="35"/>
      <c r="C90" s="22">
        <v>7</v>
      </c>
      <c r="D90" s="22">
        <v>6</v>
      </c>
      <c r="E90" s="22">
        <v>5</v>
      </c>
      <c r="F90" s="1">
        <v>4</v>
      </c>
      <c r="G90" s="1">
        <v>3</v>
      </c>
      <c r="H90" s="1">
        <v>2</v>
      </c>
      <c r="I90" s="1">
        <v>1</v>
      </c>
      <c r="J90" s="1">
        <v>0</v>
      </c>
    </row>
    <row r="91" spans="1:10" x14ac:dyDescent="0.35">
      <c r="A91" s="35" t="s">
        <v>3</v>
      </c>
      <c r="B91" s="35"/>
      <c r="C91" s="1">
        <v>8</v>
      </c>
      <c r="D91" s="1">
        <v>8</v>
      </c>
      <c r="E91" s="1">
        <v>8</v>
      </c>
      <c r="F91" s="1">
        <v>8</v>
      </c>
      <c r="G91" s="1">
        <v>8</v>
      </c>
      <c r="H91" s="1">
        <v>8</v>
      </c>
      <c r="I91" s="1">
        <v>8</v>
      </c>
      <c r="J91" s="1">
        <v>8</v>
      </c>
    </row>
    <row r="92" spans="1:10" x14ac:dyDescent="0.35">
      <c r="A92" s="35" t="s">
        <v>33</v>
      </c>
      <c r="B92" s="35"/>
      <c r="C92" s="1">
        <f>D34</f>
        <v>4</v>
      </c>
      <c r="D92" s="1">
        <f t="shared" ref="D92:J92" si="40">E34</f>
        <v>2</v>
      </c>
      <c r="E92" s="1">
        <f t="shared" si="40"/>
        <v>7</v>
      </c>
      <c r="F92" s="1">
        <f t="shared" si="40"/>
        <v>2</v>
      </c>
      <c r="G92" s="1">
        <f t="shared" si="40"/>
        <v>6</v>
      </c>
      <c r="H92" s="1">
        <f t="shared" si="40"/>
        <v>7</v>
      </c>
      <c r="I92" s="1">
        <f t="shared" si="40"/>
        <v>5</v>
      </c>
      <c r="J92" s="1">
        <f t="shared" si="40"/>
        <v>1</v>
      </c>
    </row>
    <row r="93" spans="1:10" x14ac:dyDescent="0.35">
      <c r="A93" s="41" t="s">
        <v>34</v>
      </c>
      <c r="B93" s="41"/>
      <c r="C93" s="1">
        <f>C91*C92+D92</f>
        <v>34</v>
      </c>
      <c r="D93" s="1">
        <f>C93*D91+E92</f>
        <v>279</v>
      </c>
      <c r="E93" s="1">
        <f t="shared" ref="E93:I93" si="41">D93*E91+F92</f>
        <v>2234</v>
      </c>
      <c r="F93" s="1">
        <f t="shared" si="41"/>
        <v>17878</v>
      </c>
      <c r="G93" s="1">
        <f t="shared" si="41"/>
        <v>143031</v>
      </c>
      <c r="H93" s="1">
        <f t="shared" si="41"/>
        <v>1144253</v>
      </c>
      <c r="I93" s="1">
        <f t="shared" si="41"/>
        <v>9154025</v>
      </c>
      <c r="J93" s="1"/>
    </row>
    <row r="94" spans="1:10" x14ac:dyDescent="0.35">
      <c r="A94" s="41" t="s">
        <v>5</v>
      </c>
      <c r="B94" s="41"/>
      <c r="C94" s="42">
        <f>I93</f>
        <v>9154025</v>
      </c>
      <c r="D94" s="42"/>
      <c r="E94" s="42"/>
      <c r="F94" s="42"/>
      <c r="G94" s="42"/>
      <c r="H94" s="42"/>
      <c r="I94" s="42"/>
      <c r="J94" s="42"/>
    </row>
  </sheetData>
  <mergeCells count="81">
    <mergeCell ref="D13:E14"/>
    <mergeCell ref="A1:C2"/>
    <mergeCell ref="D1:E2"/>
    <mergeCell ref="A3:C3"/>
    <mergeCell ref="D3:E3"/>
    <mergeCell ref="A4:C4"/>
    <mergeCell ref="A5:C5"/>
    <mergeCell ref="A19:C19"/>
    <mergeCell ref="A6:C6"/>
    <mergeCell ref="A7:C7"/>
    <mergeCell ref="A8:C8"/>
    <mergeCell ref="A9:C10"/>
    <mergeCell ref="A13:C14"/>
    <mergeCell ref="A15:C15"/>
    <mergeCell ref="D15:E15"/>
    <mergeCell ref="A16:C16"/>
    <mergeCell ref="A17:C17"/>
    <mergeCell ref="A18:C18"/>
    <mergeCell ref="D9:K9"/>
    <mergeCell ref="D21:K21"/>
    <mergeCell ref="D33:K33"/>
    <mergeCell ref="A49:B49"/>
    <mergeCell ref="A28:C28"/>
    <mergeCell ref="A29:C29"/>
    <mergeCell ref="A30:C30"/>
    <mergeCell ref="A31:C31"/>
    <mergeCell ref="A32:C32"/>
    <mergeCell ref="A33:C34"/>
    <mergeCell ref="A20:C20"/>
    <mergeCell ref="A21:C22"/>
    <mergeCell ref="A25:C26"/>
    <mergeCell ref="D25:E26"/>
    <mergeCell ref="A27:C27"/>
    <mergeCell ref="D27:E27"/>
    <mergeCell ref="A60:B60"/>
    <mergeCell ref="A61:B61"/>
    <mergeCell ref="A50:B50"/>
    <mergeCell ref="A51:B51"/>
    <mergeCell ref="A52:B52"/>
    <mergeCell ref="A53:B53"/>
    <mergeCell ref="A54:B54"/>
    <mergeCell ref="A68:B68"/>
    <mergeCell ref="A69:B69"/>
    <mergeCell ref="A70:B70"/>
    <mergeCell ref="C49:J49"/>
    <mergeCell ref="C54:J54"/>
    <mergeCell ref="C57:J57"/>
    <mergeCell ref="C62:J62"/>
    <mergeCell ref="C65:J65"/>
    <mergeCell ref="C70:J70"/>
    <mergeCell ref="A62:B62"/>
    <mergeCell ref="A65:B65"/>
    <mergeCell ref="A66:B66"/>
    <mergeCell ref="A67:B67"/>
    <mergeCell ref="A57:B57"/>
    <mergeCell ref="A58:B58"/>
    <mergeCell ref="A59:B59"/>
    <mergeCell ref="A83:B83"/>
    <mergeCell ref="A73:B73"/>
    <mergeCell ref="C73:J73"/>
    <mergeCell ref="A74:B74"/>
    <mergeCell ref="A75:B75"/>
    <mergeCell ref="A76:B76"/>
    <mergeCell ref="A77:B77"/>
    <mergeCell ref="A78:B78"/>
    <mergeCell ref="C78:J78"/>
    <mergeCell ref="A81:B81"/>
    <mergeCell ref="C81:J81"/>
    <mergeCell ref="A82:B82"/>
    <mergeCell ref="C94:J94"/>
    <mergeCell ref="A84:B84"/>
    <mergeCell ref="A85:B85"/>
    <mergeCell ref="A86:B86"/>
    <mergeCell ref="C86:J86"/>
    <mergeCell ref="A89:B89"/>
    <mergeCell ref="C89:J89"/>
    <mergeCell ref="A90:B90"/>
    <mergeCell ref="A91:B91"/>
    <mergeCell ref="A92:B92"/>
    <mergeCell ref="A93:B93"/>
    <mergeCell ref="A94:B9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9B0F-08CC-41CB-9CB8-B6AAE89657F3}">
  <dimension ref="A1:AD37"/>
  <sheetViews>
    <sheetView topLeftCell="A27" zoomScale="85" zoomScaleNormal="85" workbookViewId="0">
      <selection activeCell="H46" sqref="H46:H49"/>
    </sheetView>
  </sheetViews>
  <sheetFormatPr defaultRowHeight="14.5" x14ac:dyDescent="0.35"/>
  <cols>
    <col min="1" max="1" width="14.90625" bestFit="1" customWidth="1"/>
    <col min="2" max="2" width="9.453125" bestFit="1" customWidth="1"/>
    <col min="3" max="3" width="8.26953125" bestFit="1" customWidth="1"/>
    <col min="4" max="4" width="7.1796875" bestFit="1" customWidth="1"/>
    <col min="5" max="5" width="6" bestFit="1" customWidth="1"/>
    <col min="6" max="6" width="4.90625" bestFit="1" customWidth="1"/>
    <col min="7" max="7" width="2.6328125" bestFit="1" customWidth="1"/>
    <col min="8" max="8" width="2.81640625" bestFit="1" customWidth="1"/>
    <col min="9" max="9" width="1.81640625" bestFit="1" customWidth="1"/>
    <col min="27" max="27" width="10.6328125" bestFit="1" customWidth="1"/>
    <col min="28" max="28" width="23.36328125" bestFit="1" customWidth="1"/>
    <col min="29" max="29" width="24.36328125" bestFit="1" customWidth="1"/>
    <col min="30" max="30" width="25.54296875" bestFit="1" customWidth="1"/>
  </cols>
  <sheetData>
    <row r="1" spans="1:30" x14ac:dyDescent="0.35">
      <c r="A1" s="1" t="s">
        <v>17</v>
      </c>
      <c r="B1" s="38">
        <v>3122002</v>
      </c>
      <c r="C1" s="39"/>
      <c r="D1" s="39"/>
      <c r="E1" s="39"/>
      <c r="F1" s="39"/>
      <c r="G1" s="40"/>
      <c r="AA1" s="1" t="s">
        <v>3</v>
      </c>
      <c r="AB1" s="1" t="s">
        <v>0</v>
      </c>
      <c r="AC1" s="1" t="s">
        <v>1</v>
      </c>
      <c r="AD1" s="1" t="s">
        <v>2</v>
      </c>
    </row>
    <row r="2" spans="1:30" x14ac:dyDescent="0.35">
      <c r="A2" s="36" t="s">
        <v>4</v>
      </c>
      <c r="B2" s="2">
        <f>B1</f>
        <v>3122002</v>
      </c>
      <c r="G2" s="10"/>
      <c r="AA2" s="1">
        <v>10</v>
      </c>
      <c r="AB2" s="1">
        <v>3122002</v>
      </c>
      <c r="AC2" s="1">
        <v>6032023</v>
      </c>
      <c r="AD2" s="1">
        <f>AB2+AC2</f>
        <v>9154025</v>
      </c>
    </row>
    <row r="3" spans="1:30" x14ac:dyDescent="0.35">
      <c r="A3" s="37"/>
      <c r="B3" s="2">
        <f>_xlfn.FLOOR.MATH(B2/16)</f>
        <v>195125</v>
      </c>
      <c r="C3" s="2">
        <f>B3</f>
        <v>195125</v>
      </c>
      <c r="G3" s="11"/>
      <c r="AA3" s="1">
        <v>2</v>
      </c>
      <c r="AB3" s="1" t="str">
        <f>_xlfn.BASE($B$2,AA3)</f>
        <v>1011111010001101010010</v>
      </c>
      <c r="AC3" s="1" t="str">
        <f>_xlfn.BASE($AC$2,AA3)</f>
        <v>10111000000101010010111</v>
      </c>
      <c r="AD3" s="1" t="str">
        <f>_xlfn.BASE($AD$2,AA3)</f>
        <v>100010111010110111101001</v>
      </c>
    </row>
    <row r="4" spans="1:30" x14ac:dyDescent="0.35">
      <c r="A4" s="4">
        <v>0</v>
      </c>
      <c r="B4" s="8">
        <f>B2-(B3*16)</f>
        <v>2</v>
      </c>
      <c r="C4" s="2">
        <f>_xlfn.FLOOR.MATH(C3/16)</f>
        <v>12195</v>
      </c>
      <c r="D4" s="2">
        <f>C4</f>
        <v>12195</v>
      </c>
      <c r="G4" s="11"/>
      <c r="AA4" s="1">
        <v>3</v>
      </c>
      <c r="AB4" s="1" t="str">
        <f>_xlfn.BASE($B$2,AA4)</f>
        <v>12212121120201</v>
      </c>
      <c r="AC4" s="1" t="str">
        <f t="shared" ref="AC4:AC7" si="0">_xlfn.BASE($AC$2,AA4)</f>
        <v>102100110101021</v>
      </c>
      <c r="AD4" s="1" t="str">
        <f t="shared" ref="AD4:AD7" si="1">_xlfn.BASE($AD$2,AA4)</f>
        <v>122020001221222</v>
      </c>
    </row>
    <row r="5" spans="1:30" x14ac:dyDescent="0.35">
      <c r="A5" s="4">
        <v>1</v>
      </c>
      <c r="C5" s="8">
        <f>C3-(C4*16)</f>
        <v>5</v>
      </c>
      <c r="D5" s="2">
        <f>_xlfn.FLOOR.MATH(D4/16)</f>
        <v>762</v>
      </c>
      <c r="E5" s="2">
        <f>D5</f>
        <v>762</v>
      </c>
      <c r="G5" s="11"/>
      <c r="AA5" s="1">
        <v>4</v>
      </c>
      <c r="AB5" s="1" t="str">
        <f>_xlfn.BASE($B$2,AA5)</f>
        <v>23322031102</v>
      </c>
      <c r="AC5" s="1" t="str">
        <f t="shared" si="0"/>
        <v>113000222113</v>
      </c>
      <c r="AD5" s="1" t="str">
        <f t="shared" si="1"/>
        <v>202322313221</v>
      </c>
    </row>
    <row r="6" spans="1:30" x14ac:dyDescent="0.35">
      <c r="A6" s="4">
        <v>2</v>
      </c>
      <c r="D6" s="8">
        <f>D4-(D5*16)</f>
        <v>3</v>
      </c>
      <c r="E6" s="2">
        <f>_xlfn.FLOOR.MATH(E5/16)</f>
        <v>47</v>
      </c>
      <c r="F6" s="2">
        <f>E6</f>
        <v>47</v>
      </c>
      <c r="G6" s="11"/>
      <c r="AA6" s="1">
        <v>8</v>
      </c>
      <c r="AB6" s="1" t="str">
        <f>_xlfn.BASE($B$2,AA6)</f>
        <v>13721522</v>
      </c>
      <c r="AC6" s="1" t="str">
        <f t="shared" si="0"/>
        <v>27005227</v>
      </c>
      <c r="AD6" s="1" t="str">
        <f t="shared" si="1"/>
        <v>42726751</v>
      </c>
    </row>
    <row r="7" spans="1:30" x14ac:dyDescent="0.35">
      <c r="A7" s="4">
        <v>3</v>
      </c>
      <c r="E7" s="8">
        <f>E5-(E6*16)</f>
        <v>10</v>
      </c>
      <c r="F7" s="2">
        <f>_xlfn.FLOOR.MATH(F6/16)</f>
        <v>2</v>
      </c>
      <c r="G7" s="12">
        <f>F7</f>
        <v>2</v>
      </c>
      <c r="AA7" s="1">
        <v>16</v>
      </c>
      <c r="AB7" s="1" t="str">
        <f>_xlfn.BASE($B$2,AA7)</f>
        <v>2FA352</v>
      </c>
      <c r="AC7" s="1" t="str">
        <f t="shared" si="0"/>
        <v>5C0A97</v>
      </c>
      <c r="AD7" s="1" t="str">
        <f t="shared" si="1"/>
        <v>8BADE9</v>
      </c>
    </row>
    <row r="8" spans="1:30" x14ac:dyDescent="0.35">
      <c r="A8" s="4">
        <v>4</v>
      </c>
      <c r="F8" s="8">
        <f>F6-(F7*16)</f>
        <v>15</v>
      </c>
      <c r="G8" s="12">
        <f>_xlfn.FLOOR.MATH(G7/16)</f>
        <v>0</v>
      </c>
      <c r="H8" s="2"/>
    </row>
    <row r="9" spans="1:30" x14ac:dyDescent="0.35">
      <c r="A9" s="4">
        <v>5</v>
      </c>
      <c r="G9" s="15">
        <f>G7-(G8*16)</f>
        <v>2</v>
      </c>
      <c r="H9" s="2"/>
      <c r="I9" s="2"/>
    </row>
    <row r="10" spans="1:30" x14ac:dyDescent="0.35">
      <c r="A10" s="1" t="s">
        <v>5</v>
      </c>
      <c r="B10" s="4">
        <v>2</v>
      </c>
      <c r="C10" s="4">
        <v>5</v>
      </c>
      <c r="D10" s="4">
        <v>3</v>
      </c>
      <c r="E10" s="4">
        <v>10</v>
      </c>
      <c r="F10" s="4">
        <v>15</v>
      </c>
      <c r="G10" s="4">
        <v>2</v>
      </c>
      <c r="I10" s="2"/>
    </row>
    <row r="11" spans="1:30" x14ac:dyDescent="0.35">
      <c r="B11" s="4">
        <v>2</v>
      </c>
      <c r="C11" s="4">
        <v>5</v>
      </c>
      <c r="D11" s="4">
        <v>3</v>
      </c>
      <c r="E11" s="4" t="s">
        <v>19</v>
      </c>
      <c r="F11" s="4" t="s">
        <v>18</v>
      </c>
      <c r="G11" s="4">
        <v>2</v>
      </c>
    </row>
    <row r="14" spans="1:30" x14ac:dyDescent="0.35">
      <c r="A14" s="1" t="s">
        <v>17</v>
      </c>
      <c r="B14" s="38">
        <v>6032023</v>
      </c>
      <c r="C14" s="39"/>
      <c r="D14" s="39"/>
      <c r="E14" s="39"/>
      <c r="F14" s="39"/>
      <c r="G14" s="40"/>
    </row>
    <row r="15" spans="1:30" x14ac:dyDescent="0.35">
      <c r="A15" s="36" t="s">
        <v>4</v>
      </c>
      <c r="B15" s="2">
        <f>B14</f>
        <v>6032023</v>
      </c>
      <c r="G15" s="10"/>
    </row>
    <row r="16" spans="1:30" x14ac:dyDescent="0.35">
      <c r="A16" s="37"/>
      <c r="B16" s="2">
        <f>_xlfn.FLOOR.MATH(B15/16)</f>
        <v>377001</v>
      </c>
      <c r="C16" s="2">
        <f>B16</f>
        <v>377001</v>
      </c>
      <c r="G16" s="11"/>
    </row>
    <row r="17" spans="1:7" x14ac:dyDescent="0.35">
      <c r="A17" s="4">
        <v>0</v>
      </c>
      <c r="B17" s="8">
        <f>B15-(B16*16)</f>
        <v>7</v>
      </c>
      <c r="C17" s="2">
        <f>_xlfn.FLOOR.MATH(C16/16)</f>
        <v>23562</v>
      </c>
      <c r="D17" s="2">
        <f>C17</f>
        <v>23562</v>
      </c>
      <c r="G17" s="11"/>
    </row>
    <row r="18" spans="1:7" x14ac:dyDescent="0.35">
      <c r="A18" s="4">
        <v>1</v>
      </c>
      <c r="C18" s="8">
        <f>C16-(C17*16)</f>
        <v>9</v>
      </c>
      <c r="D18" s="2">
        <f>_xlfn.FLOOR.MATH(D17/16)</f>
        <v>1472</v>
      </c>
      <c r="E18" s="2">
        <f>D18</f>
        <v>1472</v>
      </c>
      <c r="G18" s="11"/>
    </row>
    <row r="19" spans="1:7" x14ac:dyDescent="0.35">
      <c r="A19" s="4">
        <v>2</v>
      </c>
      <c r="D19" s="8">
        <f>D17-(D18*16)</f>
        <v>10</v>
      </c>
      <c r="E19" s="2">
        <f>_xlfn.FLOOR.MATH(E18/16)</f>
        <v>92</v>
      </c>
      <c r="F19" s="2">
        <f>E19</f>
        <v>92</v>
      </c>
      <c r="G19" s="11"/>
    </row>
    <row r="20" spans="1:7" x14ac:dyDescent="0.35">
      <c r="A20" s="4">
        <v>3</v>
      </c>
      <c r="E20" s="8">
        <f>E18-(E19*16)</f>
        <v>0</v>
      </c>
      <c r="F20" s="2">
        <f>_xlfn.FLOOR.MATH(F19/16)</f>
        <v>5</v>
      </c>
      <c r="G20" s="12">
        <f>F20</f>
        <v>5</v>
      </c>
    </row>
    <row r="21" spans="1:7" x14ac:dyDescent="0.35">
      <c r="A21" s="4">
        <v>4</v>
      </c>
      <c r="F21" s="8">
        <f>F19-(F20*16)</f>
        <v>12</v>
      </c>
      <c r="G21" s="12">
        <f>_xlfn.FLOOR.MATH(G20/16)</f>
        <v>0</v>
      </c>
    </row>
    <row r="22" spans="1:7" x14ac:dyDescent="0.35">
      <c r="A22" s="4">
        <v>5</v>
      </c>
      <c r="G22" s="15">
        <f>G20-(G21*16)</f>
        <v>5</v>
      </c>
    </row>
    <row r="23" spans="1:7" x14ac:dyDescent="0.35">
      <c r="A23" s="1" t="s">
        <v>5</v>
      </c>
      <c r="B23" s="4">
        <v>7</v>
      </c>
      <c r="C23" s="4">
        <v>9</v>
      </c>
      <c r="D23" s="4">
        <v>10</v>
      </c>
      <c r="E23" s="4">
        <v>0</v>
      </c>
      <c r="F23" s="4">
        <v>12</v>
      </c>
      <c r="G23" s="4">
        <v>5</v>
      </c>
    </row>
    <row r="24" spans="1:7" x14ac:dyDescent="0.35">
      <c r="B24" s="4">
        <v>7</v>
      </c>
      <c r="C24" s="4">
        <v>9</v>
      </c>
      <c r="D24" s="4" t="s">
        <v>19</v>
      </c>
      <c r="E24" s="4">
        <v>0</v>
      </c>
      <c r="F24" s="4" t="s">
        <v>20</v>
      </c>
      <c r="G24" s="4">
        <v>5</v>
      </c>
    </row>
    <row r="27" spans="1:7" x14ac:dyDescent="0.35">
      <c r="A27" s="1" t="s">
        <v>17</v>
      </c>
      <c r="B27" s="38">
        <v>9154025</v>
      </c>
      <c r="C27" s="39"/>
      <c r="D27" s="39"/>
      <c r="E27" s="39"/>
      <c r="F27" s="39"/>
      <c r="G27" s="40"/>
    </row>
    <row r="28" spans="1:7" x14ac:dyDescent="0.35">
      <c r="A28" s="36" t="s">
        <v>4</v>
      </c>
      <c r="B28" s="2">
        <f>B27</f>
        <v>9154025</v>
      </c>
      <c r="G28" s="10"/>
    </row>
    <row r="29" spans="1:7" x14ac:dyDescent="0.35">
      <c r="A29" s="37"/>
      <c r="B29" s="2">
        <f>_xlfn.FLOOR.MATH(B28/16)</f>
        <v>572126</v>
      </c>
      <c r="C29" s="2">
        <f>B29</f>
        <v>572126</v>
      </c>
      <c r="G29" s="11"/>
    </row>
    <row r="30" spans="1:7" x14ac:dyDescent="0.35">
      <c r="A30" s="4">
        <v>0</v>
      </c>
      <c r="B30" s="8">
        <f>B28-(B29*16)</f>
        <v>9</v>
      </c>
      <c r="C30" s="2">
        <f>_xlfn.FLOOR.MATH(C29/16)</f>
        <v>35757</v>
      </c>
      <c r="D30" s="2">
        <f>C30</f>
        <v>35757</v>
      </c>
      <c r="G30" s="11"/>
    </row>
    <row r="31" spans="1:7" x14ac:dyDescent="0.35">
      <c r="A31" s="4">
        <v>1</v>
      </c>
      <c r="C31" s="8">
        <f>C29-(C30*16)</f>
        <v>14</v>
      </c>
      <c r="D31" s="2">
        <f>_xlfn.FLOOR.MATH(D30/16)</f>
        <v>2234</v>
      </c>
      <c r="E31" s="2">
        <f>D31</f>
        <v>2234</v>
      </c>
      <c r="G31" s="11"/>
    </row>
    <row r="32" spans="1:7" x14ac:dyDescent="0.35">
      <c r="A32" s="4">
        <v>2</v>
      </c>
      <c r="D32" s="8">
        <f>D30-(D31*16)</f>
        <v>13</v>
      </c>
      <c r="E32" s="2">
        <f>_xlfn.FLOOR.MATH(E31/16)</f>
        <v>139</v>
      </c>
      <c r="F32" s="2">
        <f>E32</f>
        <v>139</v>
      </c>
      <c r="G32" s="11"/>
    </row>
    <row r="33" spans="1:7" x14ac:dyDescent="0.35">
      <c r="A33" s="4">
        <v>3</v>
      </c>
      <c r="E33" s="8">
        <f>E31-(E32*16)</f>
        <v>10</v>
      </c>
      <c r="F33" s="2">
        <f>_xlfn.FLOOR.MATH(F32/16)</f>
        <v>8</v>
      </c>
      <c r="G33" s="12">
        <f>F33</f>
        <v>8</v>
      </c>
    </row>
    <row r="34" spans="1:7" x14ac:dyDescent="0.35">
      <c r="A34" s="4">
        <v>4</v>
      </c>
      <c r="F34" s="8">
        <f>F32-(F33*16)</f>
        <v>11</v>
      </c>
      <c r="G34" s="12">
        <f>_xlfn.FLOOR.MATH(G33/16)</f>
        <v>0</v>
      </c>
    </row>
    <row r="35" spans="1:7" x14ac:dyDescent="0.35">
      <c r="A35" s="4">
        <v>5</v>
      </c>
      <c r="G35" s="15">
        <f>G33-(G34*16)</f>
        <v>8</v>
      </c>
    </row>
    <row r="36" spans="1:7" x14ac:dyDescent="0.35">
      <c r="A36" s="1" t="s">
        <v>5</v>
      </c>
      <c r="B36" s="4">
        <v>9</v>
      </c>
      <c r="C36" s="4">
        <v>14</v>
      </c>
      <c r="D36" s="4">
        <v>13</v>
      </c>
      <c r="E36" s="4">
        <v>10</v>
      </c>
      <c r="F36" s="4">
        <v>11</v>
      </c>
      <c r="G36" s="4">
        <v>8</v>
      </c>
    </row>
    <row r="37" spans="1:7" x14ac:dyDescent="0.35">
      <c r="B37" s="4">
        <v>9</v>
      </c>
      <c r="C37" s="4" t="s">
        <v>23</v>
      </c>
      <c r="D37" s="4" t="s">
        <v>22</v>
      </c>
      <c r="E37" s="4" t="s">
        <v>19</v>
      </c>
      <c r="F37" s="4" t="s">
        <v>21</v>
      </c>
      <c r="G37" s="4">
        <v>8</v>
      </c>
    </row>
  </sheetData>
  <mergeCells count="6">
    <mergeCell ref="A28:A29"/>
    <mergeCell ref="A2:A3"/>
    <mergeCell ref="B1:G1"/>
    <mergeCell ref="B14:G14"/>
    <mergeCell ref="A15:A16"/>
    <mergeCell ref="B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2</vt:lpstr>
      <vt:lpstr>2_1</vt:lpstr>
      <vt:lpstr>3</vt:lpstr>
      <vt:lpstr>3_1</vt:lpstr>
      <vt:lpstr>4</vt:lpstr>
      <vt:lpstr>4_1</vt:lpstr>
      <vt:lpstr>8</vt:lpstr>
      <vt:lpstr>8_1</vt:lpstr>
      <vt:lpstr>16</vt:lpstr>
      <vt:lpstr>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2015-06-05T18:19:34Z</dcterms:created>
  <dcterms:modified xsi:type="dcterms:W3CDTF">2023-03-09T10:54:28Z</dcterms:modified>
</cp:coreProperties>
</file>