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ore305\Desktop\Diurnal_model\"/>
    </mc:Choice>
  </mc:AlternateContent>
  <xr:revisionPtr revIDLastSave="0" documentId="8_{E4FA19D4-F3CC-44E1-94D2-624731E77096}" xr6:coauthVersionLast="36" xr6:coauthVersionMax="36" xr10:uidLastSave="{00000000-0000-0000-0000-000000000000}"/>
  <bookViews>
    <workbookView xWindow="5085" yWindow="2775" windowWidth="21600" windowHeight="11385" xr2:uid="{72A0FF51-05C1-44E8-AD38-2566181524C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0" i="1" l="1"/>
  <c r="U9" i="1"/>
  <c r="U8" i="1"/>
  <c r="U7" i="1"/>
  <c r="U6" i="1"/>
  <c r="U5" i="1"/>
  <c r="U4" i="1"/>
  <c r="U3" i="1"/>
  <c r="S10" i="1"/>
  <c r="S9" i="1"/>
  <c r="S8" i="1"/>
  <c r="S7" i="1"/>
  <c r="S6" i="1"/>
  <c r="S5" i="1"/>
  <c r="S4" i="1"/>
  <c r="S3" i="1"/>
  <c r="K3" i="1"/>
  <c r="K4" i="1"/>
  <c r="K5" i="1"/>
  <c r="K6" i="1"/>
  <c r="K7" i="1"/>
  <c r="K8" i="1"/>
  <c r="K9" i="1"/>
  <c r="K10" i="1"/>
  <c r="M3" i="1"/>
  <c r="V10" i="1"/>
  <c r="V9" i="1"/>
  <c r="V8" i="1"/>
  <c r="V7" i="1"/>
  <c r="V6" i="1"/>
  <c r="V5" i="1"/>
  <c r="V4" i="1"/>
  <c r="V3" i="1"/>
  <c r="T10" i="1"/>
  <c r="T9" i="1"/>
  <c r="T8" i="1"/>
  <c r="T7" i="1"/>
  <c r="T6" i="1"/>
  <c r="T5" i="1"/>
  <c r="T4" i="1"/>
  <c r="T3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3" i="1"/>
  <c r="Q3" i="1"/>
  <c r="P10" i="1"/>
  <c r="O10" i="1"/>
  <c r="P8" i="1"/>
  <c r="O8" i="1"/>
  <c r="P9" i="1"/>
  <c r="O9" i="1"/>
  <c r="P7" i="1"/>
  <c r="O7" i="1"/>
  <c r="P6" i="1"/>
  <c r="O6" i="1"/>
  <c r="P5" i="1"/>
  <c r="O5" i="1"/>
  <c r="P4" i="1"/>
  <c r="O4" i="1"/>
  <c r="P3" i="1"/>
  <c r="O3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L10" i="1"/>
  <c r="L9" i="1"/>
  <c r="L8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<sst xmlns="http://schemas.openxmlformats.org/spreadsheetml/2006/main" count="568" uniqueCount="305">
  <si>
    <t>cpd00023</t>
  </si>
  <si>
    <t>Amino Acid</t>
  </si>
  <si>
    <t>cpd00053</t>
  </si>
  <si>
    <t>cpd00041</t>
  </si>
  <si>
    <t>cpd00118</t>
  </si>
  <si>
    <t>cpd00035</t>
  </si>
  <si>
    <t>cpd00051</t>
  </si>
  <si>
    <t>cpd00132</t>
  </si>
  <si>
    <t>cpd00060</t>
  </si>
  <si>
    <t>cpd00084</t>
  </si>
  <si>
    <t>cpd00039</t>
  </si>
  <si>
    <t>cpd00054</t>
  </si>
  <si>
    <t>cpd00033</t>
  </si>
  <si>
    <t>cpd00119</t>
  </si>
  <si>
    <t>cpd00322</t>
  </si>
  <si>
    <t>cpd00107</t>
  </si>
  <si>
    <t>cpd00129</t>
  </si>
  <si>
    <t>cpd00066</t>
  </si>
  <si>
    <t>cpd00161</t>
  </si>
  <si>
    <t>cpd00069</t>
  </si>
  <si>
    <t>cpd00065</t>
  </si>
  <si>
    <t>cpd00156</t>
  </si>
  <si>
    <t>cpd00117</t>
  </si>
  <si>
    <t>cpd00169</t>
  </si>
  <si>
    <t>Carbohydrate</t>
  </si>
  <si>
    <t>cpd00155</t>
  </si>
  <si>
    <t>cpd00137</t>
  </si>
  <si>
    <t>cpd00043</t>
  </si>
  <si>
    <t>cpd00082</t>
  </si>
  <si>
    <t>cpd00106</t>
  </si>
  <si>
    <t>cpd00080</t>
  </si>
  <si>
    <t>cpd00089</t>
  </si>
  <si>
    <t>cpd00871</t>
  </si>
  <si>
    <t>cpd00668</t>
  </si>
  <si>
    <t>cpd03049</t>
  </si>
  <si>
    <t>cpd00179</t>
  </si>
  <si>
    <t>cpd00027</t>
  </si>
  <si>
    <t>cpd00101</t>
  </si>
  <si>
    <t>cpd00196</t>
  </si>
  <si>
    <t>cpd00260</t>
  </si>
  <si>
    <t>cpd03187</t>
  </si>
  <si>
    <t>cpd00026</t>
  </si>
  <si>
    <t>cpd00079</t>
  </si>
  <si>
    <t>cpd00036</t>
  </si>
  <si>
    <t>cpd00180</t>
  </si>
  <si>
    <t>cpd00830</t>
  </si>
  <si>
    <t>cpd00139</t>
  </si>
  <si>
    <t>cpd00482</t>
  </si>
  <si>
    <t>cpd00143</t>
  </si>
  <si>
    <t>cpd00221</t>
  </si>
  <si>
    <t>cpd00191</t>
  </si>
  <si>
    <t>cpd00071</t>
  </si>
  <si>
    <t>cpd00199</t>
  </si>
  <si>
    <t>cpd00868</t>
  </si>
  <si>
    <t>cpd00072</t>
  </si>
  <si>
    <t>cpd00290</t>
  </si>
  <si>
    <t>cpd00235</t>
  </si>
  <si>
    <t>cpd00911</t>
  </si>
  <si>
    <t>cpd00095</t>
  </si>
  <si>
    <t>cpd00485</t>
  </si>
  <si>
    <t>cpd00083</t>
  </si>
  <si>
    <t>cpd00900</t>
  </si>
  <si>
    <t>cpd00387</t>
  </si>
  <si>
    <t>cpd00348</t>
  </si>
  <si>
    <t>cpd00102</t>
  </si>
  <si>
    <t>cpd00157</t>
  </si>
  <si>
    <t>cpd00448</t>
  </si>
  <si>
    <t>cpd00105</t>
  </si>
  <si>
    <t>cpd00171</t>
  </si>
  <si>
    <t>cpd00475</t>
  </si>
  <si>
    <t>cpd00203</t>
  </si>
  <si>
    <t>cpd00510</t>
  </si>
  <si>
    <t>cpd00198</t>
  </si>
  <si>
    <t>cpd00236</t>
  </si>
  <si>
    <t>cpd00121</t>
  </si>
  <si>
    <t>cpd00123</t>
  </si>
  <si>
    <t>cpd01646</t>
  </si>
  <si>
    <t>cpd00154</t>
  </si>
  <si>
    <t>cpd00190</t>
  </si>
  <si>
    <t>cpd00170</t>
  </si>
  <si>
    <t>cpd00284</t>
  </si>
  <si>
    <t>cpd00863</t>
  </si>
  <si>
    <t>cpd00238</t>
  </si>
  <si>
    <t>cpd02605</t>
  </si>
  <si>
    <t>cpd08210</t>
  </si>
  <si>
    <t>cpd00349</t>
  </si>
  <si>
    <t>cpd01242</t>
  </si>
  <si>
    <t>cpd02693</t>
  </si>
  <si>
    <t>cpd00498</t>
  </si>
  <si>
    <t>cpd10162</t>
  </si>
  <si>
    <t>cpd00356</t>
  </si>
  <si>
    <t>DNA</t>
  </si>
  <si>
    <t>cpd00241</t>
  </si>
  <si>
    <t>cpd00115</t>
  </si>
  <si>
    <t>cpd00177</t>
  </si>
  <si>
    <t>cpd00294</t>
  </si>
  <si>
    <t>cpd00298</t>
  </si>
  <si>
    <t>cpd00296</t>
  </si>
  <si>
    <t>cpd00277</t>
  </si>
  <si>
    <t>cpd00295</t>
  </si>
  <si>
    <t>cpd00297</t>
  </si>
  <si>
    <t>cpd00299</t>
  </si>
  <si>
    <t>cpd00978</t>
  </si>
  <si>
    <t>cpd00358</t>
  </si>
  <si>
    <t>cpd00533</t>
  </si>
  <si>
    <t>cpd00002</t>
  </si>
  <si>
    <t>Energy Metabolites</t>
  </si>
  <si>
    <t>cpd00038</t>
  </si>
  <si>
    <t>cpd00052</t>
  </si>
  <si>
    <t>cpd00982</t>
  </si>
  <si>
    <t>cpd00062</t>
  </si>
  <si>
    <t>cpd00009</t>
  </si>
  <si>
    <t>Inorganic Ions</t>
  </si>
  <si>
    <t>cpd00001</t>
  </si>
  <si>
    <t>cpd00242</t>
  </si>
  <si>
    <t>cpd00013</t>
  </si>
  <si>
    <t>cpd00205</t>
  </si>
  <si>
    <t>cpd00034</t>
  </si>
  <si>
    <t>cpd00063</t>
  </si>
  <si>
    <t>cpd00058</t>
  </si>
  <si>
    <t>cpd00971</t>
  </si>
  <si>
    <t>cpd00149</t>
  </si>
  <si>
    <t>cpd10515</t>
  </si>
  <si>
    <t>cpd00254</t>
  </si>
  <si>
    <t>cpd00048</t>
  </si>
  <si>
    <t>cpd11574</t>
  </si>
  <si>
    <t>cpd10516</t>
  </si>
  <si>
    <t>cpd00030</t>
  </si>
  <si>
    <t>cpd00244</t>
  </si>
  <si>
    <t>cpd00421</t>
  </si>
  <si>
    <t>cpd00268</t>
  </si>
  <si>
    <t>cpd00081</t>
  </si>
  <si>
    <t>cpd00075</t>
  </si>
  <si>
    <t>Lipids</t>
  </si>
  <si>
    <t>cpd03002</t>
  </si>
  <si>
    <t>cpd03495</t>
  </si>
  <si>
    <t>cpd00100</t>
  </si>
  <si>
    <t>cpd00160</t>
  </si>
  <si>
    <t>cpd00413</t>
  </si>
  <si>
    <t>cpd02835</t>
  </si>
  <si>
    <t>cpd15524</t>
  </si>
  <si>
    <t>cpd15525</t>
  </si>
  <si>
    <t>cpd15526</t>
  </si>
  <si>
    <t>cpd15527</t>
  </si>
  <si>
    <t>cpd15418</t>
  </si>
  <si>
    <t>cpd15420</t>
  </si>
  <si>
    <t>cpd15306</t>
  </si>
  <si>
    <t>cpd15417</t>
  </si>
  <si>
    <t>cpd15419</t>
  </si>
  <si>
    <t>cpd15421</t>
  </si>
  <si>
    <t>cpd15542</t>
  </si>
  <si>
    <t>cpd00419</t>
  </si>
  <si>
    <t>cpd03214</t>
  </si>
  <si>
    <t>cpd00008</t>
  </si>
  <si>
    <t>cpd00014</t>
  </si>
  <si>
    <t>cpd00096</t>
  </si>
  <si>
    <t>cpd00130</t>
  </si>
  <si>
    <t>Organic Acid</t>
  </si>
  <si>
    <t>cpd00020</t>
  </si>
  <si>
    <t>cpd00061</t>
  </si>
  <si>
    <t>cpd00029</t>
  </si>
  <si>
    <t>cpd00024</t>
  </si>
  <si>
    <t>cpd00426</t>
  </si>
  <si>
    <t>cpd00040</t>
  </si>
  <si>
    <t>cpd00843</t>
  </si>
  <si>
    <t>cpd00032</t>
  </si>
  <si>
    <t>cpd00142</t>
  </si>
  <si>
    <t>cpd00047</t>
  </si>
  <si>
    <t>cpd00145</t>
  </si>
  <si>
    <t>cpd00363</t>
  </si>
  <si>
    <t>cpd00200</t>
  </si>
  <si>
    <t>cpd00331</t>
  </si>
  <si>
    <t>cpd01844</t>
  </si>
  <si>
    <t>cpd00141</t>
  </si>
  <si>
    <t>cpd00219</t>
  </si>
  <si>
    <t>cpd01101</t>
  </si>
  <si>
    <t>cpd02857</t>
  </si>
  <si>
    <t>cpd00282</t>
  </si>
  <si>
    <t>cpd00247</t>
  </si>
  <si>
    <t>cpd00269</t>
  </si>
  <si>
    <t>cpd02333</t>
  </si>
  <si>
    <t>RNA</t>
  </si>
  <si>
    <t>cpd00022</t>
  </si>
  <si>
    <t>Vitamins and Cofactors</t>
  </si>
  <si>
    <t>cpd00070</t>
  </si>
  <si>
    <t>cpd00010</t>
  </si>
  <si>
    <t>cpd00220</t>
  </si>
  <si>
    <t>cpd00166</t>
  </si>
  <si>
    <t>cpd00201</t>
  </si>
  <si>
    <t>cpd00087</t>
  </si>
  <si>
    <t>cpd00015</t>
  </si>
  <si>
    <t>cpd00125</t>
  </si>
  <si>
    <t>cpd00345</t>
  </si>
  <si>
    <t>cpd00078</t>
  </si>
  <si>
    <t>cpd03914</t>
  </si>
  <si>
    <t>cpd03915</t>
  </si>
  <si>
    <t>cpd00056</t>
  </si>
  <si>
    <t>cpd02656</t>
  </si>
  <si>
    <t>cpd02882</t>
  </si>
  <si>
    <t>cpd00133</t>
  </si>
  <si>
    <t>cpd00050</t>
  </si>
  <si>
    <t>cpd00493</t>
  </si>
  <si>
    <t>cpd00016</t>
  </si>
  <si>
    <t>cpd00478</t>
  </si>
  <si>
    <t>cpd00957</t>
  </si>
  <si>
    <t>cpd00044</t>
  </si>
  <si>
    <t>cpd00793</t>
  </si>
  <si>
    <t>cpd00330</t>
  </si>
  <si>
    <t>cpd00093</t>
  </si>
  <si>
    <t>cpd00347</t>
  </si>
  <si>
    <t>cpd00215</t>
  </si>
  <si>
    <t>cpd00305</t>
  </si>
  <si>
    <t>cpd02197</t>
  </si>
  <si>
    <t>cpd03918</t>
  </si>
  <si>
    <t>cpd03919</t>
  </si>
  <si>
    <t>cpd03920</t>
  </si>
  <si>
    <t>cpd03423</t>
  </si>
  <si>
    <t>cpd03422</t>
  </si>
  <si>
    <t>RpalDay</t>
  </si>
  <si>
    <t>RpalNight</t>
  </si>
  <si>
    <t>GsulDay</t>
  </si>
  <si>
    <t>GsulNight</t>
  </si>
  <si>
    <t>Energy metabolites</t>
  </si>
  <si>
    <t>cpd02930</t>
  </si>
  <si>
    <t>cpd02993</t>
  </si>
  <si>
    <t>cpd03585</t>
  </si>
  <si>
    <t>cpd03586</t>
  </si>
  <si>
    <t>cpd03587</t>
  </si>
  <si>
    <t>cpd03736</t>
  </si>
  <si>
    <t>cpd11827</t>
  </si>
  <si>
    <t>cpd12496</t>
  </si>
  <si>
    <t>cpd15432</t>
  </si>
  <si>
    <t>cpd15469</t>
  </si>
  <si>
    <t>cpd15475</t>
  </si>
  <si>
    <t>cpd15477</t>
  </si>
  <si>
    <t>cpd15479</t>
  </si>
  <si>
    <t>cpd15484</t>
  </si>
  <si>
    <t>cpd15485</t>
  </si>
  <si>
    <t>cpd15488</t>
  </si>
  <si>
    <t>cpd15489</t>
  </si>
  <si>
    <t>cpd15492</t>
  </si>
  <si>
    <t>cpd15549</t>
  </si>
  <si>
    <t>cpd15550</t>
  </si>
  <si>
    <t>lipid4-c</t>
  </si>
  <si>
    <t>cpd11911</t>
  </si>
  <si>
    <t>cpd11912</t>
  </si>
  <si>
    <t>cpd12227</t>
  </si>
  <si>
    <t>cpd15563</t>
  </si>
  <si>
    <t>cpd15565</t>
  </si>
  <si>
    <t>Nucleotides</t>
  </si>
  <si>
    <t>Nucleic acids</t>
  </si>
  <si>
    <t>RpalTransfer</t>
  </si>
  <si>
    <t>GsulTransfer</t>
  </si>
  <si>
    <t>cpd00003</t>
  </si>
  <si>
    <t>cpd00006</t>
  </si>
  <si>
    <t>cpd00017</t>
  </si>
  <si>
    <t>cpd00099</t>
  </si>
  <si>
    <t>cpd02229</t>
  </si>
  <si>
    <t>cpd11493</t>
  </si>
  <si>
    <t>cpd15500</t>
  </si>
  <si>
    <t>cpd15560</t>
  </si>
  <si>
    <t>cpd15722</t>
  </si>
  <si>
    <t>cpd15696</t>
  </si>
  <si>
    <t>cpd15695</t>
  </si>
  <si>
    <t>cpd15723</t>
  </si>
  <si>
    <t>cpd01997</t>
  </si>
  <si>
    <t>cpd00005</t>
  </si>
  <si>
    <t>cpd00037</t>
  </si>
  <si>
    <t>cpd00186</t>
  </si>
  <si>
    <t>cpd00516</t>
  </si>
  <si>
    <t>cpd00773</t>
  </si>
  <si>
    <t>cpd01080</t>
  </si>
  <si>
    <t>cpd03847</t>
  </si>
  <si>
    <t>cpd11430</t>
  </si>
  <si>
    <t>cpd11436</t>
  </si>
  <si>
    <t>cpd11438</t>
  </si>
  <si>
    <t>cpd15237</t>
  </si>
  <si>
    <t>cpd15269</t>
  </si>
  <si>
    <t>cpd15601</t>
  </si>
  <si>
    <t>cpd19028</t>
  </si>
  <si>
    <t>cpd00004</t>
  </si>
  <si>
    <t>c1</t>
  </si>
  <si>
    <t>c11</t>
  </si>
  <si>
    <t>c0</t>
  </si>
  <si>
    <t>c00</t>
  </si>
  <si>
    <t>cpd29674</t>
  </si>
  <si>
    <t>Amino acids</t>
  </si>
  <si>
    <t xml:space="preserve">Summary </t>
  </si>
  <si>
    <t>metabolite</t>
  </si>
  <si>
    <t>Note: 0 means metabolite was present in model but there was 0 flux</t>
  </si>
  <si>
    <t>Empty space means metabolite was not present in model</t>
  </si>
  <si>
    <t>RpalDay_metabolite flux</t>
  </si>
  <si>
    <t>RpalNight_metabolite flux</t>
  </si>
  <si>
    <t>GsulDay_metabolite flux</t>
  </si>
  <si>
    <t>GsulNight_metabolite flux</t>
  </si>
  <si>
    <t>RpalTransferRxnFlux</t>
  </si>
  <si>
    <t>GsulTransferRxnFlux</t>
  </si>
  <si>
    <t>Category</t>
  </si>
  <si>
    <t>RpalDaySEM</t>
  </si>
  <si>
    <t>RpalNightSEM</t>
  </si>
  <si>
    <t>GsulDaySEM</t>
  </si>
  <si>
    <t>GsulNightSEM</t>
  </si>
  <si>
    <t>RpalTransferSEM</t>
  </si>
  <si>
    <t>GsulTransferSEM</t>
  </si>
  <si>
    <t>Multiply metabolite fluxes (not transfer fluxes) by 12 to determine concentrations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</si>
</sst>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0.00000"/>
    <numFmt numFmtId="175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0" borderId="0" xfId="0" applyFill="1"/>
    <xf numFmtId="11" fontId="0" fillId="0" borderId="0" xfId="0" applyNumberFormat="1" applyFill="1"/>
    <xf numFmtId="2" fontId="0" fillId="0" borderId="0" xfId="0" applyNumberFormat="1" applyFill="1"/>
    <xf numFmtId="0" fontId="0" fillId="0" borderId="0" xfId="0" applyFill="1" applyBorder="1"/>
    <xf numFmtId="0" fontId="1" fillId="0" borderId="0" xfId="0" applyFont="1"/>
    <xf numFmtId="0" fontId="2" fillId="0" borderId="0" xfId="0" applyFont="1" applyFill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11" fontId="0" fillId="0" borderId="0" xfId="0" applyNumberFormat="1" applyFill="1" applyBorder="1"/>
    <xf numFmtId="0" fontId="2" fillId="0" borderId="0" xfId="0" applyFont="1" applyFill="1" applyBorder="1"/>
    <xf numFmtId="2" fontId="0" fillId="0" borderId="0" xfId="0" applyNumberFormat="1" applyFill="1" applyBorder="1"/>
    <xf numFmtId="0" fontId="0" fillId="0" borderId="6" xfId="0" applyFill="1" applyBorder="1"/>
    <xf numFmtId="11" fontId="0" fillId="0" borderId="7" xfId="0" applyNumberFormat="1" applyFill="1" applyBorder="1"/>
    <xf numFmtId="0" fontId="0" fillId="0" borderId="7" xfId="0" applyFill="1" applyBorder="1"/>
    <xf numFmtId="0" fontId="0" fillId="0" borderId="9" xfId="0" applyFill="1" applyBorder="1"/>
    <xf numFmtId="2" fontId="0" fillId="0" borderId="7" xfId="0" applyNumberFormat="1" applyFill="1" applyBorder="1"/>
    <xf numFmtId="173" fontId="0" fillId="0" borderId="0" xfId="0" applyNumberFormat="1" applyFill="1" applyBorder="1"/>
    <xf numFmtId="175" fontId="0" fillId="0" borderId="0" xfId="0" applyNumberFormat="1" applyFill="1" applyBorder="1"/>
    <xf numFmtId="0" fontId="3" fillId="0" borderId="0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53CA-EFF1-4B23-B187-E50538CD488E}">
  <dimension ref="A1:BB268"/>
  <sheetViews>
    <sheetView tabSelected="1" zoomScale="110" zoomScaleNormal="110" workbookViewId="0">
      <selection activeCell="W17" sqref="W17"/>
    </sheetView>
  </sheetViews>
  <sheetFormatPr defaultRowHeight="15" x14ac:dyDescent="0.25"/>
  <cols>
    <col min="5" max="7" width="9.140625" customWidth="1"/>
    <col min="10" max="10" width="12" bestFit="1" customWidth="1"/>
    <col min="13" max="13" width="9.7109375" bestFit="1" customWidth="1"/>
    <col min="14" max="14" width="12.28515625" bestFit="1" customWidth="1"/>
    <col min="19" max="19" width="13" bestFit="1" customWidth="1"/>
    <col min="20" max="20" width="13" customWidth="1"/>
    <col min="23" max="23" width="13" bestFit="1" customWidth="1"/>
  </cols>
  <sheetData>
    <row r="1" spans="1:54" ht="15.75" thickBot="1" x14ac:dyDescent="0.3">
      <c r="B1" t="s">
        <v>283</v>
      </c>
      <c r="C1" t="s">
        <v>284</v>
      </c>
      <c r="D1" t="s">
        <v>281</v>
      </c>
      <c r="E1" t="s">
        <v>282</v>
      </c>
      <c r="J1" s="6" t="s">
        <v>287</v>
      </c>
    </row>
    <row r="2" spans="1:54" x14ac:dyDescent="0.25">
      <c r="A2" t="s">
        <v>288</v>
      </c>
      <c r="B2" t="s">
        <v>291</v>
      </c>
      <c r="C2" t="s">
        <v>292</v>
      </c>
      <c r="D2" t="s">
        <v>293</v>
      </c>
      <c r="E2" t="s">
        <v>294</v>
      </c>
      <c r="F2" t="s">
        <v>295</v>
      </c>
      <c r="G2" t="s">
        <v>296</v>
      </c>
      <c r="H2" t="s">
        <v>297</v>
      </c>
      <c r="J2" s="8"/>
      <c r="K2" s="9" t="s">
        <v>218</v>
      </c>
      <c r="L2" s="9" t="s">
        <v>298</v>
      </c>
      <c r="M2" s="9" t="s">
        <v>219</v>
      </c>
      <c r="N2" s="9" t="s">
        <v>299</v>
      </c>
      <c r="O2" s="9" t="s">
        <v>220</v>
      </c>
      <c r="P2" s="9" t="s">
        <v>300</v>
      </c>
      <c r="Q2" s="10" t="s">
        <v>221</v>
      </c>
      <c r="R2" s="10" t="s">
        <v>301</v>
      </c>
      <c r="S2" s="10" t="s">
        <v>251</v>
      </c>
      <c r="T2" s="10" t="s">
        <v>302</v>
      </c>
      <c r="U2" s="19" t="s">
        <v>252</v>
      </c>
      <c r="V2" s="11" t="s">
        <v>303</v>
      </c>
      <c r="W2" s="2"/>
      <c r="X2" s="2"/>
    </row>
    <row r="3" spans="1:54" x14ac:dyDescent="0.25">
      <c r="A3" t="s">
        <v>0</v>
      </c>
      <c r="B3">
        <v>43.432555501261</v>
      </c>
      <c r="C3">
        <v>43.464817490780703</v>
      </c>
      <c r="D3">
        <v>8.6743581135232795</v>
      </c>
      <c r="E3">
        <v>64.999734547649496</v>
      </c>
      <c r="F3">
        <v>-0.45791363424319798</v>
      </c>
      <c r="G3">
        <v>-6.4346320613058099</v>
      </c>
      <c r="H3" t="s">
        <v>1</v>
      </c>
      <c r="J3" s="12" t="s">
        <v>286</v>
      </c>
      <c r="K3" s="15">
        <f>AVERAGE(B3:B26)</f>
        <v>21.015946417945322</v>
      </c>
      <c r="L3" s="23">
        <f>STDEV(B3:B26)/SQRT(COUNT(B3:B26))</f>
        <v>15.631120238808384</v>
      </c>
      <c r="M3" s="13">
        <f>AVERAGE(C3:C26)</f>
        <v>1.8350143129819081</v>
      </c>
      <c r="N3" s="23">
        <f>STDEV(C3:C26)/SQRT(COUNT(C3:C26))</f>
        <v>1.8100970391773319</v>
      </c>
      <c r="O3" s="13">
        <f>AVERAGE(D3:D26)</f>
        <v>0.99724549997974277</v>
      </c>
      <c r="P3" s="23">
        <f>STDEV(D3:D26)/SQRT(COUNT(D3:D26))</f>
        <v>0.38735527527330937</v>
      </c>
      <c r="Q3" s="13">
        <f>AVERAGE(E3:E26)</f>
        <v>4.2549687771456579</v>
      </c>
      <c r="R3" s="23">
        <f>STDEV(E3:E26)/SQRT(COUNT(E3:E26))</f>
        <v>2.8789784236540292</v>
      </c>
      <c r="S3" s="5">
        <f>SUM($F$3:$F$26)</f>
        <v>2.7242542551926645E-2</v>
      </c>
      <c r="T3" s="23">
        <f>STDEV($F$3:$F$26)/SQRT(COUNT($F$3:$F$26))</f>
        <v>2.807430366216913E-2</v>
      </c>
      <c r="U3" s="5">
        <f>SUM(G3:G26)</f>
        <v>-0.76351427917398329</v>
      </c>
      <c r="V3" s="24">
        <f>STDEV(G3:G26)/SQRT(COUNT(G3:G26))</f>
        <v>0.31164257201632223</v>
      </c>
      <c r="W3" s="2"/>
      <c r="X3" s="2"/>
    </row>
    <row r="4" spans="1:54" x14ac:dyDescent="0.25">
      <c r="A4" t="s">
        <v>2</v>
      </c>
      <c r="B4">
        <v>0.53721590067256197</v>
      </c>
      <c r="C4">
        <v>0.47082105480738001</v>
      </c>
      <c r="D4">
        <v>2.2397260522176401</v>
      </c>
      <c r="E4">
        <v>27.865736148015699</v>
      </c>
      <c r="F4">
        <v>0.47082105480707898</v>
      </c>
      <c r="G4">
        <v>-2.2397260522177298</v>
      </c>
      <c r="H4" t="s">
        <v>1</v>
      </c>
      <c r="J4" s="12" t="s">
        <v>24</v>
      </c>
      <c r="K4" s="15">
        <f>AVERAGE(B27:B93)</f>
        <v>84.161143694522679</v>
      </c>
      <c r="L4" s="23">
        <f>STDEV(B27:B93)/SQRT(COUNT(B27:B93))</f>
        <v>23.353513128365801</v>
      </c>
      <c r="M4" s="13">
        <f>AVERAGE(C27:C93)</f>
        <v>51.903204263362042</v>
      </c>
      <c r="N4" s="23">
        <f>STDEV(C27:C93)/SQRT(COUNT(C27:C93))</f>
        <v>19.491407573147651</v>
      </c>
      <c r="O4" s="13">
        <f>AVERAGE(D27:D93)</f>
        <v>3.8608857781799628</v>
      </c>
      <c r="P4" s="23">
        <f>STDEV(D27:D93)/SQRT(COUNT(D27:D93))</f>
        <v>2.509027333443119</v>
      </c>
      <c r="Q4" s="13">
        <f>AVERAGE(E27:E93)</f>
        <v>7.240328078275569</v>
      </c>
      <c r="R4" s="23">
        <f>STDEV(E27:E93)/SQRT(COUNT(E27:E93))</f>
        <v>4.9400444068368179</v>
      </c>
      <c r="S4" s="5">
        <f>SUM($F$27:$F$93)</f>
        <v>-130.2785275111257</v>
      </c>
      <c r="T4" s="23">
        <f>STDEV($F$27:$F$93)/SQRT(COUNT($F$27:$F$93))</f>
        <v>13.288446457498068</v>
      </c>
      <c r="U4" s="5">
        <f>SUM(G27:G93)</f>
        <v>-114.96507635823974</v>
      </c>
      <c r="V4" s="24">
        <f>STDEV(G27:G93)/SQRT(COUNT(G27:G93))</f>
        <v>2.6460108425774953</v>
      </c>
      <c r="W4" s="2"/>
      <c r="X4" s="2"/>
    </row>
    <row r="5" spans="1:54" x14ac:dyDescent="0.25">
      <c r="A5" t="s">
        <v>3</v>
      </c>
      <c r="B5">
        <v>0.14789361908849499</v>
      </c>
      <c r="C5">
        <v>5.1073759703358201E-2</v>
      </c>
      <c r="D5">
        <v>4.22613985121356</v>
      </c>
      <c r="E5">
        <v>0.92037169681437303</v>
      </c>
      <c r="F5">
        <v>5.1073759703358201E-2</v>
      </c>
      <c r="G5">
        <v>0.92037169681444697</v>
      </c>
      <c r="H5" t="s">
        <v>1</v>
      </c>
      <c r="J5" s="12" t="s">
        <v>250</v>
      </c>
      <c r="K5" s="15">
        <f>AVERAGE(B94:B107) + (AVERAGE(B265:B268))</f>
        <v>277.79189432816486</v>
      </c>
      <c r="L5" s="23">
        <f>STDEV(B94:B107)/SQRT(COUNT(B94:B107))</f>
        <v>9.0080222670198271</v>
      </c>
      <c r="M5" s="13">
        <f>AVERAGE(C94:C107) + (AVERAGE(C265:C268))</f>
        <v>574.81140050908459</v>
      </c>
      <c r="N5" s="23">
        <f>STDEV(C94:C107)/SQRT(COUNT(C94:C107))</f>
        <v>124.09129792118625</v>
      </c>
      <c r="O5" s="13">
        <f>AVERAGE(D94:D107) + (AVERAGE(D265:D268))</f>
        <v>50.571590979256484</v>
      </c>
      <c r="P5" s="23">
        <f>STDEV(D94:D107)/SQRT(COUNT(D94:D107))</f>
        <v>4.7092034576251976E-3</v>
      </c>
      <c r="Q5" s="13">
        <f>AVERAGE(E94:E107)+ (AVERAGE(E265:E268))</f>
        <v>60.475375008135728</v>
      </c>
      <c r="R5" s="23">
        <f>STDEV(E94:E107)/SQRT(COUNT(E94:E107))</f>
        <v>5.4991617117991819E-3</v>
      </c>
      <c r="S5" s="14">
        <f>SUM($F$94:$F$107) + (SUM($F$265:$F$268))</f>
        <v>898.59635053309114</v>
      </c>
      <c r="T5" s="23">
        <f>STDEV($F$94:$F$107)/SQRT(COUNT($F$94:$F$107))</f>
        <v>10.509465168694742</v>
      </c>
      <c r="U5" s="14">
        <f>SUM(G94:G107) + (SUM(G265:G268))</f>
        <v>201.3022967792524</v>
      </c>
      <c r="V5" s="24">
        <f>STDEV(G94:G107)/SQRT(COUNT(G94:G107))</f>
        <v>6.4025860223256795E-3</v>
      </c>
      <c r="W5" s="7"/>
      <c r="X5" s="2"/>
    </row>
    <row r="6" spans="1:54" x14ac:dyDescent="0.25">
      <c r="A6" t="s">
        <v>4</v>
      </c>
      <c r="B6">
        <v>3.2886456168145901E-2</v>
      </c>
      <c r="C6">
        <v>0</v>
      </c>
      <c r="D6">
        <v>0</v>
      </c>
      <c r="E6">
        <v>0</v>
      </c>
      <c r="F6">
        <v>0</v>
      </c>
      <c r="G6">
        <v>0</v>
      </c>
      <c r="H6" t="s">
        <v>1</v>
      </c>
      <c r="J6" s="12" t="s">
        <v>222</v>
      </c>
      <c r="K6" s="15">
        <f>AVERAGE(B109:B116)</f>
        <v>563.0092567294497</v>
      </c>
      <c r="L6" s="23">
        <f>STDEV(B109:B116)/SQRT(COUNT(B109:B116))</f>
        <v>316.74663764640479</v>
      </c>
      <c r="M6" s="13">
        <f>AVERAGE(C109:C116)</f>
        <v>473.69883088804443</v>
      </c>
      <c r="N6" s="23">
        <f>STDEV(C109:C116)/SQRT(COUNT(C109:C116))</f>
        <v>294.82867971859611</v>
      </c>
      <c r="O6" s="13">
        <f>AVERAGE(D109:D116)</f>
        <v>101.58976929072269</v>
      </c>
      <c r="P6" s="23">
        <f>STDEV(D109:D116)/SQRT(COUNT(D109:D116))</f>
        <v>51.544911727165584</v>
      </c>
      <c r="Q6" s="13">
        <f>AVERAGE(E109:E116)</f>
        <v>115.05597745001943</v>
      </c>
      <c r="R6" s="23">
        <f>STDEV(E109:E116)/SQRT(COUNT(E109:E116))</f>
        <v>61.91921845482171</v>
      </c>
      <c r="S6" s="5">
        <f>SUM($F$108:$F$116)</f>
        <v>-2644.5635136747287</v>
      </c>
      <c r="T6" s="23">
        <f>STDEV($F$108:$F$116)/SQRT(COUNT($F$108:$F$116))</f>
        <v>206.91046117735559</v>
      </c>
      <c r="U6" s="15">
        <f>SUM(G108:G116)</f>
        <v>118.75353615277912</v>
      </c>
      <c r="V6" s="24">
        <f>STDEV(G108:G116)/SQRT(COUNT(G108:G116))</f>
        <v>44.318759875023289</v>
      </c>
      <c r="W6" s="2"/>
      <c r="X6" s="2"/>
    </row>
    <row r="7" spans="1:54" x14ac:dyDescent="0.25">
      <c r="A7" t="s">
        <v>5</v>
      </c>
      <c r="B7">
        <v>3.2886456168145901E-2</v>
      </c>
      <c r="C7">
        <v>0</v>
      </c>
      <c r="D7">
        <v>0.78833880990899896</v>
      </c>
      <c r="E7">
        <v>0.74382338553092897</v>
      </c>
      <c r="F7">
        <v>0</v>
      </c>
      <c r="G7">
        <v>0.74382338553094196</v>
      </c>
      <c r="H7" t="s">
        <v>1</v>
      </c>
      <c r="J7" s="12" t="s">
        <v>112</v>
      </c>
      <c r="K7" s="15">
        <f>AVERAGE(B117:B139)</f>
        <v>271.06966400155949</v>
      </c>
      <c r="L7" s="23">
        <f>STDEV(B117:B139)/SQRT(COUNT(B117:B139))</f>
        <v>184.75945639021762</v>
      </c>
      <c r="M7" s="13">
        <f>AVERAGE(C117:C139)</f>
        <v>150.34238916501769</v>
      </c>
      <c r="N7" s="23">
        <f>STDEV(C117:C139)/SQRT(COUNT(C117:C139))</f>
        <v>120.74418928128732</v>
      </c>
      <c r="O7" s="13">
        <f>AVERAGE(D117:D139)</f>
        <v>16.417820287589304</v>
      </c>
      <c r="P7" s="23">
        <f>STDEV(D117:D139)/SQRT(COUNT(D117:D139))</f>
        <v>11.300470366063765</v>
      </c>
      <c r="Q7" s="13">
        <f>AVERAGE(E117:E139)</f>
        <v>19.250144183749605</v>
      </c>
      <c r="R7" s="23">
        <f>STDEV(E117:E139)/SQRT(COUNT(E117:E139))</f>
        <v>13.455800675422312</v>
      </c>
      <c r="S7" s="5">
        <f>SUM($F$117:$F$139)</f>
        <v>1247.3965088190337</v>
      </c>
      <c r="T7" s="23">
        <f>STDEV($F$117:$F$139)/SQRT(COUNT($F$117:$F$139))</f>
        <v>69.298361865562327</v>
      </c>
      <c r="U7" s="5">
        <f>SUM(G117:G139)</f>
        <v>235.97957978858929</v>
      </c>
      <c r="V7" s="24">
        <f>STDEV(G117:G139)/SQRT(COUNT(G117:G139))</f>
        <v>10.160686503056109</v>
      </c>
      <c r="W7" s="2"/>
      <c r="X7" s="2"/>
    </row>
    <row r="8" spans="1:54" x14ac:dyDescent="0.25">
      <c r="A8" t="s">
        <v>6</v>
      </c>
      <c r="B8">
        <v>1.5934084522684001E-2</v>
      </c>
      <c r="C8">
        <v>1.5934084522684001E-2</v>
      </c>
      <c r="D8">
        <v>0.40267542877936102</v>
      </c>
      <c r="E8">
        <v>0.40267542877936102</v>
      </c>
      <c r="F8">
        <v>-1.5934084522684001E-2</v>
      </c>
      <c r="G8">
        <v>0.40267542877936802</v>
      </c>
      <c r="H8" t="s">
        <v>1</v>
      </c>
      <c r="J8" s="12" t="s">
        <v>133</v>
      </c>
      <c r="K8" s="21">
        <f>AVERAGE(B140:B194)</f>
        <v>9.2223912328858728E-4</v>
      </c>
      <c r="L8" s="23">
        <f>STDEV(B140:B194)/SQRT(COUNT(B140:B194))</f>
        <v>1.2163990222180794E-4</v>
      </c>
      <c r="M8" s="22">
        <f>AVERAGE(C140:C194)</f>
        <v>2.65264413149627E-4</v>
      </c>
      <c r="N8" s="23">
        <f>STDEV(C140:C194)/SQRT(COUNT(C140:C194))</f>
        <v>7.9402557223240067E-5</v>
      </c>
      <c r="O8" s="15">
        <f>AVERAGE(D140:D194)</f>
        <v>4.4786919224606973E-2</v>
      </c>
      <c r="P8" s="23">
        <f>STDEV(D140:D194)/SQRT(COUNT(D140:D194))</f>
        <v>3.4178795011942417E-2</v>
      </c>
      <c r="Q8" s="15">
        <f>AVERAGE(E140:E194)</f>
        <v>5.3081000788343512E-2</v>
      </c>
      <c r="R8" s="23">
        <f>STDEV(E140:E194)/SQRT(COUNT(E140:E194))</f>
        <v>3.4335861821840806E-2</v>
      </c>
      <c r="S8" s="5">
        <f>SUM($F$140:$F$194)</f>
        <v>-2.9909367155328899E-3</v>
      </c>
      <c r="T8" s="23">
        <f>STDEV($F$140:$F$194)/SQRT(COUNT($F$140:$F$194))</f>
        <v>8.715904874043928E-5</v>
      </c>
      <c r="U8" s="5">
        <f>SUM(G140:G194)</f>
        <v>0.71659070759372345</v>
      </c>
      <c r="V8" s="24">
        <f>STDEV(G140:G194)/SQRT(COUNT(G140:G194))</f>
        <v>3.4178795011942972E-2</v>
      </c>
      <c r="W8" s="2"/>
      <c r="X8" s="2"/>
    </row>
    <row r="9" spans="1:54" x14ac:dyDescent="0.25">
      <c r="A9" t="s">
        <v>7</v>
      </c>
      <c r="B9">
        <v>1.29716103244232E-2</v>
      </c>
      <c r="C9">
        <v>0</v>
      </c>
      <c r="D9">
        <v>0.32815897936107402</v>
      </c>
      <c r="E9">
        <v>0.32815897936107402</v>
      </c>
      <c r="F9">
        <v>0</v>
      </c>
      <c r="G9">
        <v>0.32815897936108002</v>
      </c>
      <c r="H9" t="s">
        <v>1</v>
      </c>
      <c r="J9" s="12" t="s">
        <v>183</v>
      </c>
      <c r="K9" s="15">
        <f>AVERAGE(B219:B259)</f>
        <v>21.217245686658707</v>
      </c>
      <c r="L9" s="23">
        <f>STDEV(B219:B259)/SQRT(COUNT(B219:B259))</f>
        <v>9.7732333039924288</v>
      </c>
      <c r="M9" s="13">
        <f>AVERAGE(C219:C259)</f>
        <v>8.2763201928686492</v>
      </c>
      <c r="N9" s="23">
        <f>STDEV(C219:C259)/SQRT(COUNT(C219:C259))</f>
        <v>3.9095150744452742</v>
      </c>
      <c r="O9" s="13">
        <f>AVERAGE(D219:D259)</f>
        <v>15.763653203505159</v>
      </c>
      <c r="P9" s="23">
        <f>STDEV(D219:D259)/SQRT(COUNT(D219:D259))</f>
        <v>9.0570021577160471</v>
      </c>
      <c r="Q9" s="13">
        <f>AVERAGE(E219:E259)</f>
        <v>14.642493811741478</v>
      </c>
      <c r="R9" s="23">
        <f>STDEV(E219:E259)/SQRT(COUNT(E219:E259))</f>
        <v>8.5064644087710928</v>
      </c>
      <c r="S9" s="5">
        <f>SUM($F$219:$F$259)</f>
        <v>-2.2674158187595002E-2</v>
      </c>
      <c r="T9" s="23">
        <f>STDEV($F$219:$F$259)/SQRT(COUNT($F$219:$F$259))</f>
        <v>3.5133863305141579E-4</v>
      </c>
      <c r="U9" s="5">
        <f>SUM(G219:G259)</f>
        <v>-0.21052987105569598</v>
      </c>
      <c r="V9" s="24">
        <f>STDEV(G219:G259)/SQRT(COUNT(G219:G259))</f>
        <v>6.790673858745353</v>
      </c>
      <c r="W9" s="2"/>
      <c r="X9" s="2"/>
    </row>
    <row r="10" spans="1:54" ht="15.75" thickBot="1" x14ac:dyDescent="0.3">
      <c r="A10" t="s">
        <v>8</v>
      </c>
      <c r="B10">
        <v>1.0054661115542001E-2</v>
      </c>
      <c r="C10">
        <v>0</v>
      </c>
      <c r="D10">
        <v>0.20921926221242701</v>
      </c>
      <c r="E10">
        <v>0.20921926221242701</v>
      </c>
      <c r="F10">
        <v>0</v>
      </c>
      <c r="G10">
        <v>0.20921926221243001</v>
      </c>
      <c r="H10" t="s">
        <v>1</v>
      </c>
      <c r="J10" s="16" t="s">
        <v>157</v>
      </c>
      <c r="K10" s="20">
        <f>AVERAGE(B195:B218)</f>
        <v>33.545801717777728</v>
      </c>
      <c r="L10" s="25">
        <f>STDEV(B195:B218)/SQRT(COUNT(B195:B218))</f>
        <v>12.54584277959537</v>
      </c>
      <c r="M10" s="17">
        <f>AVERAGE(C195:C218)</f>
        <v>20.149263193871025</v>
      </c>
      <c r="N10" s="25">
        <f>STDEV(C195:C218)/SQRT(COUNT(C195:C218))</f>
        <v>7.8067322797402907</v>
      </c>
      <c r="O10" s="17">
        <f>AVERAGE(D195:D218)</f>
        <v>35.132821146145048</v>
      </c>
      <c r="P10" s="25">
        <f>STDEV(D195:D218)/SQRT(COUNT(D195:D218))</f>
        <v>15.520470495977861</v>
      </c>
      <c r="Q10" s="17">
        <f>AVERAGE(E195:E218)</f>
        <v>29.482590906363832</v>
      </c>
      <c r="R10" s="25">
        <f>STDEV(E195:E218)/SQRT(COUNT(E195:E218))</f>
        <v>14.6585895895838</v>
      </c>
      <c r="S10" s="18">
        <f>SUM($F$195:$F$218)</f>
        <v>-148.92838563455086</v>
      </c>
      <c r="T10" s="25">
        <f>STDEV($F$195:$F$218)/SQRT(COUNT($F$195:$F$218))</f>
        <v>4.6907619140720325</v>
      </c>
      <c r="U10" s="18">
        <f>SUM(G195:G218)</f>
        <v>-162.78766262705258</v>
      </c>
      <c r="V10" s="26">
        <f>STDEV(G195:G218)/SQRT(COUNT(G195:G218))</f>
        <v>16.209022192221632</v>
      </c>
      <c r="W10" s="2"/>
      <c r="X10" s="2"/>
    </row>
    <row r="11" spans="1:54" x14ac:dyDescent="0.25">
      <c r="A11" t="s">
        <v>9</v>
      </c>
      <c r="B11">
        <v>7.0864717611818402E-3</v>
      </c>
      <c r="C11">
        <v>4.0000000000035098E-4</v>
      </c>
      <c r="D11">
        <v>0.12467175156562101</v>
      </c>
      <c r="E11">
        <v>0.12467175156562101</v>
      </c>
      <c r="F11">
        <v>4.0000000000005998E-4</v>
      </c>
      <c r="G11">
        <v>0.124671751565623</v>
      </c>
      <c r="H11" t="s">
        <v>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54" x14ac:dyDescent="0.25">
      <c r="A12" t="s">
        <v>10</v>
      </c>
      <c r="B12">
        <v>1.8436368554224598E-2</v>
      </c>
      <c r="C12">
        <v>0</v>
      </c>
      <c r="D12">
        <v>0.56296345644075996</v>
      </c>
      <c r="E12">
        <v>0.46716081896675898</v>
      </c>
      <c r="F12">
        <v>0</v>
      </c>
      <c r="G12">
        <v>0.46716081896676798</v>
      </c>
      <c r="H12" t="s">
        <v>1</v>
      </c>
      <c r="J12" s="5" t="s">
        <v>289</v>
      </c>
      <c r="K12" s="3"/>
      <c r="L12" s="3"/>
      <c r="M12" s="3"/>
      <c r="N12" s="3"/>
      <c r="O12" s="3"/>
      <c r="P12" s="3"/>
      <c r="Q12" s="3"/>
      <c r="R12" s="3"/>
      <c r="S12" s="4"/>
      <c r="T12" s="4"/>
      <c r="U12" s="4"/>
      <c r="V12" s="2"/>
      <c r="W12" s="2"/>
      <c r="X12" s="2"/>
    </row>
    <row r="13" spans="1:54" x14ac:dyDescent="0.25">
      <c r="A13" t="s">
        <v>11</v>
      </c>
      <c r="B13">
        <v>42.995764625327702</v>
      </c>
      <c r="C13">
        <v>0</v>
      </c>
      <c r="D13">
        <v>2.2231685069259499</v>
      </c>
      <c r="E13">
        <v>2.0333268637298398</v>
      </c>
      <c r="F13">
        <v>0</v>
      </c>
      <c r="G13">
        <v>2.03332686372993</v>
      </c>
      <c r="H13" t="s">
        <v>1</v>
      </c>
      <c r="J13" s="5" t="s">
        <v>290</v>
      </c>
    </row>
    <row r="14" spans="1:54" x14ac:dyDescent="0.25">
      <c r="A14" t="s">
        <v>12</v>
      </c>
      <c r="B14">
        <v>42.979061562715401</v>
      </c>
      <c r="C14">
        <v>3.2000000000000002E-3</v>
      </c>
      <c r="D14">
        <v>0.31688694066581102</v>
      </c>
      <c r="E14">
        <v>1.0133441325171499</v>
      </c>
      <c r="F14">
        <v>3.2000000000000002E-3</v>
      </c>
      <c r="G14">
        <v>0</v>
      </c>
      <c r="H14" t="s">
        <v>1</v>
      </c>
    </row>
    <row r="15" spans="1:54" x14ac:dyDescent="0.25">
      <c r="A15" t="s">
        <v>13</v>
      </c>
      <c r="B15">
        <v>5.1196156047612802E-3</v>
      </c>
      <c r="C15">
        <v>0</v>
      </c>
      <c r="D15">
        <v>0.128970778377166</v>
      </c>
      <c r="E15">
        <v>0.128970778377166</v>
      </c>
      <c r="F15">
        <v>0</v>
      </c>
      <c r="G15">
        <v>0.128970778377168</v>
      </c>
      <c r="H15" t="s">
        <v>1</v>
      </c>
      <c r="J15" s="2" t="s">
        <v>304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54" x14ac:dyDescent="0.25">
      <c r="A16" t="s">
        <v>14</v>
      </c>
      <c r="B16">
        <v>1.56177037830639E-2</v>
      </c>
      <c r="C16">
        <v>0</v>
      </c>
      <c r="D16">
        <v>0.39551038675695899</v>
      </c>
      <c r="E16">
        <v>0.39551038675695899</v>
      </c>
      <c r="F16">
        <v>0</v>
      </c>
      <c r="G16">
        <v>0.39551038675696598</v>
      </c>
      <c r="H16" t="s">
        <v>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1:54" x14ac:dyDescent="0.25">
      <c r="A17" t="s">
        <v>15</v>
      </c>
      <c r="B17">
        <v>2.4246269409066101E-2</v>
      </c>
      <c r="C17">
        <v>0</v>
      </c>
      <c r="D17">
        <v>0.61332770059484698</v>
      </c>
      <c r="E17">
        <v>0.61332770059484698</v>
      </c>
      <c r="F17">
        <v>0</v>
      </c>
      <c r="G17">
        <v>0.61332770059485697</v>
      </c>
      <c r="H17" t="s">
        <v>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x14ac:dyDescent="0.25">
      <c r="A18" t="s">
        <v>16</v>
      </c>
      <c r="B18">
        <v>374.01705994940102</v>
      </c>
      <c r="C18">
        <v>0</v>
      </c>
      <c r="D18">
        <v>0.30093181488163501</v>
      </c>
      <c r="E18">
        <v>0.30093181488163501</v>
      </c>
      <c r="F18">
        <v>0</v>
      </c>
      <c r="G18">
        <v>0.30093181488164</v>
      </c>
      <c r="H18" t="s">
        <v>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x14ac:dyDescent="0.25">
      <c r="A19" t="s">
        <v>17</v>
      </c>
      <c r="B19">
        <v>9.9803742407425008E-3</v>
      </c>
      <c r="C19">
        <v>0</v>
      </c>
      <c r="D19">
        <v>0</v>
      </c>
      <c r="E19">
        <v>0.25220952233735899</v>
      </c>
      <c r="F19">
        <v>0</v>
      </c>
      <c r="G19">
        <v>0</v>
      </c>
      <c r="H19" t="s">
        <v>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x14ac:dyDescent="0.25">
      <c r="A20" t="s">
        <v>18</v>
      </c>
      <c r="B20">
        <v>2.9250837472147299E-2</v>
      </c>
      <c r="C20">
        <v>2.9250837472147299E-2</v>
      </c>
      <c r="D20">
        <v>0.93854082747928402</v>
      </c>
      <c r="E20">
        <v>0.345355084609625</v>
      </c>
      <c r="F20">
        <v>-2.9250837472147299E-2</v>
      </c>
      <c r="G20">
        <v>0.34535508460963099</v>
      </c>
      <c r="H20" t="s">
        <v>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 x14ac:dyDescent="0.25">
      <c r="A21" t="s">
        <v>19</v>
      </c>
      <c r="B21">
        <v>7.9944709488219308E-3</v>
      </c>
      <c r="C21">
        <v>0</v>
      </c>
      <c r="D21">
        <v>0.187724132149961</v>
      </c>
      <c r="E21">
        <v>0.187724132149961</v>
      </c>
      <c r="F21">
        <v>0</v>
      </c>
      <c r="G21">
        <v>0.187724132149964</v>
      </c>
      <c r="H21" t="s">
        <v>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 spans="1:54" x14ac:dyDescent="0.25">
      <c r="A22" t="s">
        <v>20</v>
      </c>
      <c r="B22">
        <v>3.04875985452076E-3</v>
      </c>
      <c r="C22">
        <v>0</v>
      </c>
      <c r="D22">
        <v>0</v>
      </c>
      <c r="E22">
        <v>7.7382466626773797E-2</v>
      </c>
      <c r="F22">
        <v>0</v>
      </c>
      <c r="G22">
        <v>0</v>
      </c>
      <c r="H22" t="s">
        <v>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1:54" x14ac:dyDescent="0.25">
      <c r="A23" t="s">
        <v>269</v>
      </c>
      <c r="B23">
        <v>2.00517966473975E-2</v>
      </c>
      <c r="C23">
        <v>0</v>
      </c>
      <c r="D23">
        <v>0.60747888081883095</v>
      </c>
      <c r="E23">
        <v>4.4515424378070399E-2</v>
      </c>
      <c r="F23">
        <v>0</v>
      </c>
      <c r="G23">
        <v>4.4515424378071197E-2</v>
      </c>
      <c r="H23" t="s">
        <v>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4" ht="18" customHeight="1" x14ac:dyDescent="0.25">
      <c r="A24" t="s">
        <v>268</v>
      </c>
      <c r="B24">
        <v>1.6154280931728899E-3</v>
      </c>
      <c r="C24">
        <v>1.6154280931728899E-3</v>
      </c>
      <c r="D24">
        <v>4.4515424378070399E-2</v>
      </c>
      <c r="E24">
        <v>4.4515424378070399E-2</v>
      </c>
      <c r="F24">
        <v>1.6154280931728899E-3</v>
      </c>
      <c r="G24">
        <v>4.4515424378071197E-2</v>
      </c>
      <c r="H24" t="s">
        <v>1</v>
      </c>
    </row>
    <row r="25" spans="1:54" x14ac:dyDescent="0.25">
      <c r="A25" t="s">
        <v>21</v>
      </c>
      <c r="B25">
        <v>2.2750651367225701E-2</v>
      </c>
      <c r="C25">
        <v>0</v>
      </c>
      <c r="D25">
        <v>0.57606947688451804</v>
      </c>
      <c r="E25">
        <v>0.57606947688451804</v>
      </c>
      <c r="F25">
        <v>0</v>
      </c>
      <c r="G25">
        <v>0.57606947688452803</v>
      </c>
      <c r="H25" t="s">
        <v>1</v>
      </c>
    </row>
    <row r="26" spans="1:54" x14ac:dyDescent="0.25">
      <c r="A26" t="s">
        <v>22</v>
      </c>
      <c r="B26">
        <v>3.2308561863457902E-3</v>
      </c>
      <c r="C26">
        <v>3.2308561863457902E-3</v>
      </c>
      <c r="D26">
        <v>4.4515424378070399E-2</v>
      </c>
      <c r="E26">
        <v>4.4515424378070399E-2</v>
      </c>
      <c r="F26">
        <v>3.2308561863457902E-3</v>
      </c>
      <c r="G26">
        <v>4.4515424378071197E-2</v>
      </c>
      <c r="H26" t="s">
        <v>1</v>
      </c>
    </row>
    <row r="27" spans="1:54" x14ac:dyDescent="0.25">
      <c r="A27" t="s">
        <v>23</v>
      </c>
      <c r="B27">
        <v>680.25785052056995</v>
      </c>
      <c r="C27">
        <v>816.11983906845205</v>
      </c>
      <c r="D27">
        <v>8.9058450733869901</v>
      </c>
      <c r="E27">
        <v>3.5360841128276602E-2</v>
      </c>
      <c r="F27">
        <v>0</v>
      </c>
      <c r="G27">
        <v>3.5360841128277198E-2</v>
      </c>
      <c r="H27" t="s">
        <v>24</v>
      </c>
    </row>
    <row r="28" spans="1:54" x14ac:dyDescent="0.25">
      <c r="A28" t="s">
        <v>25</v>
      </c>
      <c r="B28">
        <v>0</v>
      </c>
      <c r="C28">
        <v>0</v>
      </c>
      <c r="D28">
        <v>0</v>
      </c>
      <c r="E28">
        <v>1.8496570647428101</v>
      </c>
      <c r="F28">
        <v>0</v>
      </c>
      <c r="G28">
        <v>0</v>
      </c>
      <c r="H28" t="s">
        <v>24</v>
      </c>
    </row>
    <row r="29" spans="1:54" x14ac:dyDescent="0.25">
      <c r="A29" t="s">
        <v>26</v>
      </c>
      <c r="B29">
        <v>168.784611294699</v>
      </c>
      <c r="C29">
        <v>105.68803140072799</v>
      </c>
      <c r="D29">
        <v>105.68803140072799</v>
      </c>
      <c r="E29">
        <v>105.68803140072799</v>
      </c>
      <c r="F29">
        <v>105.68803140073</v>
      </c>
      <c r="G29">
        <v>-105.68803140073</v>
      </c>
      <c r="H29" t="s">
        <v>24</v>
      </c>
    </row>
    <row r="30" spans="1:54" x14ac:dyDescent="0.2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24</v>
      </c>
    </row>
    <row r="31" spans="1:54" x14ac:dyDescent="0.25">
      <c r="A31" t="s">
        <v>28</v>
      </c>
      <c r="B31">
        <v>0</v>
      </c>
      <c r="C31">
        <v>0</v>
      </c>
      <c r="F31">
        <v>0</v>
      </c>
      <c r="H31" t="s">
        <v>24</v>
      </c>
    </row>
    <row r="32" spans="1:54" x14ac:dyDescent="0.25">
      <c r="A32" t="s">
        <v>29</v>
      </c>
      <c r="B32">
        <v>104.222357392698</v>
      </c>
      <c r="C32">
        <v>41.156396386838701</v>
      </c>
      <c r="D32">
        <v>1.3042833371048801</v>
      </c>
      <c r="E32">
        <v>0.91865564962146995</v>
      </c>
      <c r="F32">
        <v>41.140462302316998</v>
      </c>
      <c r="G32">
        <v>0.91865564962173996</v>
      </c>
      <c r="H32" t="s">
        <v>24</v>
      </c>
    </row>
    <row r="33" spans="1:8" x14ac:dyDescent="0.25">
      <c r="A33" t="s">
        <v>30</v>
      </c>
      <c r="B33">
        <v>26.500970565529201</v>
      </c>
      <c r="C33">
        <v>26.5023460741515</v>
      </c>
      <c r="D33">
        <v>0</v>
      </c>
      <c r="E33">
        <v>0</v>
      </c>
      <c r="F33">
        <v>-26.500970565529698</v>
      </c>
      <c r="G33">
        <v>0</v>
      </c>
      <c r="H33" t="s">
        <v>24</v>
      </c>
    </row>
    <row r="34" spans="1:8" x14ac:dyDescent="0.25">
      <c r="A34" t="s">
        <v>31</v>
      </c>
      <c r="B34">
        <v>8.0771404658644703E-3</v>
      </c>
      <c r="C34">
        <v>0</v>
      </c>
      <c r="D34">
        <v>1.87323095816245</v>
      </c>
      <c r="E34">
        <v>1.87323095816245</v>
      </c>
      <c r="F34">
        <v>0</v>
      </c>
      <c r="H34" t="s">
        <v>24</v>
      </c>
    </row>
    <row r="35" spans="1:8" x14ac:dyDescent="0.25">
      <c r="A35" t="s">
        <v>32</v>
      </c>
      <c r="B35">
        <v>0</v>
      </c>
      <c r="C35">
        <v>408.05991953422603</v>
      </c>
      <c r="F35">
        <v>0</v>
      </c>
      <c r="H35" t="s">
        <v>24</v>
      </c>
    </row>
    <row r="36" spans="1:8" x14ac:dyDescent="0.25">
      <c r="A36" t="s">
        <v>33</v>
      </c>
      <c r="B36">
        <v>4.7396920776292102E-2</v>
      </c>
      <c r="C36">
        <v>0</v>
      </c>
      <c r="D36">
        <v>1.3389577781494499</v>
      </c>
      <c r="E36">
        <v>0</v>
      </c>
      <c r="F36">
        <v>0</v>
      </c>
      <c r="G36">
        <v>0</v>
      </c>
      <c r="H36" t="s">
        <v>24</v>
      </c>
    </row>
    <row r="37" spans="1:8" x14ac:dyDescent="0.25">
      <c r="A37" t="s">
        <v>34</v>
      </c>
      <c r="B37">
        <v>4.7396920776292102E-2</v>
      </c>
      <c r="C37">
        <v>0</v>
      </c>
      <c r="F37">
        <v>0</v>
      </c>
      <c r="H37" t="s">
        <v>24</v>
      </c>
    </row>
    <row r="38" spans="1:8" x14ac:dyDescent="0.25">
      <c r="A38" t="s">
        <v>35</v>
      </c>
      <c r="B38">
        <v>0</v>
      </c>
      <c r="C38">
        <v>0</v>
      </c>
      <c r="F38">
        <v>0</v>
      </c>
      <c r="H38" t="s">
        <v>24</v>
      </c>
    </row>
    <row r="39" spans="1:8" x14ac:dyDescent="0.2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24</v>
      </c>
    </row>
    <row r="40" spans="1:8" x14ac:dyDescent="0.25">
      <c r="A40" t="s">
        <v>37</v>
      </c>
      <c r="B40">
        <v>136.02658282426401</v>
      </c>
      <c r="C40">
        <v>4.2267971705493797E-2</v>
      </c>
      <c r="F40">
        <v>4.2267971705364497E-2</v>
      </c>
      <c r="H40" t="s">
        <v>24</v>
      </c>
    </row>
    <row r="41" spans="1:8" x14ac:dyDescent="0.25">
      <c r="A41" t="s">
        <v>38</v>
      </c>
      <c r="B41">
        <v>0</v>
      </c>
      <c r="C41">
        <v>0</v>
      </c>
      <c r="D41">
        <v>0</v>
      </c>
      <c r="E41">
        <v>181.56434171987999</v>
      </c>
      <c r="F41">
        <v>0</v>
      </c>
      <c r="G41">
        <v>0</v>
      </c>
      <c r="H41" t="s">
        <v>24</v>
      </c>
    </row>
    <row r="42" spans="1:8" x14ac:dyDescent="0.25">
      <c r="A42" t="s">
        <v>39</v>
      </c>
      <c r="B42">
        <v>63.096579893970898</v>
      </c>
      <c r="C42">
        <v>0</v>
      </c>
      <c r="D42">
        <v>0.20398384195715999</v>
      </c>
      <c r="E42">
        <v>0</v>
      </c>
      <c r="F42">
        <v>0</v>
      </c>
      <c r="G42">
        <v>0</v>
      </c>
      <c r="H42" t="s">
        <v>24</v>
      </c>
    </row>
    <row r="43" spans="1:8" x14ac:dyDescent="0.25">
      <c r="A43" t="s">
        <v>40</v>
      </c>
      <c r="B43">
        <v>0</v>
      </c>
      <c r="C43">
        <v>0</v>
      </c>
      <c r="F43">
        <v>0</v>
      </c>
      <c r="H43" t="s">
        <v>24</v>
      </c>
    </row>
    <row r="44" spans="1:8" x14ac:dyDescent="0.25">
      <c r="A44" t="s">
        <v>41</v>
      </c>
      <c r="B44">
        <v>6.4617123726915804E-3</v>
      </c>
      <c r="C44">
        <v>1.6154280931728899E-3</v>
      </c>
      <c r="D44">
        <v>0</v>
      </c>
      <c r="E44">
        <v>2.3573893419641199E-2</v>
      </c>
      <c r="F44">
        <v>1.6154280931728899E-3</v>
      </c>
      <c r="G44">
        <v>0</v>
      </c>
      <c r="H44" t="s">
        <v>24</v>
      </c>
    </row>
    <row r="45" spans="1:8" x14ac:dyDescent="0.25">
      <c r="A45" t="s">
        <v>42</v>
      </c>
      <c r="B45">
        <v>8.0771404658644703E-3</v>
      </c>
      <c r="C45">
        <v>0</v>
      </c>
      <c r="D45">
        <v>1.92627221785724</v>
      </c>
      <c r="E45">
        <v>5.3041259694785299E-2</v>
      </c>
      <c r="F45">
        <v>0</v>
      </c>
      <c r="G45">
        <v>5.3041259694786201E-2</v>
      </c>
      <c r="H45" t="s">
        <v>24</v>
      </c>
    </row>
    <row r="46" spans="1:8" x14ac:dyDescent="0.25">
      <c r="A46" t="s">
        <v>43</v>
      </c>
      <c r="B46">
        <v>155.81784527094399</v>
      </c>
      <c r="C46">
        <v>92.786175022651406</v>
      </c>
      <c r="D46">
        <v>1.9117622179237099</v>
      </c>
      <c r="E46">
        <v>1.5261345304403</v>
      </c>
      <c r="F46">
        <v>51.672046607517103</v>
      </c>
      <c r="G46">
        <v>-1.5261345304404801</v>
      </c>
      <c r="H46" t="s">
        <v>24</v>
      </c>
    </row>
    <row r="47" spans="1:8" x14ac:dyDescent="0.25">
      <c r="A47" t="s">
        <v>44</v>
      </c>
      <c r="B47">
        <v>105.96021913431601</v>
      </c>
      <c r="C47">
        <v>105.96021913431601</v>
      </c>
      <c r="D47">
        <v>0</v>
      </c>
      <c r="E47">
        <v>0</v>
      </c>
      <c r="F47">
        <v>105.960219134318</v>
      </c>
      <c r="G47">
        <v>0</v>
      </c>
      <c r="H47" t="s">
        <v>24</v>
      </c>
    </row>
    <row r="48" spans="1:8" x14ac:dyDescent="0.25">
      <c r="A48" t="s">
        <v>45</v>
      </c>
      <c r="B48">
        <v>0</v>
      </c>
      <c r="C48">
        <v>0</v>
      </c>
      <c r="F48">
        <v>0</v>
      </c>
      <c r="H48" t="s">
        <v>24</v>
      </c>
    </row>
    <row r="49" spans="1:8" x14ac:dyDescent="0.25">
      <c r="A49" t="s">
        <v>46</v>
      </c>
      <c r="B49">
        <v>5.9999999999999604E-4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24</v>
      </c>
    </row>
    <row r="50" spans="1:8" x14ac:dyDescent="0.25">
      <c r="A50" t="s">
        <v>47</v>
      </c>
      <c r="B50">
        <v>680.25785052056995</v>
      </c>
      <c r="C50">
        <v>773.12544263247901</v>
      </c>
      <c r="D50">
        <v>8.9058450733869901</v>
      </c>
      <c r="E50">
        <v>8.9058450733869901</v>
      </c>
      <c r="F50">
        <v>-680.25785052057904</v>
      </c>
      <c r="G50">
        <v>-8.9058450733871997</v>
      </c>
      <c r="H50" t="s">
        <v>24</v>
      </c>
    </row>
    <row r="51" spans="1:8" x14ac:dyDescent="0.25">
      <c r="A51" t="s">
        <v>48</v>
      </c>
      <c r="B51">
        <v>9.9803742407425008E-3</v>
      </c>
      <c r="C51">
        <v>0</v>
      </c>
      <c r="D51">
        <v>0.25220952233735899</v>
      </c>
      <c r="E51">
        <v>0.25220952233735899</v>
      </c>
      <c r="F51">
        <v>0</v>
      </c>
      <c r="G51">
        <v>0.25220952233736299</v>
      </c>
      <c r="H51" t="s">
        <v>24</v>
      </c>
    </row>
    <row r="52" spans="1:8" x14ac:dyDescent="0.25">
      <c r="A52" t="s">
        <v>49</v>
      </c>
      <c r="B52">
        <v>0</v>
      </c>
      <c r="C52">
        <v>0</v>
      </c>
      <c r="F52">
        <v>0</v>
      </c>
      <c r="H52" t="s">
        <v>24</v>
      </c>
    </row>
    <row r="53" spans="1:8" x14ac:dyDescent="0.25">
      <c r="A53" t="s">
        <v>50</v>
      </c>
      <c r="B53">
        <v>4.0000000000035098E-4</v>
      </c>
      <c r="C53">
        <v>0</v>
      </c>
      <c r="F53">
        <v>0</v>
      </c>
      <c r="H53" t="s">
        <v>24</v>
      </c>
    </row>
    <row r="54" spans="1:8" x14ac:dyDescent="0.25">
      <c r="A54" t="s">
        <v>51</v>
      </c>
      <c r="B54">
        <v>0</v>
      </c>
      <c r="C54">
        <v>0</v>
      </c>
      <c r="D54">
        <v>0.31688694066581102</v>
      </c>
      <c r="E54">
        <v>0</v>
      </c>
      <c r="F54">
        <v>0</v>
      </c>
      <c r="G54">
        <v>0</v>
      </c>
      <c r="H54" t="s">
        <v>24</v>
      </c>
    </row>
    <row r="55" spans="1:8" x14ac:dyDescent="0.25">
      <c r="A55" t="s">
        <v>52</v>
      </c>
      <c r="B55">
        <v>0</v>
      </c>
      <c r="C55">
        <v>0</v>
      </c>
      <c r="F55">
        <v>0</v>
      </c>
      <c r="H55" t="s">
        <v>24</v>
      </c>
    </row>
    <row r="56" spans="1:8" x14ac:dyDescent="0.25">
      <c r="A56" t="s">
        <v>53</v>
      </c>
      <c r="B56">
        <v>7.9944709488219308E-3</v>
      </c>
      <c r="C56">
        <v>7.9944709488219308E-3</v>
      </c>
      <c r="D56">
        <v>0.187724132149961</v>
      </c>
      <c r="E56">
        <v>0</v>
      </c>
      <c r="F56">
        <v>-7.9944709488219308E-3</v>
      </c>
      <c r="G56">
        <v>0</v>
      </c>
      <c r="H56" t="s">
        <v>24</v>
      </c>
    </row>
    <row r="57" spans="1:8" x14ac:dyDescent="0.25">
      <c r="A57" t="s">
        <v>54</v>
      </c>
      <c r="B57">
        <v>272.10265153115699</v>
      </c>
      <c r="C57">
        <v>136.03304453663699</v>
      </c>
      <c r="D57">
        <v>2.8408018201842999</v>
      </c>
      <c r="E57">
        <v>0</v>
      </c>
      <c r="F57">
        <v>0</v>
      </c>
      <c r="G57">
        <v>0</v>
      </c>
      <c r="H57" t="s">
        <v>24</v>
      </c>
    </row>
    <row r="58" spans="1:8" x14ac:dyDescent="0.25">
      <c r="A58" t="s">
        <v>55</v>
      </c>
      <c r="B58">
        <v>272.10265153115699</v>
      </c>
      <c r="C58">
        <v>0</v>
      </c>
      <c r="D58">
        <v>3.0649995444151101</v>
      </c>
      <c r="E58">
        <v>0.224197724230805</v>
      </c>
      <c r="F58">
        <v>0</v>
      </c>
      <c r="H58" t="s">
        <v>24</v>
      </c>
    </row>
    <row r="59" spans="1:8" x14ac:dyDescent="0.25">
      <c r="A59" t="s">
        <v>56</v>
      </c>
      <c r="D59">
        <v>0</v>
      </c>
      <c r="E59">
        <v>0</v>
      </c>
      <c r="G59">
        <v>0</v>
      </c>
      <c r="H59" t="s">
        <v>24</v>
      </c>
    </row>
    <row r="60" spans="1:8" x14ac:dyDescent="0.25">
      <c r="A60" t="s">
        <v>57</v>
      </c>
      <c r="B60">
        <v>0</v>
      </c>
      <c r="C60">
        <v>0</v>
      </c>
      <c r="F60">
        <v>0</v>
      </c>
      <c r="H60" t="s">
        <v>24</v>
      </c>
    </row>
    <row r="61" spans="1:8" x14ac:dyDescent="0.25">
      <c r="A61" t="s">
        <v>58</v>
      </c>
      <c r="B61">
        <v>272.10924131995802</v>
      </c>
      <c r="C61">
        <v>6.1897888006200103E-3</v>
      </c>
      <c r="D61">
        <v>3.0650000598035501</v>
      </c>
      <c r="E61">
        <v>0.224197724230805</v>
      </c>
      <c r="F61">
        <v>0</v>
      </c>
      <c r="G61">
        <v>0</v>
      </c>
      <c r="H61" t="s">
        <v>24</v>
      </c>
    </row>
    <row r="62" spans="1:8" x14ac:dyDescent="0.2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24</v>
      </c>
    </row>
    <row r="63" spans="1:8" x14ac:dyDescent="0.2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24</v>
      </c>
    </row>
    <row r="64" spans="1:8" x14ac:dyDescent="0.2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24</v>
      </c>
    </row>
    <row r="65" spans="1:8" x14ac:dyDescent="0.25">
      <c r="A65" t="s">
        <v>62</v>
      </c>
      <c r="B65">
        <v>0</v>
      </c>
      <c r="C65">
        <v>0</v>
      </c>
      <c r="F65">
        <v>0</v>
      </c>
      <c r="H65" t="s">
        <v>24</v>
      </c>
    </row>
    <row r="66" spans="1:8" x14ac:dyDescent="0.25">
      <c r="A66" t="s">
        <v>63</v>
      </c>
      <c r="D66">
        <v>0</v>
      </c>
      <c r="E66">
        <v>0</v>
      </c>
      <c r="G66">
        <v>0</v>
      </c>
      <c r="H66" t="s">
        <v>24</v>
      </c>
    </row>
    <row r="67" spans="1:8" x14ac:dyDescent="0.25">
      <c r="A67" t="s">
        <v>64</v>
      </c>
      <c r="B67">
        <v>816.29374381706202</v>
      </c>
      <c r="C67">
        <v>136.03304453663699</v>
      </c>
      <c r="D67">
        <v>6.7896200948513501</v>
      </c>
      <c r="E67">
        <v>0.52577791508838401</v>
      </c>
      <c r="F67">
        <v>-136.032844536639</v>
      </c>
      <c r="G67">
        <v>0</v>
      </c>
      <c r="H67" t="s">
        <v>24</v>
      </c>
    </row>
    <row r="68" spans="1:8" x14ac:dyDescent="0.25">
      <c r="A68" t="s">
        <v>65</v>
      </c>
      <c r="B68">
        <v>6.1897888006200103E-3</v>
      </c>
      <c r="C68">
        <v>6.1897888006200103E-3</v>
      </c>
      <c r="F68">
        <v>6.1897888006200103E-3</v>
      </c>
      <c r="H68" t="s">
        <v>24</v>
      </c>
    </row>
    <row r="69" spans="1:8" x14ac:dyDescent="0.25">
      <c r="A69" t="s">
        <v>66</v>
      </c>
      <c r="B69">
        <v>0</v>
      </c>
      <c r="C69">
        <v>0</v>
      </c>
      <c r="F69">
        <v>0</v>
      </c>
      <c r="H69" t="s">
        <v>24</v>
      </c>
    </row>
    <row r="70" spans="1:8" x14ac:dyDescent="0.2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24</v>
      </c>
    </row>
    <row r="71" spans="1:8" x14ac:dyDescent="0.25">
      <c r="A71" t="s">
        <v>68</v>
      </c>
      <c r="B71">
        <v>408.06576581850499</v>
      </c>
      <c r="C71">
        <v>408.06011953422598</v>
      </c>
      <c r="D71">
        <v>0.80192486015128495</v>
      </c>
      <c r="E71">
        <v>0</v>
      </c>
      <c r="F71">
        <v>408.06011953423098</v>
      </c>
      <c r="G71">
        <v>0</v>
      </c>
      <c r="H71" t="s">
        <v>24</v>
      </c>
    </row>
    <row r="72" spans="1:8" x14ac:dyDescent="0.25">
      <c r="A72" t="s">
        <v>69</v>
      </c>
      <c r="B72">
        <v>2.0000000000000001E-4</v>
      </c>
      <c r="C72">
        <v>0</v>
      </c>
      <c r="F72">
        <v>0</v>
      </c>
      <c r="H72" t="s">
        <v>24</v>
      </c>
    </row>
    <row r="73" spans="1:8" x14ac:dyDescent="0.25">
      <c r="A73" t="s">
        <v>70</v>
      </c>
      <c r="B73">
        <v>680.25785052056995</v>
      </c>
      <c r="C73">
        <v>0</v>
      </c>
      <c r="D73">
        <v>6.6473157253327502</v>
      </c>
      <c r="E73">
        <v>0</v>
      </c>
      <c r="F73">
        <v>0</v>
      </c>
      <c r="G73">
        <v>0</v>
      </c>
      <c r="H73" t="s">
        <v>24</v>
      </c>
    </row>
    <row r="74" spans="1:8" x14ac:dyDescent="0.25">
      <c r="A74" t="s">
        <v>71</v>
      </c>
      <c r="B74">
        <v>0</v>
      </c>
      <c r="C74">
        <v>0</v>
      </c>
      <c r="F74">
        <v>0</v>
      </c>
      <c r="H74" t="s">
        <v>24</v>
      </c>
    </row>
    <row r="75" spans="1:8" x14ac:dyDescent="0.25">
      <c r="A75" t="s">
        <v>72</v>
      </c>
      <c r="B75">
        <v>272.08165096594598</v>
      </c>
      <c r="C75">
        <v>0</v>
      </c>
      <c r="D75">
        <v>0.80192486015128495</v>
      </c>
      <c r="E75">
        <v>0.14230436951859499</v>
      </c>
      <c r="F75">
        <v>0</v>
      </c>
      <c r="G75">
        <v>-0.142304369518608</v>
      </c>
      <c r="H75" t="s">
        <v>24</v>
      </c>
    </row>
    <row r="76" spans="1:8" x14ac:dyDescent="0.25">
      <c r="A76" t="s">
        <v>73</v>
      </c>
      <c r="B76">
        <v>136.05506814168101</v>
      </c>
      <c r="C76">
        <v>136.05506814168101</v>
      </c>
      <c r="D76">
        <v>0.65962049063268902</v>
      </c>
      <c r="E76">
        <v>0</v>
      </c>
      <c r="F76">
        <v>136.05506814168299</v>
      </c>
      <c r="G76">
        <v>0</v>
      </c>
      <c r="H76" t="s">
        <v>24</v>
      </c>
    </row>
    <row r="77" spans="1:8" x14ac:dyDescent="0.25">
      <c r="A77" t="s">
        <v>74</v>
      </c>
      <c r="B77">
        <v>0</v>
      </c>
      <c r="C77">
        <v>0</v>
      </c>
      <c r="F77">
        <v>0</v>
      </c>
      <c r="H77" t="s">
        <v>24</v>
      </c>
    </row>
    <row r="78" spans="1:8" x14ac:dyDescent="0.25">
      <c r="A78" t="s">
        <v>75</v>
      </c>
      <c r="B78">
        <v>4.7396920776292102E-2</v>
      </c>
      <c r="C78">
        <v>4.0000000000035098E-4</v>
      </c>
      <c r="D78">
        <v>1.3389577781494499</v>
      </c>
      <c r="E78">
        <v>2.6109019260994902E-3</v>
      </c>
      <c r="F78">
        <v>4.0000000000005998E-4</v>
      </c>
      <c r="G78">
        <v>2.61090192609954E-3</v>
      </c>
      <c r="H78" t="s">
        <v>24</v>
      </c>
    </row>
    <row r="79" spans="1:8" x14ac:dyDescent="0.25">
      <c r="A79" t="s">
        <v>76</v>
      </c>
      <c r="B79">
        <v>2.4246269409066101E-2</v>
      </c>
      <c r="C79">
        <v>0</v>
      </c>
      <c r="D79">
        <v>0.76027739933883798</v>
      </c>
      <c r="E79">
        <v>0</v>
      </c>
      <c r="F79">
        <v>0</v>
      </c>
      <c r="G79">
        <v>0</v>
      </c>
      <c r="H79" t="s">
        <v>24</v>
      </c>
    </row>
    <row r="80" spans="1:8" x14ac:dyDescent="0.25">
      <c r="A80" t="s">
        <v>77</v>
      </c>
      <c r="B80">
        <v>0</v>
      </c>
      <c r="C80">
        <v>0</v>
      </c>
      <c r="F80">
        <v>0</v>
      </c>
      <c r="H80" t="s">
        <v>24</v>
      </c>
    </row>
    <row r="81" spans="1:8" x14ac:dyDescent="0.25">
      <c r="A81" t="s">
        <v>78</v>
      </c>
      <c r="B81">
        <v>0</v>
      </c>
      <c r="C81">
        <v>0</v>
      </c>
      <c r="F81">
        <v>0</v>
      </c>
      <c r="H81" t="s">
        <v>24</v>
      </c>
    </row>
    <row r="82" spans="1:8" x14ac:dyDescent="0.2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24</v>
      </c>
    </row>
    <row r="83" spans="1:8" x14ac:dyDescent="0.25">
      <c r="A83" t="s">
        <v>80</v>
      </c>
      <c r="B83">
        <v>0</v>
      </c>
      <c r="C83">
        <v>0</v>
      </c>
      <c r="F83">
        <v>0</v>
      </c>
      <c r="H83" t="s">
        <v>24</v>
      </c>
    </row>
    <row r="84" spans="1:8" x14ac:dyDescent="0.25">
      <c r="A84" t="s">
        <v>81</v>
      </c>
      <c r="B84">
        <v>0</v>
      </c>
      <c r="C84">
        <v>0</v>
      </c>
      <c r="F84">
        <v>0</v>
      </c>
      <c r="H84" t="s">
        <v>24</v>
      </c>
    </row>
    <row r="85" spans="1:8" x14ac:dyDescent="0.25">
      <c r="A85" t="s">
        <v>82</v>
      </c>
      <c r="B85">
        <v>136.03304453663699</v>
      </c>
      <c r="C85">
        <v>136.03304453663699</v>
      </c>
      <c r="D85">
        <v>0.14230436951859499</v>
      </c>
      <c r="E85">
        <v>0.14230436951859499</v>
      </c>
      <c r="F85">
        <v>-136.03304453663901</v>
      </c>
      <c r="G85">
        <v>0.142304369518608</v>
      </c>
      <c r="H85" t="s">
        <v>24</v>
      </c>
    </row>
    <row r="86" spans="1:8" x14ac:dyDescent="0.25">
      <c r="A86" t="s">
        <v>83</v>
      </c>
      <c r="B86">
        <v>2.4246269409066101E-2</v>
      </c>
      <c r="C86">
        <v>2.4246269409066101E-2</v>
      </c>
      <c r="D86">
        <v>0.76027739933883798</v>
      </c>
      <c r="E86">
        <v>0</v>
      </c>
      <c r="F86">
        <v>-2.4246269409066101E-2</v>
      </c>
      <c r="G86">
        <v>0</v>
      </c>
      <c r="H86" t="s">
        <v>24</v>
      </c>
    </row>
    <row r="87" spans="1:8" x14ac:dyDescent="0.25">
      <c r="A87" t="s">
        <v>84</v>
      </c>
      <c r="B87">
        <v>5.9999999999999604E-4</v>
      </c>
      <c r="C87">
        <v>5.9999999999999604E-4</v>
      </c>
      <c r="D87">
        <v>0</v>
      </c>
      <c r="E87">
        <v>0</v>
      </c>
      <c r="F87">
        <v>-5.9999999999999604E-4</v>
      </c>
      <c r="G87">
        <v>0</v>
      </c>
      <c r="H87" t="s">
        <v>24</v>
      </c>
    </row>
    <row r="88" spans="1:8" x14ac:dyDescent="0.25">
      <c r="A88" t="s">
        <v>85</v>
      </c>
      <c r="B88">
        <v>0</v>
      </c>
      <c r="C88">
        <v>0</v>
      </c>
      <c r="F88">
        <v>0</v>
      </c>
      <c r="H88" t="s">
        <v>24</v>
      </c>
    </row>
    <row r="89" spans="1:8" x14ac:dyDescent="0.25">
      <c r="A89" t="s">
        <v>279</v>
      </c>
      <c r="D89">
        <v>0.90886838854160401</v>
      </c>
      <c r="E89">
        <v>0.14230436951859499</v>
      </c>
      <c r="G89">
        <v>-0.106943528390331</v>
      </c>
      <c r="H89" t="s">
        <v>24</v>
      </c>
    </row>
    <row r="90" spans="1:8" x14ac:dyDescent="0.25">
      <c r="A90" t="s">
        <v>86</v>
      </c>
      <c r="B90">
        <v>0</v>
      </c>
      <c r="C90">
        <v>0</v>
      </c>
      <c r="F90">
        <v>0</v>
      </c>
      <c r="H90" t="s">
        <v>24</v>
      </c>
    </row>
    <row r="91" spans="1:8" x14ac:dyDescent="0.25">
      <c r="A91" t="s">
        <v>87</v>
      </c>
      <c r="B91">
        <v>0</v>
      </c>
      <c r="C91">
        <v>2.4246269409066101E-2</v>
      </c>
      <c r="D91">
        <v>0.76027739933883798</v>
      </c>
      <c r="E91">
        <v>0</v>
      </c>
      <c r="F91">
        <v>0</v>
      </c>
      <c r="G91">
        <v>0</v>
      </c>
      <c r="H91" t="s">
        <v>24</v>
      </c>
    </row>
    <row r="92" spans="1:8" x14ac:dyDescent="0.25">
      <c r="A92" t="s">
        <v>88</v>
      </c>
      <c r="B92">
        <v>4.7396920776292102E-2</v>
      </c>
      <c r="C92">
        <v>6.3014624559356094E-2</v>
      </c>
      <c r="F92">
        <v>-4.7396920776291901E-2</v>
      </c>
      <c r="H92" t="s">
        <v>24</v>
      </c>
    </row>
    <row r="93" spans="1:8" x14ac:dyDescent="0.25">
      <c r="A93" t="s">
        <v>89</v>
      </c>
      <c r="B93">
        <v>0</v>
      </c>
      <c r="C93">
        <v>1.56177037830639E-2</v>
      </c>
      <c r="F93">
        <v>0</v>
      </c>
      <c r="H93" t="s">
        <v>24</v>
      </c>
    </row>
    <row r="94" spans="1:8" x14ac:dyDescent="0.25">
      <c r="A94" t="s">
        <v>90</v>
      </c>
      <c r="B94">
        <v>2.0692206978741002E-3</v>
      </c>
      <c r="C94">
        <v>2.0692206978741002E-3</v>
      </c>
      <c r="D94">
        <v>4.1380210595936003E-2</v>
      </c>
      <c r="E94">
        <v>4.1380210595936003E-2</v>
      </c>
      <c r="F94">
        <v>-2.0692206978741002E-3</v>
      </c>
      <c r="G94">
        <v>4.1380210595936801E-2</v>
      </c>
      <c r="H94" t="s">
        <v>91</v>
      </c>
    </row>
    <row r="95" spans="1:8" x14ac:dyDescent="0.25">
      <c r="A95" t="s">
        <v>92</v>
      </c>
      <c r="B95">
        <v>92.8170831894478</v>
      </c>
      <c r="C95">
        <v>92.8170831894478</v>
      </c>
      <c r="D95">
        <v>4.1380210595936003E-2</v>
      </c>
      <c r="E95">
        <v>4.1380210595936003E-2</v>
      </c>
      <c r="F95">
        <v>-92.817083189447899</v>
      </c>
      <c r="G95">
        <v>4.1380210595936801E-2</v>
      </c>
      <c r="H95" t="s">
        <v>91</v>
      </c>
    </row>
    <row r="96" spans="1:8" x14ac:dyDescent="0.25">
      <c r="A96" t="s">
        <v>93</v>
      </c>
      <c r="B96">
        <v>7.2358426008622403E-4</v>
      </c>
      <c r="C96">
        <v>0</v>
      </c>
      <c r="D96">
        <v>4.1378900150898901E-2</v>
      </c>
      <c r="E96">
        <v>4.1378900150898901E-2</v>
      </c>
      <c r="F96">
        <v>0</v>
      </c>
      <c r="G96">
        <v>4.1378900150899602E-2</v>
      </c>
      <c r="H96" t="s">
        <v>91</v>
      </c>
    </row>
    <row r="97" spans="1:8" x14ac:dyDescent="0.25">
      <c r="A97" t="s">
        <v>94</v>
      </c>
      <c r="B97">
        <v>7.2358426008622403E-4</v>
      </c>
      <c r="C97">
        <v>0</v>
      </c>
      <c r="D97">
        <v>4.1378900150898901E-2</v>
      </c>
      <c r="E97">
        <v>0</v>
      </c>
      <c r="F97">
        <v>0</v>
      </c>
      <c r="G97">
        <v>0</v>
      </c>
      <c r="H97" t="s">
        <v>91</v>
      </c>
    </row>
    <row r="98" spans="1:8" x14ac:dyDescent="0.25">
      <c r="A98" t="s">
        <v>95</v>
      </c>
      <c r="B98">
        <v>4.0000000000000002E-4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91</v>
      </c>
    </row>
    <row r="99" spans="1:8" x14ac:dyDescent="0.25">
      <c r="A99" t="s">
        <v>96</v>
      </c>
      <c r="B99">
        <v>7.2358426008622403E-4</v>
      </c>
      <c r="C99">
        <v>0</v>
      </c>
      <c r="D99">
        <v>4.1380210595936003E-2</v>
      </c>
      <c r="E99">
        <v>0</v>
      </c>
      <c r="F99">
        <v>0</v>
      </c>
      <c r="G99">
        <v>0</v>
      </c>
      <c r="H99" t="s">
        <v>91</v>
      </c>
    </row>
    <row r="100" spans="1:8" x14ac:dyDescent="0.25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t="s">
        <v>91</v>
      </c>
    </row>
    <row r="101" spans="1:8" x14ac:dyDescent="0.2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91</v>
      </c>
    </row>
    <row r="102" spans="1:8" x14ac:dyDescent="0.25">
      <c r="A102" t="s">
        <v>99</v>
      </c>
      <c r="B102">
        <v>92.8170831894478</v>
      </c>
      <c r="C102">
        <v>92.8170831894478</v>
      </c>
      <c r="D102">
        <v>4.1380210595936003E-2</v>
      </c>
      <c r="E102">
        <v>0</v>
      </c>
      <c r="F102">
        <v>92.817083189447899</v>
      </c>
      <c r="G102">
        <v>0</v>
      </c>
      <c r="H102" t="s">
        <v>91</v>
      </c>
    </row>
    <row r="103" spans="1:8" x14ac:dyDescent="0.25">
      <c r="A103" t="s">
        <v>100</v>
      </c>
      <c r="B103">
        <v>2.33901235325912E-3</v>
      </c>
      <c r="C103">
        <v>1747.0335366463601</v>
      </c>
      <c r="D103">
        <v>4.1380210595936003E-2</v>
      </c>
      <c r="E103">
        <v>0</v>
      </c>
      <c r="F103">
        <v>0</v>
      </c>
      <c r="G103">
        <v>0</v>
      </c>
      <c r="H103" t="s">
        <v>91</v>
      </c>
    </row>
    <row r="104" spans="1:8" x14ac:dyDescent="0.25">
      <c r="A104" t="s">
        <v>101</v>
      </c>
      <c r="B104">
        <v>7.2358426008622403E-4</v>
      </c>
      <c r="C104">
        <v>0</v>
      </c>
      <c r="D104">
        <v>4.1380210595936003E-2</v>
      </c>
      <c r="E104">
        <v>4.1380210595936003E-2</v>
      </c>
      <c r="F104">
        <v>0</v>
      </c>
      <c r="G104">
        <v>-4.1380210595936801E-2</v>
      </c>
      <c r="H104" t="s">
        <v>91</v>
      </c>
    </row>
    <row r="105" spans="1:8" x14ac:dyDescent="0.25">
      <c r="A105" t="s">
        <v>102</v>
      </c>
      <c r="B105">
        <v>7.2358426008622403E-4</v>
      </c>
      <c r="C105">
        <v>7.2358426008622403E-4</v>
      </c>
      <c r="D105">
        <v>4.1380210595936003E-2</v>
      </c>
      <c r="E105">
        <v>0</v>
      </c>
      <c r="F105">
        <v>-7.2358426008622403E-4</v>
      </c>
      <c r="G105">
        <v>0</v>
      </c>
      <c r="H105" t="s">
        <v>91</v>
      </c>
    </row>
    <row r="106" spans="1:8" x14ac:dyDescent="0.25">
      <c r="A106" t="s">
        <v>103</v>
      </c>
      <c r="B106">
        <v>7.2358426008622403E-4</v>
      </c>
      <c r="C106">
        <v>7.2358426008622403E-4</v>
      </c>
      <c r="D106">
        <v>4.1380210595936003E-2</v>
      </c>
      <c r="E106">
        <v>4.1380210595936003E-2</v>
      </c>
      <c r="F106">
        <v>7.2358426008622403E-4</v>
      </c>
      <c r="G106">
        <v>4.1380210595936801E-2</v>
      </c>
      <c r="H106" t="s">
        <v>91</v>
      </c>
    </row>
    <row r="107" spans="1:8" x14ac:dyDescent="0.25">
      <c r="A107" t="s">
        <v>104</v>
      </c>
      <c r="B107">
        <v>2.0692206978741002E-3</v>
      </c>
      <c r="C107">
        <v>2.0692206978741002E-3</v>
      </c>
      <c r="D107">
        <v>4.1380210595936003E-2</v>
      </c>
      <c r="E107">
        <v>0</v>
      </c>
      <c r="G107">
        <v>0</v>
      </c>
      <c r="H107" t="s">
        <v>91</v>
      </c>
    </row>
    <row r="108" spans="1:8" x14ac:dyDescent="0.25">
      <c r="A108" t="s">
        <v>254</v>
      </c>
      <c r="B108">
        <v>1789.4379200246301</v>
      </c>
      <c r="C108">
        <v>1747.0335366463601</v>
      </c>
      <c r="D108">
        <v>414.18195441479901</v>
      </c>
      <c r="E108">
        <v>495.68036234735399</v>
      </c>
      <c r="F108">
        <v>2.0692206978741002E-3</v>
      </c>
      <c r="G108">
        <v>0</v>
      </c>
      <c r="H108" t="s">
        <v>106</v>
      </c>
    </row>
    <row r="109" spans="1:8" x14ac:dyDescent="0.25">
      <c r="A109" t="s">
        <v>266</v>
      </c>
      <c r="B109">
        <v>43.028041945772799</v>
      </c>
      <c r="C109">
        <v>0.62619757985688296</v>
      </c>
      <c r="D109">
        <v>414.18195441479901</v>
      </c>
      <c r="E109">
        <v>495.68036286274202</v>
      </c>
      <c r="F109">
        <v>0.62619757985658198</v>
      </c>
      <c r="G109">
        <v>319.97416308895299</v>
      </c>
      <c r="H109" t="s">
        <v>106</v>
      </c>
    </row>
    <row r="110" spans="1:8" x14ac:dyDescent="0.25">
      <c r="A110" t="s">
        <v>280</v>
      </c>
      <c r="B110">
        <v>784.69881152523305</v>
      </c>
      <c r="C110">
        <v>147.42987085463699</v>
      </c>
      <c r="D110">
        <v>97.935317043562804</v>
      </c>
      <c r="E110">
        <v>91.2809865518918</v>
      </c>
      <c r="F110">
        <v>0</v>
      </c>
      <c r="G110">
        <v>0</v>
      </c>
      <c r="H110" t="s">
        <v>106</v>
      </c>
    </row>
    <row r="111" spans="1:8" x14ac:dyDescent="0.25">
      <c r="A111" t="s">
        <v>253</v>
      </c>
      <c r="B111">
        <v>2531.7350871839499</v>
      </c>
      <c r="C111">
        <v>1894.4634075009999</v>
      </c>
      <c r="D111">
        <v>97.935317558951297</v>
      </c>
      <c r="E111">
        <v>91.280987067280293</v>
      </c>
      <c r="F111">
        <v>-1747.0335366463901</v>
      </c>
      <c r="G111">
        <v>0</v>
      </c>
      <c r="H111" t="s">
        <v>106</v>
      </c>
    </row>
    <row r="112" spans="1:8" x14ac:dyDescent="0.25">
      <c r="A112" t="s">
        <v>105</v>
      </c>
      <c r="B112">
        <v>1058.0444475863001</v>
      </c>
      <c r="C112">
        <v>1747.0370112478699</v>
      </c>
      <c r="D112">
        <v>201.54156909875999</v>
      </c>
      <c r="E112">
        <v>241.33521468731999</v>
      </c>
      <c r="F112">
        <v>-898.56131978238102</v>
      </c>
      <c r="G112">
        <v>-201.500188888168</v>
      </c>
      <c r="H112" t="s">
        <v>106</v>
      </c>
    </row>
    <row r="113" spans="1:8" x14ac:dyDescent="0.25">
      <c r="A113" t="s">
        <v>107</v>
      </c>
      <c r="B113">
        <v>2.33053142975163E-2</v>
      </c>
      <c r="C113">
        <v>2.4105314297516299E-2</v>
      </c>
      <c r="D113">
        <v>0.73836852222508997</v>
      </c>
      <c r="E113">
        <v>0.404477508447041</v>
      </c>
      <c r="F113">
        <v>0.40447750844707397</v>
      </c>
      <c r="G113">
        <v>-2.3305314297430602E-2</v>
      </c>
      <c r="H113" t="s">
        <v>106</v>
      </c>
    </row>
    <row r="114" spans="1:8" x14ac:dyDescent="0.25">
      <c r="A114" t="s">
        <v>108</v>
      </c>
      <c r="B114">
        <v>1.1654023871972299E-2</v>
      </c>
      <c r="C114">
        <v>7.3035894487249297E-3</v>
      </c>
      <c r="D114">
        <v>4.1380210595936003E-2</v>
      </c>
      <c r="E114">
        <v>0.121543445586746</v>
      </c>
      <c r="F114">
        <v>-4.1525722040045799E-3</v>
      </c>
      <c r="G114">
        <v>-4.1380210595936801E-2</v>
      </c>
      <c r="H114" t="s">
        <v>106</v>
      </c>
    </row>
    <row r="115" spans="1:8" x14ac:dyDescent="0.25">
      <c r="A115" t="s">
        <v>109</v>
      </c>
      <c r="B115">
        <v>86.506414570310895</v>
      </c>
      <c r="C115">
        <v>2.75101724472E-3</v>
      </c>
      <c r="D115">
        <v>0</v>
      </c>
      <c r="E115">
        <v>0</v>
      </c>
      <c r="F115">
        <v>2.75101724472E-3</v>
      </c>
      <c r="G115">
        <v>0</v>
      </c>
      <c r="H115" t="s">
        <v>106</v>
      </c>
    </row>
    <row r="116" spans="1:8" x14ac:dyDescent="0.25">
      <c r="A116" t="s">
        <v>110</v>
      </c>
      <c r="B116">
        <v>2.6291685861051899E-2</v>
      </c>
      <c r="C116">
        <v>0</v>
      </c>
      <c r="D116">
        <v>0.34424747688747698</v>
      </c>
      <c r="E116">
        <v>0.34424747688747698</v>
      </c>
      <c r="F116">
        <v>0</v>
      </c>
      <c r="G116">
        <v>0.34424747688748297</v>
      </c>
      <c r="H116" t="s">
        <v>106</v>
      </c>
    </row>
    <row r="117" spans="1:8" x14ac:dyDescent="0.25">
      <c r="A117" t="s">
        <v>111</v>
      </c>
      <c r="B117">
        <v>1949.73658686202</v>
      </c>
      <c r="C117">
        <v>576.37436049035</v>
      </c>
      <c r="D117">
        <v>199.789005914575</v>
      </c>
      <c r="E117">
        <v>241.33521468731999</v>
      </c>
      <c r="F117">
        <v>0</v>
      </c>
      <c r="G117">
        <v>199.78900591458</v>
      </c>
      <c r="H117" t="s">
        <v>112</v>
      </c>
    </row>
    <row r="118" spans="1:8" x14ac:dyDescent="0.25">
      <c r="A118" t="s">
        <v>113</v>
      </c>
      <c r="B118">
        <v>2821.4106346357398</v>
      </c>
      <c r="C118">
        <v>2129.75734213433</v>
      </c>
      <c r="D118">
        <v>117.959565725191</v>
      </c>
      <c r="E118">
        <v>133.731545209187</v>
      </c>
      <c r="F118">
        <v>1247.3719574906399</v>
      </c>
      <c r="G118">
        <v>44.865287479020502</v>
      </c>
      <c r="H118" t="s">
        <v>112</v>
      </c>
    </row>
    <row r="119" spans="1:8" x14ac:dyDescent="0.25">
      <c r="A119" t="s">
        <v>114</v>
      </c>
      <c r="B119">
        <v>2.6551328393632799E-2</v>
      </c>
      <c r="C119">
        <v>2.9302345638352802E-2</v>
      </c>
      <c r="D119">
        <v>9.3054186917480806</v>
      </c>
      <c r="E119">
        <v>9.3054186917480806</v>
      </c>
      <c r="F119">
        <v>2.6551328393632799E-2</v>
      </c>
      <c r="G119">
        <v>-9.3054186917482493</v>
      </c>
      <c r="H119" t="s">
        <v>112</v>
      </c>
    </row>
    <row r="120" spans="1:8" x14ac:dyDescent="0.25">
      <c r="A120" t="s">
        <v>115</v>
      </c>
      <c r="B120">
        <v>0.57222925081911302</v>
      </c>
      <c r="C120">
        <v>1.6000000000000001E-3</v>
      </c>
      <c r="D120">
        <v>0.12467175156562101</v>
      </c>
      <c r="E120">
        <v>0.121543445586746</v>
      </c>
      <c r="F120">
        <v>-1.6000000000000001E-3</v>
      </c>
      <c r="G120">
        <v>0.121543445586748</v>
      </c>
      <c r="H120" t="s">
        <v>112</v>
      </c>
    </row>
    <row r="121" spans="1:8" x14ac:dyDescent="0.25">
      <c r="A121" t="s">
        <v>116</v>
      </c>
      <c r="B121">
        <v>2.0000000000000001E-4</v>
      </c>
      <c r="C121">
        <v>0</v>
      </c>
      <c r="D121">
        <v>0.44340275807866097</v>
      </c>
      <c r="E121">
        <v>0.44340275807866097</v>
      </c>
      <c r="F121">
        <v>0</v>
      </c>
      <c r="G121">
        <v>0.44340275807866902</v>
      </c>
      <c r="H121" t="s">
        <v>112</v>
      </c>
    </row>
    <row r="122" spans="1:8" x14ac:dyDescent="0.25">
      <c r="A122" t="s">
        <v>117</v>
      </c>
      <c r="B122">
        <v>2.0000000000000001E-4</v>
      </c>
      <c r="C122">
        <v>1E-4</v>
      </c>
      <c r="D122">
        <v>0</v>
      </c>
      <c r="E122">
        <v>0</v>
      </c>
      <c r="F122">
        <v>-1E-4</v>
      </c>
      <c r="G122">
        <v>0</v>
      </c>
      <c r="H122" t="s">
        <v>112</v>
      </c>
    </row>
    <row r="123" spans="1:8" x14ac:dyDescent="0.25">
      <c r="A123" t="s">
        <v>118</v>
      </c>
      <c r="B123">
        <v>2.0000000000000001E-4</v>
      </c>
      <c r="C123">
        <v>0</v>
      </c>
      <c r="F123">
        <v>0</v>
      </c>
      <c r="H123" t="s">
        <v>112</v>
      </c>
    </row>
    <row r="124" spans="1:8" x14ac:dyDescent="0.25">
      <c r="A124" t="s">
        <v>285</v>
      </c>
      <c r="D124">
        <v>1.87882460279156E-3</v>
      </c>
      <c r="E124">
        <v>1.87882460279156E-3</v>
      </c>
      <c r="G124">
        <v>1.8788246027915999E-3</v>
      </c>
      <c r="H124" t="s">
        <v>112</v>
      </c>
    </row>
    <row r="125" spans="1:8" x14ac:dyDescent="0.25">
      <c r="A125" t="s">
        <v>119</v>
      </c>
      <c r="B125">
        <v>2.0000000000000001E-4</v>
      </c>
      <c r="C125">
        <v>1E-4</v>
      </c>
      <c r="D125">
        <v>0</v>
      </c>
      <c r="E125">
        <v>0</v>
      </c>
      <c r="F125">
        <v>-1E-4</v>
      </c>
      <c r="G125">
        <v>0</v>
      </c>
      <c r="H125" t="s">
        <v>112</v>
      </c>
    </row>
    <row r="126" spans="1:8" x14ac:dyDescent="0.25">
      <c r="A126" t="s">
        <v>120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t="s">
        <v>112</v>
      </c>
    </row>
    <row r="127" spans="1:8" x14ac:dyDescent="0.25">
      <c r="A127" t="s">
        <v>121</v>
      </c>
      <c r="B127">
        <v>2.0000000000000001E-4</v>
      </c>
      <c r="C127">
        <v>0</v>
      </c>
      <c r="D127">
        <v>0</v>
      </c>
      <c r="E127">
        <v>0</v>
      </c>
      <c r="F127">
        <v>0</v>
      </c>
      <c r="G127">
        <v>0</v>
      </c>
      <c r="H127" t="s">
        <v>112</v>
      </c>
    </row>
    <row r="128" spans="1:8" x14ac:dyDescent="0.25">
      <c r="A128" t="s">
        <v>122</v>
      </c>
      <c r="D128">
        <v>0</v>
      </c>
      <c r="E128">
        <v>0</v>
      </c>
      <c r="G128">
        <v>0</v>
      </c>
      <c r="H128" t="s">
        <v>112</v>
      </c>
    </row>
    <row r="129" spans="1:8" x14ac:dyDescent="0.25">
      <c r="A129" t="s">
        <v>123</v>
      </c>
      <c r="B129">
        <v>2.0000000000000001E-4</v>
      </c>
      <c r="C129">
        <v>0</v>
      </c>
      <c r="D129">
        <v>6.3880058468839193E-2</v>
      </c>
      <c r="E129">
        <v>6.3880058468839193E-2</v>
      </c>
      <c r="F129">
        <v>0</v>
      </c>
      <c r="G129">
        <v>6.3880058468840303E-2</v>
      </c>
      <c r="H129" t="s">
        <v>112</v>
      </c>
    </row>
    <row r="130" spans="1:8" x14ac:dyDescent="0.25">
      <c r="A130" t="s">
        <v>124</v>
      </c>
      <c r="B130">
        <v>71.6661089862219</v>
      </c>
      <c r="C130">
        <v>0</v>
      </c>
      <c r="D130">
        <v>0.33389101377804797</v>
      </c>
      <c r="E130">
        <v>0</v>
      </c>
      <c r="F130">
        <v>0</v>
      </c>
      <c r="G130">
        <v>0</v>
      </c>
      <c r="H130" t="s">
        <v>112</v>
      </c>
    </row>
    <row r="131" spans="1:8" x14ac:dyDescent="0.25">
      <c r="A131" t="s">
        <v>125</v>
      </c>
      <c r="D131">
        <v>0</v>
      </c>
      <c r="E131">
        <v>0</v>
      </c>
      <c r="G131">
        <v>0</v>
      </c>
      <c r="H131" t="s">
        <v>112</v>
      </c>
    </row>
    <row r="132" spans="1:8" x14ac:dyDescent="0.25">
      <c r="A132" t="s">
        <v>126</v>
      </c>
      <c r="D132">
        <v>8.0000000000000004E-4</v>
      </c>
      <c r="E132">
        <v>0</v>
      </c>
      <c r="G132">
        <v>0</v>
      </c>
      <c r="H132" t="s">
        <v>112</v>
      </c>
    </row>
    <row r="133" spans="1:8" x14ac:dyDescent="0.25">
      <c r="A133" t="s">
        <v>127</v>
      </c>
      <c r="B133">
        <v>2.0000000000000001E-4</v>
      </c>
      <c r="C133">
        <v>0</v>
      </c>
      <c r="F133">
        <v>0</v>
      </c>
      <c r="H133" t="s">
        <v>112</v>
      </c>
    </row>
    <row r="134" spans="1:8" x14ac:dyDescent="0.25">
      <c r="A134" t="s">
        <v>128</v>
      </c>
      <c r="D134">
        <v>0</v>
      </c>
      <c r="E134">
        <v>0</v>
      </c>
      <c r="G134">
        <v>0</v>
      </c>
      <c r="H134" t="s">
        <v>112</v>
      </c>
    </row>
    <row r="135" spans="1:8" x14ac:dyDescent="0.25">
      <c r="A135" t="s">
        <v>129</v>
      </c>
      <c r="B135">
        <v>2.0000000000000001E-4</v>
      </c>
      <c r="C135">
        <v>2.0000000000000001E-4</v>
      </c>
      <c r="D135">
        <v>0</v>
      </c>
      <c r="E135">
        <v>0</v>
      </c>
      <c r="F135">
        <v>-2.0000000000000001E-4</v>
      </c>
      <c r="G135">
        <v>0</v>
      </c>
      <c r="H135" t="s">
        <v>112</v>
      </c>
    </row>
    <row r="136" spans="1:8" x14ac:dyDescent="0.25">
      <c r="A136" t="s">
        <v>130</v>
      </c>
      <c r="B136">
        <v>35.832954493110897</v>
      </c>
      <c r="C136">
        <v>0</v>
      </c>
      <c r="F136">
        <v>0</v>
      </c>
      <c r="H136" t="s">
        <v>112</v>
      </c>
    </row>
    <row r="137" spans="1:8" x14ac:dyDescent="0.25">
      <c r="A137" t="s">
        <v>131</v>
      </c>
      <c r="B137">
        <v>7.0864717611818402E-3</v>
      </c>
      <c r="C137">
        <v>0</v>
      </c>
      <c r="D137">
        <v>0.33389101377804797</v>
      </c>
      <c r="E137">
        <v>0</v>
      </c>
      <c r="F137">
        <v>0</v>
      </c>
      <c r="G137">
        <v>0</v>
      </c>
      <c r="H137" t="s">
        <v>112</v>
      </c>
    </row>
    <row r="138" spans="1:8" x14ac:dyDescent="0.25">
      <c r="A138" t="s">
        <v>256</v>
      </c>
      <c r="B138">
        <v>2.0000000000000001E-4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112</v>
      </c>
    </row>
    <row r="139" spans="1:8" x14ac:dyDescent="0.25">
      <c r="A139" t="s">
        <v>132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112</v>
      </c>
    </row>
    <row r="140" spans="1:8" x14ac:dyDescent="0.25">
      <c r="A140" t="s">
        <v>135</v>
      </c>
      <c r="B140">
        <v>1.6154280931728899E-3</v>
      </c>
      <c r="C140">
        <v>0</v>
      </c>
      <c r="F140">
        <v>0</v>
      </c>
      <c r="H140" t="s">
        <v>133</v>
      </c>
    </row>
    <row r="141" spans="1:8" x14ac:dyDescent="0.25">
      <c r="A141" t="s">
        <v>136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133</v>
      </c>
    </row>
    <row r="142" spans="1:8" x14ac:dyDescent="0.25">
      <c r="A142" t="s">
        <v>137</v>
      </c>
      <c r="B142">
        <v>0</v>
      </c>
      <c r="C142">
        <v>0</v>
      </c>
      <c r="F142">
        <v>0</v>
      </c>
      <c r="H142" t="s">
        <v>133</v>
      </c>
    </row>
    <row r="143" spans="1:8" x14ac:dyDescent="0.25">
      <c r="A143" t="s">
        <v>138</v>
      </c>
      <c r="B143">
        <v>0</v>
      </c>
      <c r="C143">
        <v>0</v>
      </c>
      <c r="F143">
        <v>0</v>
      </c>
      <c r="H143" t="s">
        <v>133</v>
      </c>
    </row>
    <row r="144" spans="1:8" x14ac:dyDescent="0.25">
      <c r="A144" t="s">
        <v>139</v>
      </c>
      <c r="B144">
        <v>3.2308561863457902E-3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133</v>
      </c>
    </row>
    <row r="145" spans="1:8" x14ac:dyDescent="0.25">
      <c r="A145" t="s">
        <v>140</v>
      </c>
      <c r="B145">
        <v>0</v>
      </c>
      <c r="C145">
        <v>0</v>
      </c>
      <c r="F145">
        <v>0</v>
      </c>
      <c r="H145" t="s">
        <v>133</v>
      </c>
    </row>
    <row r="146" spans="1:8" x14ac:dyDescent="0.25">
      <c r="A146" t="s">
        <v>141</v>
      </c>
      <c r="B146">
        <v>0</v>
      </c>
      <c r="C146">
        <v>0</v>
      </c>
      <c r="F146">
        <v>0</v>
      </c>
      <c r="H146" t="s">
        <v>133</v>
      </c>
    </row>
    <row r="147" spans="1:8" x14ac:dyDescent="0.25">
      <c r="A147" t="s">
        <v>142</v>
      </c>
      <c r="B147">
        <v>1.37550862236E-3</v>
      </c>
      <c r="C147">
        <v>0</v>
      </c>
      <c r="F147">
        <v>0</v>
      </c>
      <c r="H147" t="s">
        <v>133</v>
      </c>
    </row>
    <row r="148" spans="1:8" x14ac:dyDescent="0.25">
      <c r="A148" t="s">
        <v>257</v>
      </c>
      <c r="B148">
        <v>3.2308561863457902E-3</v>
      </c>
      <c r="C148">
        <v>1.6154280931728899E-3</v>
      </c>
      <c r="D148">
        <v>0</v>
      </c>
      <c r="E148">
        <v>0</v>
      </c>
      <c r="F148">
        <v>-1.6154280931728899E-3</v>
      </c>
      <c r="G148">
        <v>0</v>
      </c>
      <c r="H148" t="s">
        <v>133</v>
      </c>
    </row>
    <row r="149" spans="1:8" x14ac:dyDescent="0.25">
      <c r="A149" t="s">
        <v>143</v>
      </c>
      <c r="B149">
        <v>0</v>
      </c>
      <c r="C149">
        <v>0</v>
      </c>
      <c r="F149">
        <v>0</v>
      </c>
      <c r="H149" t="s">
        <v>133</v>
      </c>
    </row>
    <row r="150" spans="1:8" x14ac:dyDescent="0.25">
      <c r="A150" t="s">
        <v>144</v>
      </c>
      <c r="B150">
        <v>0</v>
      </c>
      <c r="C150">
        <v>0</v>
      </c>
      <c r="F150">
        <v>0</v>
      </c>
      <c r="H150" t="s">
        <v>133</v>
      </c>
    </row>
    <row r="151" spans="1:8" x14ac:dyDescent="0.25">
      <c r="A151" t="s">
        <v>145</v>
      </c>
      <c r="B151">
        <v>0</v>
      </c>
      <c r="C151">
        <v>0</v>
      </c>
      <c r="F151">
        <v>0</v>
      </c>
      <c r="H151" t="s">
        <v>133</v>
      </c>
    </row>
    <row r="152" spans="1:8" x14ac:dyDescent="0.25">
      <c r="A152" t="s">
        <v>146</v>
      </c>
      <c r="B152">
        <v>0</v>
      </c>
      <c r="C152">
        <v>0</v>
      </c>
      <c r="F152">
        <v>0</v>
      </c>
      <c r="H152" t="s">
        <v>133</v>
      </c>
    </row>
    <row r="153" spans="1:8" x14ac:dyDescent="0.25">
      <c r="A153" t="s">
        <v>147</v>
      </c>
      <c r="B153">
        <v>0</v>
      </c>
      <c r="C153">
        <v>0</v>
      </c>
      <c r="F153">
        <v>0</v>
      </c>
      <c r="H153" t="s">
        <v>133</v>
      </c>
    </row>
    <row r="154" spans="1:8" x14ac:dyDescent="0.25">
      <c r="A154" t="s">
        <v>148</v>
      </c>
      <c r="B154">
        <v>0</v>
      </c>
      <c r="C154">
        <v>0</v>
      </c>
      <c r="F154">
        <v>0</v>
      </c>
      <c r="H154" t="s">
        <v>133</v>
      </c>
    </row>
    <row r="155" spans="1:8" x14ac:dyDescent="0.25">
      <c r="A155" t="s">
        <v>149</v>
      </c>
      <c r="B155">
        <v>1.37550862236E-3</v>
      </c>
      <c r="C155">
        <v>6.8775431118000099E-4</v>
      </c>
      <c r="F155">
        <v>6.8775431118000099E-4</v>
      </c>
      <c r="H155" t="s">
        <v>133</v>
      </c>
    </row>
    <row r="156" spans="1:8" x14ac:dyDescent="0.25">
      <c r="A156" t="s">
        <v>263</v>
      </c>
      <c r="B156">
        <v>6.8775431118000099E-4</v>
      </c>
      <c r="C156">
        <v>0</v>
      </c>
      <c r="F156">
        <v>0</v>
      </c>
      <c r="H156" t="s">
        <v>133</v>
      </c>
    </row>
    <row r="157" spans="1:8" x14ac:dyDescent="0.25">
      <c r="A157" t="s">
        <v>264</v>
      </c>
      <c r="B157">
        <v>6.8775431118000099E-4</v>
      </c>
      <c r="C157">
        <v>0</v>
      </c>
      <c r="F157">
        <v>0</v>
      </c>
      <c r="H157" t="s">
        <v>133</v>
      </c>
    </row>
    <row r="158" spans="1:8" x14ac:dyDescent="0.25">
      <c r="A158" t="s">
        <v>262</v>
      </c>
      <c r="B158">
        <v>6.8775431118000099E-4</v>
      </c>
      <c r="C158">
        <v>6.8775431118000099E-4</v>
      </c>
      <c r="F158">
        <v>-6.8775431118000099E-4</v>
      </c>
      <c r="H158" t="s">
        <v>133</v>
      </c>
    </row>
    <row r="159" spans="1:8" x14ac:dyDescent="0.25">
      <c r="A159" t="s">
        <v>150</v>
      </c>
      <c r="B159">
        <v>0</v>
      </c>
      <c r="C159">
        <v>0</v>
      </c>
      <c r="F159">
        <v>0</v>
      </c>
      <c r="H159" t="s">
        <v>133</v>
      </c>
    </row>
    <row r="160" spans="1:8" x14ac:dyDescent="0.25">
      <c r="A160" t="s">
        <v>261</v>
      </c>
      <c r="B160">
        <v>6.8775431118000099E-4</v>
      </c>
      <c r="C160">
        <v>0</v>
      </c>
      <c r="F160">
        <v>0</v>
      </c>
      <c r="H160" t="s">
        <v>133</v>
      </c>
    </row>
    <row r="161" spans="1:8" x14ac:dyDescent="0.25">
      <c r="A161" t="s">
        <v>151</v>
      </c>
      <c r="B161">
        <v>0</v>
      </c>
      <c r="C161">
        <v>0</v>
      </c>
      <c r="F161">
        <v>0</v>
      </c>
      <c r="H161" t="s">
        <v>133</v>
      </c>
    </row>
    <row r="162" spans="1:8" x14ac:dyDescent="0.25">
      <c r="A162" t="s">
        <v>152</v>
      </c>
      <c r="B162">
        <v>0</v>
      </c>
      <c r="C162">
        <v>0</v>
      </c>
      <c r="F162">
        <v>0</v>
      </c>
      <c r="H162" t="s">
        <v>133</v>
      </c>
    </row>
    <row r="163" spans="1:8" ht="18" customHeight="1" x14ac:dyDescent="0.25">
      <c r="A163" t="s">
        <v>241</v>
      </c>
      <c r="B163">
        <v>1.6154280931728899E-3</v>
      </c>
      <c r="C163">
        <v>0</v>
      </c>
      <c r="F163">
        <v>0</v>
      </c>
      <c r="H163" t="s">
        <v>133</v>
      </c>
    </row>
    <row r="164" spans="1:8" x14ac:dyDescent="0.25">
      <c r="A164" t="s">
        <v>243</v>
      </c>
      <c r="D164">
        <v>0</v>
      </c>
      <c r="E164">
        <v>0</v>
      </c>
      <c r="G164">
        <v>0</v>
      </c>
      <c r="H164" t="s">
        <v>133</v>
      </c>
    </row>
    <row r="165" spans="1:8" x14ac:dyDescent="0.25">
      <c r="A165" t="s">
        <v>224</v>
      </c>
      <c r="B165">
        <v>1.6154280931728899E-3</v>
      </c>
      <c r="C165">
        <v>0</v>
      </c>
      <c r="D165">
        <v>0</v>
      </c>
      <c r="E165">
        <v>0</v>
      </c>
      <c r="F165">
        <v>0</v>
      </c>
      <c r="G165">
        <v>0</v>
      </c>
      <c r="H165" t="s">
        <v>133</v>
      </c>
    </row>
    <row r="166" spans="1:8" x14ac:dyDescent="0.25">
      <c r="A166" t="s">
        <v>242</v>
      </c>
      <c r="B166">
        <v>1.6154280931728899E-3</v>
      </c>
      <c r="C166">
        <v>1.6154280931728899E-3</v>
      </c>
      <c r="F166">
        <v>-1.6154280931728899E-3</v>
      </c>
      <c r="H166" t="s">
        <v>133</v>
      </c>
    </row>
    <row r="167" spans="1:8" x14ac:dyDescent="0.25">
      <c r="A167" t="s">
        <v>240</v>
      </c>
      <c r="B167">
        <v>1.6154280931728899E-3</v>
      </c>
      <c r="C167">
        <v>0</v>
      </c>
      <c r="F167">
        <v>0</v>
      </c>
      <c r="H167" t="s">
        <v>133</v>
      </c>
    </row>
    <row r="168" spans="1:8" x14ac:dyDescent="0.25">
      <c r="A168" t="s">
        <v>239</v>
      </c>
      <c r="B168">
        <v>1.6154280931728899E-3</v>
      </c>
      <c r="C168">
        <v>0</v>
      </c>
      <c r="F168">
        <v>0</v>
      </c>
      <c r="H168" t="s">
        <v>133</v>
      </c>
    </row>
    <row r="169" spans="1:8" x14ac:dyDescent="0.25">
      <c r="A169" t="s">
        <v>238</v>
      </c>
      <c r="B169">
        <v>1.6154280931728899E-3</v>
      </c>
      <c r="C169">
        <v>1.6154280931728899E-3</v>
      </c>
      <c r="F169">
        <v>1.6154280931728899E-3</v>
      </c>
      <c r="H169" t="s">
        <v>133</v>
      </c>
    </row>
    <row r="170" spans="1:8" x14ac:dyDescent="0.25">
      <c r="A170" t="s">
        <v>237</v>
      </c>
      <c r="B170">
        <v>1.6154280931728899E-3</v>
      </c>
      <c r="C170">
        <v>0</v>
      </c>
      <c r="F170">
        <v>0</v>
      </c>
      <c r="H170" t="s">
        <v>133</v>
      </c>
    </row>
    <row r="171" spans="1:8" x14ac:dyDescent="0.25">
      <c r="A171" t="s">
        <v>236</v>
      </c>
      <c r="B171">
        <v>1.6154280931728899E-3</v>
      </c>
      <c r="C171">
        <v>0</v>
      </c>
      <c r="F171">
        <v>0</v>
      </c>
      <c r="H171" t="s">
        <v>133</v>
      </c>
    </row>
    <row r="172" spans="1:8" x14ac:dyDescent="0.25">
      <c r="A172" t="s">
        <v>235</v>
      </c>
      <c r="B172">
        <v>1.6154280931728899E-3</v>
      </c>
      <c r="C172">
        <v>1.6154280931728899E-3</v>
      </c>
      <c r="F172">
        <v>1.6154280931728899E-3</v>
      </c>
      <c r="H172" t="s">
        <v>133</v>
      </c>
    </row>
    <row r="173" spans="1:8" x14ac:dyDescent="0.25">
      <c r="A173" t="s">
        <v>234</v>
      </c>
      <c r="B173">
        <v>1.6154280931728899E-3</v>
      </c>
      <c r="C173">
        <v>1.6154280931728899E-3</v>
      </c>
      <c r="F173">
        <v>1.6154280931728899E-3</v>
      </c>
      <c r="H173" t="s">
        <v>133</v>
      </c>
    </row>
    <row r="174" spans="1:8" x14ac:dyDescent="0.25">
      <c r="A174" t="s">
        <v>233</v>
      </c>
      <c r="B174">
        <v>1.6154280931728899E-3</v>
      </c>
      <c r="C174">
        <v>0</v>
      </c>
      <c r="F174">
        <v>0</v>
      </c>
      <c r="H174" t="s">
        <v>133</v>
      </c>
    </row>
    <row r="175" spans="1:8" x14ac:dyDescent="0.25">
      <c r="A175" t="s">
        <v>232</v>
      </c>
      <c r="B175">
        <v>1.6154280931728899E-3</v>
      </c>
      <c r="C175">
        <v>1.6154280931728899E-3</v>
      </c>
      <c r="F175">
        <v>-1.6154280931728899E-3</v>
      </c>
      <c r="H175" t="s">
        <v>133</v>
      </c>
    </row>
    <row r="176" spans="1:8" x14ac:dyDescent="0.25">
      <c r="A176" t="s">
        <v>231</v>
      </c>
      <c r="B176">
        <v>1.6154280931728899E-3</v>
      </c>
      <c r="C176">
        <v>1.6154280931728899E-3</v>
      </c>
      <c r="F176">
        <v>-1.6154280931728899E-3</v>
      </c>
      <c r="H176" t="s">
        <v>133</v>
      </c>
    </row>
    <row r="177" spans="1:8" x14ac:dyDescent="0.25">
      <c r="A177" t="s">
        <v>230</v>
      </c>
      <c r="B177">
        <v>0</v>
      </c>
      <c r="C177">
        <v>0</v>
      </c>
      <c r="F177">
        <v>0</v>
      </c>
      <c r="H177" t="s">
        <v>133</v>
      </c>
    </row>
    <row r="178" spans="1:8" x14ac:dyDescent="0.25">
      <c r="A178" t="s">
        <v>229</v>
      </c>
      <c r="B178">
        <v>0</v>
      </c>
      <c r="C178">
        <v>0</v>
      </c>
      <c r="F178">
        <v>0</v>
      </c>
      <c r="H178" t="s">
        <v>133</v>
      </c>
    </row>
    <row r="179" spans="1:8" x14ac:dyDescent="0.25">
      <c r="A179" t="s">
        <v>228</v>
      </c>
      <c r="B179">
        <v>1.6154280931728899E-3</v>
      </c>
      <c r="C179">
        <v>0</v>
      </c>
      <c r="F179">
        <v>0</v>
      </c>
      <c r="H179" t="s">
        <v>133</v>
      </c>
    </row>
    <row r="180" spans="1:8" x14ac:dyDescent="0.25">
      <c r="A180" t="s">
        <v>227</v>
      </c>
      <c r="B180">
        <v>1.6154280931728899E-3</v>
      </c>
      <c r="C180">
        <v>0</v>
      </c>
      <c r="F180">
        <v>0</v>
      </c>
      <c r="H180" t="s">
        <v>133</v>
      </c>
    </row>
    <row r="181" spans="1:8" x14ac:dyDescent="0.25">
      <c r="A181" t="s">
        <v>226</v>
      </c>
      <c r="B181">
        <v>1.6154280931728899E-3</v>
      </c>
      <c r="C181">
        <v>0</v>
      </c>
      <c r="F181">
        <v>0</v>
      </c>
      <c r="H181" t="s">
        <v>133</v>
      </c>
    </row>
    <row r="182" spans="1:8" x14ac:dyDescent="0.25">
      <c r="A182" t="s">
        <v>225</v>
      </c>
      <c r="B182">
        <v>1.6154280931728899E-3</v>
      </c>
      <c r="C182">
        <v>0</v>
      </c>
      <c r="F182">
        <v>0</v>
      </c>
      <c r="H182" t="s">
        <v>133</v>
      </c>
    </row>
    <row r="183" spans="1:8" x14ac:dyDescent="0.25">
      <c r="A183" t="s">
        <v>134</v>
      </c>
      <c r="B183">
        <v>1.6154280931728899E-3</v>
      </c>
      <c r="C183">
        <v>0</v>
      </c>
      <c r="D183">
        <v>0</v>
      </c>
      <c r="E183">
        <v>0</v>
      </c>
      <c r="F183">
        <v>0</v>
      </c>
      <c r="G183">
        <v>0</v>
      </c>
      <c r="H183" t="s">
        <v>133</v>
      </c>
    </row>
    <row r="184" spans="1:8" x14ac:dyDescent="0.25">
      <c r="A184" t="s">
        <v>224</v>
      </c>
      <c r="B184">
        <v>1.6154280931728899E-3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133</v>
      </c>
    </row>
    <row r="185" spans="1:8" x14ac:dyDescent="0.25">
      <c r="A185" t="s">
        <v>272</v>
      </c>
      <c r="B185">
        <v>0</v>
      </c>
      <c r="C185">
        <v>0</v>
      </c>
      <c r="D185">
        <v>4.2731738884025899E-2</v>
      </c>
      <c r="E185">
        <v>4.2731738884025899E-2</v>
      </c>
      <c r="F185">
        <v>0</v>
      </c>
      <c r="G185">
        <v>4.27317388840266E-2</v>
      </c>
      <c r="H185" t="s">
        <v>133</v>
      </c>
    </row>
    <row r="186" spans="1:8" x14ac:dyDescent="0.25">
      <c r="A186" t="s">
        <v>271</v>
      </c>
      <c r="B186">
        <v>1.37550862236E-3</v>
      </c>
      <c r="C186">
        <v>1.37550862236E-3</v>
      </c>
      <c r="D186">
        <v>7.71545290954994E-3</v>
      </c>
      <c r="E186">
        <v>7.71545290954994E-3</v>
      </c>
      <c r="F186">
        <v>-1.37550862236E-3</v>
      </c>
      <c r="G186">
        <v>7.7154529095500796E-3</v>
      </c>
      <c r="H186" t="s">
        <v>133</v>
      </c>
    </row>
    <row r="187" spans="1:8" x14ac:dyDescent="0.25">
      <c r="A187" t="s">
        <v>276</v>
      </c>
      <c r="B187">
        <v>0</v>
      </c>
      <c r="C187">
        <v>0</v>
      </c>
      <c r="D187">
        <v>0.55313861245217899</v>
      </c>
      <c r="E187">
        <v>0.55313861245217899</v>
      </c>
      <c r="F187">
        <v>0</v>
      </c>
      <c r="G187">
        <v>0.55313861245218798</v>
      </c>
      <c r="H187" t="s">
        <v>133</v>
      </c>
    </row>
    <row r="188" spans="1:8" x14ac:dyDescent="0.25">
      <c r="A188" t="s">
        <v>273</v>
      </c>
      <c r="B188">
        <v>0</v>
      </c>
      <c r="C188">
        <v>0</v>
      </c>
      <c r="D188">
        <v>0</v>
      </c>
      <c r="E188">
        <v>2.6109019260994902E-3</v>
      </c>
      <c r="F188">
        <v>0</v>
      </c>
      <c r="G188">
        <v>0</v>
      </c>
      <c r="H188" t="s">
        <v>133</v>
      </c>
    </row>
    <row r="189" spans="1:8" x14ac:dyDescent="0.25">
      <c r="A189" t="s">
        <v>274</v>
      </c>
      <c r="B189">
        <v>0</v>
      </c>
      <c r="C189">
        <v>0</v>
      </c>
      <c r="D189">
        <v>0</v>
      </c>
      <c r="E189">
        <v>0.12463423608117399</v>
      </c>
      <c r="F189">
        <v>0</v>
      </c>
      <c r="G189">
        <v>0</v>
      </c>
      <c r="H189" t="s">
        <v>133</v>
      </c>
    </row>
    <row r="190" spans="1:8" x14ac:dyDescent="0.25">
      <c r="A190" t="s">
        <v>277</v>
      </c>
      <c r="B190">
        <v>0</v>
      </c>
      <c r="C190">
        <v>0</v>
      </c>
      <c r="D190">
        <v>4.61740163070695E-2</v>
      </c>
      <c r="E190">
        <v>4.61740163070695E-2</v>
      </c>
      <c r="F190">
        <v>0</v>
      </c>
      <c r="G190">
        <v>4.6174016307070298E-2</v>
      </c>
      <c r="H190" t="s">
        <v>133</v>
      </c>
    </row>
    <row r="191" spans="1:8" x14ac:dyDescent="0.25">
      <c r="A191" t="s">
        <v>278</v>
      </c>
      <c r="D191">
        <v>2.2315462662816799E-2</v>
      </c>
      <c r="E191">
        <v>2.2315462662816799E-2</v>
      </c>
      <c r="G191">
        <v>2.2315462662817202E-2</v>
      </c>
      <c r="H191" t="s">
        <v>133</v>
      </c>
    </row>
    <row r="192" spans="1:8" x14ac:dyDescent="0.25">
      <c r="A192" t="s">
        <v>275</v>
      </c>
      <c r="B192">
        <v>0</v>
      </c>
      <c r="C192">
        <v>0</v>
      </c>
      <c r="D192">
        <v>0</v>
      </c>
      <c r="E192">
        <v>5.4601670125111303E-3</v>
      </c>
      <c r="F192">
        <v>0</v>
      </c>
      <c r="G192">
        <v>0</v>
      </c>
      <c r="H192" t="s">
        <v>133</v>
      </c>
    </row>
    <row r="193" spans="1:8" x14ac:dyDescent="0.25">
      <c r="A193" t="s">
        <v>270</v>
      </c>
      <c r="B193">
        <v>1.6154280931728899E-3</v>
      </c>
      <c r="C193">
        <v>0</v>
      </c>
      <c r="D193">
        <v>4.4515424378070399E-2</v>
      </c>
      <c r="E193">
        <v>4.4515424378070399E-2</v>
      </c>
      <c r="F193">
        <v>0</v>
      </c>
      <c r="G193">
        <v>4.4515424378071197E-2</v>
      </c>
      <c r="H193" t="s">
        <v>133</v>
      </c>
    </row>
    <row r="194" spans="1:8" x14ac:dyDescent="0.25">
      <c r="A194" t="s">
        <v>223</v>
      </c>
      <c r="B194">
        <v>1.6154280931728899E-3</v>
      </c>
      <c r="C194">
        <v>0</v>
      </c>
      <c r="F194">
        <v>0</v>
      </c>
      <c r="H194" t="s">
        <v>133</v>
      </c>
    </row>
    <row r="195" spans="1:8" x14ac:dyDescent="0.25">
      <c r="A195" t="s">
        <v>156</v>
      </c>
      <c r="B195">
        <v>169.04171422469901</v>
      </c>
      <c r="C195">
        <v>105.96021913431601</v>
      </c>
      <c r="D195">
        <v>91.237554126436507</v>
      </c>
      <c r="E195">
        <v>91.237554126436507</v>
      </c>
      <c r="F195">
        <v>-105.960219134318</v>
      </c>
      <c r="G195">
        <v>91.237554126438297</v>
      </c>
      <c r="H195" t="s">
        <v>157</v>
      </c>
    </row>
    <row r="196" spans="1:8" x14ac:dyDescent="0.25">
      <c r="A196" t="s">
        <v>158</v>
      </c>
      <c r="B196">
        <v>92.867726635653696</v>
      </c>
      <c r="C196">
        <v>92.817483189447799</v>
      </c>
      <c r="D196">
        <v>90.979135930924301</v>
      </c>
      <c r="E196">
        <v>91.237554126436507</v>
      </c>
      <c r="F196">
        <v>0</v>
      </c>
      <c r="G196">
        <v>-90.8365835726689</v>
      </c>
      <c r="H196" t="s">
        <v>157</v>
      </c>
    </row>
    <row r="197" spans="1:8" x14ac:dyDescent="0.25">
      <c r="A197" t="s">
        <v>159</v>
      </c>
      <c r="B197">
        <v>2.84853174167767E-2</v>
      </c>
      <c r="C197">
        <v>92.867592111908706</v>
      </c>
      <c r="D197">
        <v>10.020353581121499</v>
      </c>
      <c r="E197">
        <v>8.9412059145152707</v>
      </c>
      <c r="F197">
        <v>-2.84853174167767E-2</v>
      </c>
      <c r="G197">
        <v>8.9412059145154803</v>
      </c>
      <c r="H197" t="s">
        <v>157</v>
      </c>
    </row>
    <row r="198" spans="1:8" x14ac:dyDescent="0.25">
      <c r="A198" t="s">
        <v>160</v>
      </c>
      <c r="B198">
        <v>182.21835053051001</v>
      </c>
      <c r="C198">
        <v>0</v>
      </c>
      <c r="D198">
        <v>182.215119674324</v>
      </c>
      <c r="E198">
        <v>181.56434171987999</v>
      </c>
      <c r="F198">
        <v>0</v>
      </c>
      <c r="G198">
        <v>-181.564341719884</v>
      </c>
      <c r="H198" t="s">
        <v>157</v>
      </c>
    </row>
    <row r="199" spans="1:8" x14ac:dyDescent="0.25">
      <c r="A199" t="s">
        <v>161</v>
      </c>
      <c r="B199">
        <v>42.922397868778901</v>
      </c>
      <c r="C199">
        <v>42.9943964359733</v>
      </c>
      <c r="D199">
        <v>9.4345026245462495</v>
      </c>
      <c r="E199">
        <v>39.775616801825301</v>
      </c>
      <c r="F199">
        <v>0</v>
      </c>
      <c r="G199">
        <v>9.4345026245465302</v>
      </c>
      <c r="H199" t="s">
        <v>157</v>
      </c>
    </row>
    <row r="200" spans="1:8" x14ac:dyDescent="0.25">
      <c r="A200" t="s">
        <v>162</v>
      </c>
      <c r="B200">
        <v>0</v>
      </c>
      <c r="C200">
        <v>0</v>
      </c>
      <c r="F200">
        <v>0</v>
      </c>
      <c r="H200" t="s">
        <v>157</v>
      </c>
    </row>
    <row r="201" spans="1:8" x14ac:dyDescent="0.25">
      <c r="A201" t="s">
        <v>163</v>
      </c>
      <c r="B201">
        <v>105.96021913431601</v>
      </c>
      <c r="C201">
        <v>105.96021913431601</v>
      </c>
      <c r="F201">
        <v>0</v>
      </c>
      <c r="H201" t="s">
        <v>157</v>
      </c>
    </row>
    <row r="202" spans="1:8" x14ac:dyDescent="0.25">
      <c r="A202" t="s">
        <v>164</v>
      </c>
      <c r="B202">
        <v>0</v>
      </c>
      <c r="C202">
        <v>0</v>
      </c>
      <c r="F202">
        <v>0</v>
      </c>
      <c r="H202" t="s">
        <v>157</v>
      </c>
    </row>
    <row r="203" spans="1:8" x14ac:dyDescent="0.25">
      <c r="A203" t="s">
        <v>165</v>
      </c>
      <c r="B203">
        <v>169.04446524194299</v>
      </c>
      <c r="C203">
        <v>2.75101724472E-3</v>
      </c>
      <c r="D203">
        <v>105.484047558771</v>
      </c>
      <c r="E203">
        <v>0</v>
      </c>
      <c r="F203">
        <v>-2.75101724472E-3</v>
      </c>
      <c r="G203">
        <v>0</v>
      </c>
      <c r="H203" t="s">
        <v>157</v>
      </c>
    </row>
    <row r="204" spans="1:8" x14ac:dyDescent="0.25">
      <c r="A204" t="s">
        <v>166</v>
      </c>
      <c r="B204">
        <v>0</v>
      </c>
      <c r="C204">
        <v>0</v>
      </c>
      <c r="F204">
        <v>0</v>
      </c>
      <c r="H204" t="s">
        <v>157</v>
      </c>
    </row>
    <row r="205" spans="1:8" x14ac:dyDescent="0.25">
      <c r="A205" t="s">
        <v>167</v>
      </c>
      <c r="B205">
        <v>42.924501031473902</v>
      </c>
      <c r="C205">
        <v>42.922901031473899</v>
      </c>
      <c r="D205">
        <v>0</v>
      </c>
      <c r="E205">
        <v>0</v>
      </c>
      <c r="F205">
        <v>-42.922901031476101</v>
      </c>
      <c r="G205">
        <v>0</v>
      </c>
      <c r="H205" t="s">
        <v>157</v>
      </c>
    </row>
    <row r="206" spans="1:8" x14ac:dyDescent="0.25">
      <c r="A206" t="s">
        <v>168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 t="s">
        <v>157</v>
      </c>
    </row>
    <row r="207" spans="1:8" x14ac:dyDescent="0.25">
      <c r="A207" t="s">
        <v>169</v>
      </c>
      <c r="B207">
        <v>0</v>
      </c>
      <c r="C207">
        <v>0</v>
      </c>
      <c r="F207">
        <v>0</v>
      </c>
      <c r="H207" t="s">
        <v>157</v>
      </c>
    </row>
    <row r="208" spans="1:8" x14ac:dyDescent="0.25">
      <c r="A208" t="s">
        <v>170</v>
      </c>
      <c r="B208">
        <v>2.4246269409066101E-2</v>
      </c>
      <c r="C208">
        <v>0</v>
      </c>
      <c r="D208">
        <v>0.76027739933883798</v>
      </c>
      <c r="E208">
        <v>0</v>
      </c>
      <c r="F208">
        <v>0</v>
      </c>
      <c r="G208">
        <v>0</v>
      </c>
      <c r="H208" t="s">
        <v>157</v>
      </c>
    </row>
    <row r="209" spans="1:8" x14ac:dyDescent="0.25">
      <c r="A209" t="s">
        <v>171</v>
      </c>
      <c r="B209">
        <v>0</v>
      </c>
      <c r="C209">
        <v>0</v>
      </c>
      <c r="F209">
        <v>0</v>
      </c>
      <c r="H209" t="s">
        <v>157</v>
      </c>
    </row>
    <row r="210" spans="1:8" x14ac:dyDescent="0.25">
      <c r="A210" t="s">
        <v>172</v>
      </c>
      <c r="B210">
        <v>0</v>
      </c>
      <c r="C210">
        <v>0</v>
      </c>
      <c r="F210">
        <v>0</v>
      </c>
      <c r="H210" t="s">
        <v>157</v>
      </c>
    </row>
    <row r="211" spans="1:8" x14ac:dyDescent="0.25">
      <c r="A211" t="s">
        <v>173</v>
      </c>
      <c r="B211">
        <v>0</v>
      </c>
      <c r="C211">
        <v>0</v>
      </c>
      <c r="F211">
        <v>0</v>
      </c>
      <c r="H211" t="s">
        <v>157</v>
      </c>
    </row>
    <row r="212" spans="1:8" x14ac:dyDescent="0.25">
      <c r="A212" t="s">
        <v>174</v>
      </c>
      <c r="B212">
        <v>1.7974845189564399E-2</v>
      </c>
      <c r="C212">
        <v>7.9944709488219308E-3</v>
      </c>
      <c r="D212">
        <v>0.43993365448732002</v>
      </c>
      <c r="E212">
        <v>0</v>
      </c>
      <c r="F212">
        <v>7.9944709488219308E-3</v>
      </c>
      <c r="G212">
        <v>0</v>
      </c>
      <c r="H212" t="s">
        <v>157</v>
      </c>
    </row>
    <row r="213" spans="1:8" x14ac:dyDescent="0.25">
      <c r="A213" t="s">
        <v>175</v>
      </c>
      <c r="B213">
        <v>0</v>
      </c>
      <c r="C213">
        <v>0</v>
      </c>
      <c r="F213">
        <v>0</v>
      </c>
      <c r="H213" t="s">
        <v>157</v>
      </c>
    </row>
    <row r="214" spans="1:8" x14ac:dyDescent="0.25">
      <c r="A214" t="s">
        <v>176</v>
      </c>
      <c r="B214">
        <v>2.2023605044085098E-2</v>
      </c>
      <c r="C214">
        <v>2.2023605044085098E-2</v>
      </c>
      <c r="D214">
        <v>0.51731612111409397</v>
      </c>
      <c r="E214">
        <v>0</v>
      </c>
      <c r="F214">
        <v>-2.2023605044085199E-2</v>
      </c>
      <c r="G214">
        <v>0</v>
      </c>
      <c r="H214" t="s">
        <v>157</v>
      </c>
    </row>
    <row r="215" spans="1:8" x14ac:dyDescent="0.25">
      <c r="A215" t="s">
        <v>177</v>
      </c>
      <c r="B215">
        <v>1.33682611156688E-2</v>
      </c>
      <c r="C215">
        <v>1.33682611156688E-2</v>
      </c>
      <c r="D215">
        <v>0.38562768748341297</v>
      </c>
      <c r="E215">
        <v>0</v>
      </c>
      <c r="F215">
        <v>1.33682611156688E-2</v>
      </c>
      <c r="G215">
        <v>0</v>
      </c>
      <c r="H215" t="s">
        <v>157</v>
      </c>
    </row>
    <row r="216" spans="1:8" x14ac:dyDescent="0.25">
      <c r="A216" t="s">
        <v>178</v>
      </c>
      <c r="B216">
        <v>1.33682611156688E-2</v>
      </c>
      <c r="C216">
        <v>1.33682611156688E-2</v>
      </c>
      <c r="D216">
        <v>0.38562768748341297</v>
      </c>
      <c r="E216">
        <v>0</v>
      </c>
      <c r="F216">
        <v>-1.33682611156688E-2</v>
      </c>
      <c r="G216">
        <v>0</v>
      </c>
      <c r="H216" t="s">
        <v>157</v>
      </c>
    </row>
    <row r="217" spans="1:8" x14ac:dyDescent="0.25">
      <c r="A217" t="s">
        <v>179</v>
      </c>
      <c r="B217">
        <v>0</v>
      </c>
      <c r="C217">
        <v>0</v>
      </c>
      <c r="F217">
        <v>0</v>
      </c>
      <c r="H217" t="s">
        <v>157</v>
      </c>
    </row>
    <row r="218" spans="1:8" x14ac:dyDescent="0.25">
      <c r="A218" t="s">
        <v>180</v>
      </c>
      <c r="B218">
        <v>4.0000000000009001E-4</v>
      </c>
      <c r="C218">
        <v>0</v>
      </c>
      <c r="D218">
        <v>0</v>
      </c>
      <c r="E218">
        <v>0</v>
      </c>
      <c r="F218">
        <v>0</v>
      </c>
      <c r="G218">
        <v>0</v>
      </c>
      <c r="H218" t="s">
        <v>157</v>
      </c>
    </row>
    <row r="219" spans="1:8" x14ac:dyDescent="0.25">
      <c r="A219" t="s">
        <v>255</v>
      </c>
      <c r="B219">
        <v>1.8E-3</v>
      </c>
      <c r="C219">
        <v>0</v>
      </c>
      <c r="D219">
        <v>0</v>
      </c>
      <c r="E219">
        <v>0</v>
      </c>
      <c r="F219">
        <v>0</v>
      </c>
      <c r="G219">
        <v>0</v>
      </c>
      <c r="H219" t="s">
        <v>183</v>
      </c>
    </row>
    <row r="220" spans="1:8" x14ac:dyDescent="0.25">
      <c r="A220" t="s">
        <v>182</v>
      </c>
      <c r="B220">
        <v>274.978655520811</v>
      </c>
      <c r="C220">
        <v>105.99798344638999</v>
      </c>
      <c r="D220">
        <v>192.389450242669</v>
      </c>
      <c r="E220">
        <v>181.56434171987999</v>
      </c>
      <c r="F220">
        <v>0</v>
      </c>
      <c r="G220">
        <v>169.013898878898</v>
      </c>
      <c r="H220" t="s">
        <v>183</v>
      </c>
    </row>
    <row r="221" spans="1:8" x14ac:dyDescent="0.25">
      <c r="A221" t="s">
        <v>184</v>
      </c>
      <c r="B221">
        <v>0.111960328155451</v>
      </c>
      <c r="C221">
        <v>0</v>
      </c>
      <c r="D221">
        <v>95.706688937284099</v>
      </c>
      <c r="E221">
        <v>87.853099886897695</v>
      </c>
      <c r="F221">
        <v>0</v>
      </c>
      <c r="G221">
        <v>-87.189573361800598</v>
      </c>
      <c r="H221" t="s">
        <v>183</v>
      </c>
    </row>
    <row r="222" spans="1:8" x14ac:dyDescent="0.25">
      <c r="A222" t="s">
        <v>259</v>
      </c>
      <c r="B222">
        <v>8.0000000000000004E-4</v>
      </c>
      <c r="C222">
        <v>5.9999999999999995E-4</v>
      </c>
      <c r="F222">
        <v>-5.9999999999999995E-4</v>
      </c>
      <c r="H222" t="s">
        <v>183</v>
      </c>
    </row>
    <row r="223" spans="1:8" x14ac:dyDescent="0.25">
      <c r="A223" t="s">
        <v>185</v>
      </c>
      <c r="B223">
        <v>274.98633306392298</v>
      </c>
      <c r="C223">
        <v>106.02301075166</v>
      </c>
      <c r="D223">
        <v>194.44816215933599</v>
      </c>
      <c r="E223">
        <v>182.36057354999801</v>
      </c>
      <c r="F223">
        <v>0</v>
      </c>
      <c r="G223">
        <v>-81.948959753179096</v>
      </c>
      <c r="H223" t="s">
        <v>183</v>
      </c>
    </row>
    <row r="224" spans="1:8" x14ac:dyDescent="0.25">
      <c r="A224" t="s">
        <v>186</v>
      </c>
      <c r="B224">
        <v>4.0000000000000002E-4</v>
      </c>
      <c r="C224">
        <v>0</v>
      </c>
      <c r="D224">
        <v>0</v>
      </c>
      <c r="E224">
        <v>0</v>
      </c>
      <c r="F224">
        <v>0</v>
      </c>
      <c r="G224">
        <v>0</v>
      </c>
      <c r="H224" t="s">
        <v>183</v>
      </c>
    </row>
    <row r="225" spans="1:8" x14ac:dyDescent="0.25">
      <c r="A225" t="s">
        <v>187</v>
      </c>
      <c r="B225">
        <v>2.0000000000000001E-4</v>
      </c>
      <c r="C225">
        <v>2.0000000000000001E-4</v>
      </c>
      <c r="D225">
        <v>0</v>
      </c>
      <c r="E225">
        <v>0</v>
      </c>
      <c r="F225">
        <v>-2.0000000000000001E-4</v>
      </c>
      <c r="G225">
        <v>0</v>
      </c>
      <c r="H225" t="s">
        <v>183</v>
      </c>
    </row>
    <row r="226" spans="1:8" x14ac:dyDescent="0.25">
      <c r="A226" t="s">
        <v>188</v>
      </c>
      <c r="B226">
        <v>2.5450950735304099E-2</v>
      </c>
      <c r="C226">
        <v>42.9223010314739</v>
      </c>
      <c r="D226">
        <v>0.76274465970878802</v>
      </c>
      <c r="E226">
        <v>0</v>
      </c>
      <c r="F226">
        <v>0</v>
      </c>
      <c r="G226">
        <v>0</v>
      </c>
      <c r="H226" t="s">
        <v>183</v>
      </c>
    </row>
    <row r="227" spans="1:8" x14ac:dyDescent="0.25">
      <c r="A227" t="s">
        <v>189</v>
      </c>
      <c r="B227">
        <v>43.004712513450698</v>
      </c>
      <c r="C227">
        <v>42.922701031473899</v>
      </c>
      <c r="D227">
        <v>0.97196392192121495</v>
      </c>
      <c r="E227">
        <v>1.0133441325171499</v>
      </c>
      <c r="F227">
        <v>-4.0000000000005998E-4</v>
      </c>
      <c r="G227">
        <v>0.971963921921285</v>
      </c>
      <c r="H227" t="s">
        <v>183</v>
      </c>
    </row>
    <row r="228" spans="1:8" x14ac:dyDescent="0.25">
      <c r="A228" t="s">
        <v>190</v>
      </c>
      <c r="B228">
        <v>86.506614570310902</v>
      </c>
      <c r="C228">
        <v>2.75101724472E-3</v>
      </c>
      <c r="D228">
        <v>0</v>
      </c>
      <c r="E228">
        <v>0</v>
      </c>
      <c r="F228">
        <v>-2.75101724472E-3</v>
      </c>
      <c r="G228">
        <v>0</v>
      </c>
      <c r="H228" t="s">
        <v>183</v>
      </c>
    </row>
    <row r="229" spans="1:8" x14ac:dyDescent="0.25">
      <c r="A229" t="s">
        <v>260</v>
      </c>
      <c r="B229">
        <v>104.145998663426</v>
      </c>
      <c r="C229">
        <v>41.3947648044537</v>
      </c>
      <c r="F229">
        <v>0</v>
      </c>
      <c r="H229" t="s">
        <v>183</v>
      </c>
    </row>
    <row r="230" spans="1:8" x14ac:dyDescent="0.25">
      <c r="A230" t="s">
        <v>191</v>
      </c>
      <c r="B230">
        <v>42.979061562715401</v>
      </c>
      <c r="C230">
        <v>4.0000000000035098E-4</v>
      </c>
      <c r="D230">
        <v>1.0133441325171499</v>
      </c>
      <c r="E230">
        <v>1.0133441325171499</v>
      </c>
      <c r="F230">
        <v>4.0000000000005998E-4</v>
      </c>
      <c r="G230">
        <v>-1.0133441325172201</v>
      </c>
      <c r="H230" t="s">
        <v>183</v>
      </c>
    </row>
    <row r="231" spans="1:8" x14ac:dyDescent="0.25">
      <c r="A231" t="s">
        <v>192</v>
      </c>
      <c r="B231">
        <v>9.8546611155420905E-3</v>
      </c>
      <c r="C231">
        <v>0</v>
      </c>
      <c r="D231">
        <v>0.20921926221242701</v>
      </c>
      <c r="E231">
        <v>0</v>
      </c>
      <c r="F231">
        <v>0</v>
      </c>
      <c r="G231">
        <v>0</v>
      </c>
      <c r="H231" t="s">
        <v>183</v>
      </c>
    </row>
    <row r="232" spans="1:8" x14ac:dyDescent="0.25">
      <c r="A232" t="s">
        <v>193</v>
      </c>
      <c r="B232">
        <v>8.4546611155421007E-3</v>
      </c>
      <c r="C232">
        <v>3.4457475007659603E-2</v>
      </c>
      <c r="D232">
        <v>1.9117622179237099</v>
      </c>
      <c r="E232">
        <v>0</v>
      </c>
      <c r="F232">
        <v>-8.4546611155420903E-3</v>
      </c>
      <c r="G232">
        <v>0</v>
      </c>
      <c r="H232" t="s">
        <v>183</v>
      </c>
    </row>
    <row r="233" spans="1:8" x14ac:dyDescent="0.25">
      <c r="A233" t="s">
        <v>194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 t="s">
        <v>183</v>
      </c>
    </row>
    <row r="234" spans="1:8" x14ac:dyDescent="0.25">
      <c r="A234" t="s">
        <v>195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 t="s">
        <v>183</v>
      </c>
    </row>
    <row r="235" spans="1:8" x14ac:dyDescent="0.25">
      <c r="A235" t="s">
        <v>196</v>
      </c>
      <c r="B235">
        <v>4.7596920776292101E-2</v>
      </c>
      <c r="C235">
        <v>2.0000000000000001E-4</v>
      </c>
      <c r="D235">
        <v>0</v>
      </c>
      <c r="E235">
        <v>0</v>
      </c>
      <c r="F235">
        <v>-2.0000000000000001E-4</v>
      </c>
      <c r="G235">
        <v>0</v>
      </c>
      <c r="H235" t="s">
        <v>183</v>
      </c>
    </row>
    <row r="236" spans="1:8" x14ac:dyDescent="0.25">
      <c r="A236" t="s">
        <v>197</v>
      </c>
      <c r="B236">
        <v>8.0000000000000004E-4</v>
      </c>
      <c r="C236">
        <v>0</v>
      </c>
      <c r="D236">
        <v>0</v>
      </c>
      <c r="E236">
        <v>0</v>
      </c>
      <c r="F236">
        <v>0</v>
      </c>
      <c r="G236">
        <v>0</v>
      </c>
      <c r="H236" t="s">
        <v>183</v>
      </c>
    </row>
    <row r="237" spans="1:8" x14ac:dyDescent="0.25">
      <c r="A237" t="s">
        <v>198</v>
      </c>
      <c r="B237">
        <v>8.0000000000000004E-4</v>
      </c>
      <c r="C237">
        <v>4.0000000000000002E-4</v>
      </c>
      <c r="D237">
        <v>0</v>
      </c>
      <c r="E237">
        <v>0</v>
      </c>
      <c r="F237">
        <v>-4.0000000000000002E-4</v>
      </c>
      <c r="G237">
        <v>0</v>
      </c>
      <c r="H237" t="s">
        <v>183</v>
      </c>
    </row>
    <row r="238" spans="1:8" x14ac:dyDescent="0.25">
      <c r="A238" t="s">
        <v>199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 t="s">
        <v>183</v>
      </c>
    </row>
    <row r="239" spans="1:8" x14ac:dyDescent="0.25">
      <c r="A239" t="s">
        <v>200</v>
      </c>
      <c r="B239">
        <v>2.0000000000000001E-4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183</v>
      </c>
    </row>
    <row r="240" spans="1:8" x14ac:dyDescent="0.25">
      <c r="A240" t="s">
        <v>201</v>
      </c>
      <c r="B240">
        <v>0</v>
      </c>
      <c r="C240">
        <v>0</v>
      </c>
      <c r="F240">
        <v>0</v>
      </c>
      <c r="H240" t="s">
        <v>183</v>
      </c>
    </row>
    <row r="241" spans="1:10" x14ac:dyDescent="0.25">
      <c r="A241" t="s">
        <v>202</v>
      </c>
      <c r="B241">
        <v>2.0000000000000001E-4</v>
      </c>
      <c r="C241">
        <v>2.0000000000000001E-4</v>
      </c>
      <c r="F241">
        <v>-2.0000000000000001E-4</v>
      </c>
      <c r="H241" t="s">
        <v>183</v>
      </c>
    </row>
    <row r="242" spans="1:10" x14ac:dyDescent="0.25">
      <c r="A242" t="s">
        <v>258</v>
      </c>
      <c r="B242">
        <v>0.117262362644891</v>
      </c>
      <c r="C242">
        <v>2.3927493724263098E-2</v>
      </c>
      <c r="F242">
        <v>-1.14839079205058E-2</v>
      </c>
      <c r="H242" t="s">
        <v>183</v>
      </c>
      <c r="J242" s="1"/>
    </row>
    <row r="243" spans="1:10" x14ac:dyDescent="0.25">
      <c r="A243" t="s">
        <v>203</v>
      </c>
      <c r="B243">
        <v>0</v>
      </c>
      <c r="C243">
        <v>0</v>
      </c>
      <c r="F243">
        <v>0</v>
      </c>
      <c r="H243" t="s">
        <v>183</v>
      </c>
    </row>
    <row r="244" spans="1:10" x14ac:dyDescent="0.25">
      <c r="A244" t="s">
        <v>265</v>
      </c>
      <c r="B244">
        <v>2.0000000000000001E-4</v>
      </c>
      <c r="C244">
        <v>2.0000000000000001E-4</v>
      </c>
      <c r="D244">
        <v>0</v>
      </c>
      <c r="E244">
        <v>0</v>
      </c>
      <c r="F244">
        <v>2.0000000000000001E-4</v>
      </c>
      <c r="G244">
        <v>0</v>
      </c>
      <c r="H244" t="s">
        <v>183</v>
      </c>
    </row>
    <row r="245" spans="1:10" x14ac:dyDescent="0.25">
      <c r="A245" t="s">
        <v>204</v>
      </c>
      <c r="B245">
        <v>4.0000000000000002E-4</v>
      </c>
      <c r="C245">
        <v>0</v>
      </c>
      <c r="D245">
        <v>0</v>
      </c>
      <c r="E245">
        <v>0</v>
      </c>
      <c r="F245">
        <v>0</v>
      </c>
      <c r="G245">
        <v>0</v>
      </c>
      <c r="H245" t="s">
        <v>183</v>
      </c>
    </row>
    <row r="246" spans="1:10" x14ac:dyDescent="0.25">
      <c r="A246" t="s">
        <v>205</v>
      </c>
      <c r="B246">
        <v>0</v>
      </c>
      <c r="C246">
        <v>0</v>
      </c>
      <c r="D246">
        <v>0.33389101377804797</v>
      </c>
      <c r="E246">
        <v>0</v>
      </c>
      <c r="F246">
        <v>0</v>
      </c>
      <c r="G246">
        <v>0</v>
      </c>
      <c r="H246" t="s">
        <v>183</v>
      </c>
    </row>
    <row r="247" spans="1:10" x14ac:dyDescent="0.25">
      <c r="A247" t="s">
        <v>206</v>
      </c>
      <c r="B247">
        <v>2.0000000000000001E-4</v>
      </c>
      <c r="C247">
        <v>2.0000000000000001E-4</v>
      </c>
      <c r="D247">
        <v>0</v>
      </c>
      <c r="E247">
        <v>0</v>
      </c>
      <c r="F247">
        <v>2.0000000000000001E-4</v>
      </c>
      <c r="G247">
        <v>0</v>
      </c>
      <c r="H247" t="s">
        <v>183</v>
      </c>
    </row>
    <row r="248" spans="1:10" x14ac:dyDescent="0.25">
      <c r="A248" t="s">
        <v>207</v>
      </c>
      <c r="B248">
        <v>1.32358426008622E-3</v>
      </c>
      <c r="C248">
        <v>5.9999999999999604E-4</v>
      </c>
      <c r="D248">
        <v>4.1380210595936003E-2</v>
      </c>
      <c r="E248">
        <v>0</v>
      </c>
      <c r="F248">
        <v>-5.9999999999999604E-4</v>
      </c>
      <c r="G248">
        <v>0</v>
      </c>
      <c r="H248" t="s">
        <v>183</v>
      </c>
    </row>
    <row r="249" spans="1:10" x14ac:dyDescent="0.25">
      <c r="A249" t="s">
        <v>208</v>
      </c>
      <c r="B249">
        <v>3.04875985452076E-3</v>
      </c>
      <c r="C249">
        <v>0</v>
      </c>
      <c r="D249">
        <v>7.7382466626773797E-2</v>
      </c>
      <c r="E249">
        <v>0</v>
      </c>
      <c r="F249">
        <v>0</v>
      </c>
      <c r="G249">
        <v>0</v>
      </c>
      <c r="H249" t="s">
        <v>183</v>
      </c>
    </row>
    <row r="250" spans="1:10" x14ac:dyDescent="0.25">
      <c r="A250" t="s">
        <v>209</v>
      </c>
      <c r="B250">
        <v>42.968083317339698</v>
      </c>
      <c r="C250">
        <v>0</v>
      </c>
      <c r="D250">
        <v>0.76274465970878802</v>
      </c>
      <c r="E250">
        <v>0</v>
      </c>
      <c r="F250">
        <v>0</v>
      </c>
      <c r="G250">
        <v>0</v>
      </c>
      <c r="H250" t="s">
        <v>183</v>
      </c>
    </row>
    <row r="251" spans="1:10" x14ac:dyDescent="0.25">
      <c r="A251" t="s">
        <v>210</v>
      </c>
      <c r="B251">
        <v>0</v>
      </c>
      <c r="C251">
        <v>0</v>
      </c>
      <c r="F251">
        <v>0</v>
      </c>
      <c r="H251" t="s">
        <v>183</v>
      </c>
    </row>
    <row r="252" spans="1:10" x14ac:dyDescent="0.25">
      <c r="A252" t="s">
        <v>211</v>
      </c>
      <c r="B252">
        <v>0</v>
      </c>
      <c r="C252">
        <v>0</v>
      </c>
      <c r="F252">
        <v>0</v>
      </c>
      <c r="H252" t="s">
        <v>183</v>
      </c>
    </row>
    <row r="253" spans="1:10" x14ac:dyDescent="0.25">
      <c r="A253" t="s">
        <v>267</v>
      </c>
      <c r="B253">
        <v>6.4617123726915804E-3</v>
      </c>
      <c r="C253">
        <v>3.2308561863457902E-3</v>
      </c>
      <c r="D253">
        <v>4.4515424378070399E-2</v>
      </c>
      <c r="E253">
        <v>0.11260474217578199</v>
      </c>
      <c r="F253">
        <v>1.6154280931728899E-3</v>
      </c>
      <c r="G253">
        <v>-4.4515424378071197E-2</v>
      </c>
      <c r="H253" t="s">
        <v>183</v>
      </c>
    </row>
    <row r="254" spans="1:10" x14ac:dyDescent="0.25">
      <c r="A254" t="s">
        <v>212</v>
      </c>
      <c r="B254">
        <v>0</v>
      </c>
      <c r="C254">
        <v>0</v>
      </c>
      <c r="F254">
        <v>0</v>
      </c>
      <c r="H254" t="s">
        <v>183</v>
      </c>
    </row>
    <row r="255" spans="1:10" x14ac:dyDescent="0.25">
      <c r="A255" t="s">
        <v>213</v>
      </c>
      <c r="B255">
        <v>0</v>
      </c>
      <c r="C255">
        <v>2.0000000000000001E-4</v>
      </c>
      <c r="D255">
        <v>0</v>
      </c>
      <c r="E255">
        <v>0</v>
      </c>
      <c r="F255">
        <v>0</v>
      </c>
      <c r="G255">
        <v>0</v>
      </c>
      <c r="H255" t="s">
        <v>183</v>
      </c>
    </row>
    <row r="256" spans="1:10" x14ac:dyDescent="0.25">
      <c r="A256" t="s">
        <v>214</v>
      </c>
      <c r="B256">
        <v>0</v>
      </c>
      <c r="C256">
        <v>2.0000000000000001E-4</v>
      </c>
      <c r="D256">
        <v>0</v>
      </c>
      <c r="E256">
        <v>0</v>
      </c>
      <c r="F256">
        <v>0</v>
      </c>
      <c r="G256">
        <v>0</v>
      </c>
      <c r="H256" t="s">
        <v>183</v>
      </c>
    </row>
    <row r="257" spans="1:8" x14ac:dyDescent="0.25">
      <c r="A257" t="s">
        <v>215</v>
      </c>
      <c r="B257">
        <v>0</v>
      </c>
      <c r="C257">
        <v>2.0000000000000001E-4</v>
      </c>
      <c r="D257">
        <v>0</v>
      </c>
      <c r="E257">
        <v>0</v>
      </c>
      <c r="F257">
        <v>0</v>
      </c>
      <c r="G257">
        <v>0</v>
      </c>
      <c r="H257" t="s">
        <v>183</v>
      </c>
    </row>
    <row r="258" spans="1:8" x14ac:dyDescent="0.25">
      <c r="A258" t="s">
        <v>216</v>
      </c>
      <c r="B258">
        <v>0</v>
      </c>
      <c r="C258">
        <v>2.0000000000000001E-4</v>
      </c>
      <c r="D258">
        <v>0</v>
      </c>
      <c r="E258">
        <v>0</v>
      </c>
      <c r="F258">
        <v>0</v>
      </c>
      <c r="G258">
        <v>0</v>
      </c>
      <c r="H258" t="s">
        <v>183</v>
      </c>
    </row>
    <row r="259" spans="1:8" x14ac:dyDescent="0.25">
      <c r="A259" t="s">
        <v>217</v>
      </c>
      <c r="B259">
        <v>2.0000000000000001E-4</v>
      </c>
      <c r="C259">
        <v>2.0000000000000001E-4</v>
      </c>
      <c r="F259">
        <v>2.0000000000000001E-4</v>
      </c>
      <c r="H259" t="s">
        <v>183</v>
      </c>
    </row>
    <row r="260" spans="1:8" x14ac:dyDescent="0.25">
      <c r="A260" t="s">
        <v>244</v>
      </c>
      <c r="D260">
        <v>0</v>
      </c>
      <c r="E260">
        <v>0</v>
      </c>
      <c r="G260">
        <v>0</v>
      </c>
      <c r="H260" t="s">
        <v>181</v>
      </c>
    </row>
    <row r="261" spans="1:8" x14ac:dyDescent="0.25">
      <c r="A261" t="s">
        <v>245</v>
      </c>
      <c r="D261">
        <v>0</v>
      </c>
      <c r="E261">
        <v>0</v>
      </c>
      <c r="G261">
        <v>0</v>
      </c>
      <c r="H261" t="s">
        <v>181</v>
      </c>
    </row>
    <row r="262" spans="1:8" x14ac:dyDescent="0.25">
      <c r="A262" t="s">
        <v>246</v>
      </c>
      <c r="D262">
        <v>0</v>
      </c>
      <c r="E262">
        <v>0</v>
      </c>
      <c r="G262">
        <v>0</v>
      </c>
      <c r="H262" t="s">
        <v>181</v>
      </c>
    </row>
    <row r="263" spans="1:8" x14ac:dyDescent="0.25">
      <c r="A263" t="s">
        <v>247</v>
      </c>
      <c r="B263">
        <v>0</v>
      </c>
      <c r="C263">
        <v>0</v>
      </c>
      <c r="F263">
        <v>0</v>
      </c>
      <c r="H263" t="s">
        <v>181</v>
      </c>
    </row>
    <row r="264" spans="1:8" x14ac:dyDescent="0.25">
      <c r="A264" t="s">
        <v>248</v>
      </c>
      <c r="B264">
        <v>0</v>
      </c>
      <c r="C264">
        <v>0</v>
      </c>
      <c r="F264">
        <v>0</v>
      </c>
      <c r="H264" t="s">
        <v>181</v>
      </c>
    </row>
    <row r="265" spans="1:8" x14ac:dyDescent="0.25">
      <c r="A265" t="s">
        <v>108</v>
      </c>
      <c r="B265">
        <v>1.1654023871972299E-2</v>
      </c>
      <c r="C265">
        <v>7.3035894487249297E-3</v>
      </c>
      <c r="D265">
        <v>4.1380210595936003E-2</v>
      </c>
      <c r="E265">
        <v>0.121543445586746</v>
      </c>
      <c r="F265">
        <v>-4.1525722040045799E-3</v>
      </c>
      <c r="G265">
        <v>-4.1380210595936801E-2</v>
      </c>
      <c r="H265" t="s">
        <v>249</v>
      </c>
    </row>
    <row r="266" spans="1:8" x14ac:dyDescent="0.25">
      <c r="A266" t="s">
        <v>153</v>
      </c>
      <c r="B266">
        <v>1058.0860237141701</v>
      </c>
      <c r="C266">
        <v>1747.0370112478699</v>
      </c>
      <c r="D266">
        <v>201.687924466732</v>
      </c>
      <c r="E266">
        <v>241.33521468731999</v>
      </c>
      <c r="F266">
        <v>898.60257232599304</v>
      </c>
      <c r="G266">
        <v>201.60516535598899</v>
      </c>
      <c r="H266" t="s">
        <v>249</v>
      </c>
    </row>
    <row r="267" spans="1:8" x14ac:dyDescent="0.25">
      <c r="A267" t="s">
        <v>154</v>
      </c>
      <c r="B267">
        <v>2.6291685861051899E-2</v>
      </c>
      <c r="C267">
        <v>1.6154280931728899E-3</v>
      </c>
      <c r="D267">
        <v>0.38562768748341297</v>
      </c>
      <c r="E267">
        <v>0.38562768748341297</v>
      </c>
      <c r="F267">
        <v>0</v>
      </c>
      <c r="G267">
        <v>-0.38562768748342002</v>
      </c>
      <c r="H267" t="s">
        <v>249</v>
      </c>
    </row>
    <row r="268" spans="1:8" x14ac:dyDescent="0.25">
      <c r="A268" t="s">
        <v>155</v>
      </c>
      <c r="B268">
        <v>2.0692206978741002E-3</v>
      </c>
      <c r="C268">
        <v>7.3035894487249297E-3</v>
      </c>
      <c r="D268">
        <v>4.1380210595936003E-2</v>
      </c>
      <c r="E268">
        <v>0</v>
      </c>
      <c r="F268">
        <v>0</v>
      </c>
      <c r="G268">
        <v>0</v>
      </c>
      <c r="H268" t="s">
        <v>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Kohn</dc:creator>
  <cp:lastModifiedBy>Moore, Rachel A</cp:lastModifiedBy>
  <dcterms:created xsi:type="dcterms:W3CDTF">2021-06-24T14:51:32Z</dcterms:created>
  <dcterms:modified xsi:type="dcterms:W3CDTF">2023-08-01T19:46:46Z</dcterms:modified>
</cp:coreProperties>
</file>