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Grad School\Thesis\"/>
    </mc:Choice>
  </mc:AlternateContent>
  <xr:revisionPtr revIDLastSave="0" documentId="13_ncr:1_{41653481-2068-4F77-B659-7DDC314EAD71}" xr6:coauthVersionLast="47" xr6:coauthVersionMax="47" xr10:uidLastSave="{00000000-0000-0000-0000-000000000000}"/>
  <bookViews>
    <workbookView xWindow="-108" yWindow="-108" windowWidth="23256" windowHeight="12576" tabRatio="889" activeTab="1" xr2:uid="{DECF3221-CEC3-409A-A50C-A8FC1C077C7A}"/>
  </bookViews>
  <sheets>
    <sheet name="Final Data" sheetId="31" r:id="rId1"/>
    <sheet name="Discharge" sheetId="34" r:id="rId2"/>
    <sheet name="Monthly Effort" sheetId="17" r:id="rId3"/>
    <sheet name="All tags" sheetId="2" r:id="rId4"/>
  </sheets>
  <definedNames>
    <definedName name="_xlnm._FilterDatabase" localSheetId="3" hidden="1">'All tags'!$A$1:$G$539</definedName>
    <definedName name="_xlnm._FilterDatabase" localSheetId="0" hidden="1">'Final Data'!$A$1:$AF$424</definedName>
    <definedName name="_xlnm.Print_Titles" localSheetId="3">'All tags'!$1:$1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50" i="34" l="1"/>
  <c r="F2649" i="34"/>
  <c r="F2648" i="34"/>
  <c r="F2647" i="34"/>
  <c r="F2646" i="34"/>
  <c r="F2645" i="34"/>
  <c r="F2644" i="34"/>
  <c r="F2643" i="34"/>
  <c r="F2642" i="34"/>
  <c r="F2641" i="34"/>
  <c r="F2640" i="34"/>
  <c r="F2639" i="34"/>
  <c r="F2638" i="34"/>
  <c r="F2637" i="34"/>
  <c r="F2636" i="34"/>
  <c r="F2635" i="34"/>
  <c r="F2634" i="34"/>
  <c r="F2633" i="34"/>
  <c r="F2632" i="34"/>
  <c r="F2631" i="34"/>
  <c r="F2630" i="34"/>
  <c r="F2629" i="34"/>
  <c r="F2628" i="34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526" i="34"/>
  <c r="F2525" i="34"/>
  <c r="F2524" i="34"/>
  <c r="F2523" i="34"/>
  <c r="F2522" i="34"/>
  <c r="F2521" i="34"/>
  <c r="F2520" i="34"/>
  <c r="F2519" i="34"/>
  <c r="F2518" i="34"/>
  <c r="F2517" i="34"/>
  <c r="F2516" i="34"/>
  <c r="F2515" i="34"/>
  <c r="F2514" i="34"/>
  <c r="F2513" i="34"/>
  <c r="F2512" i="34"/>
  <c r="F2511" i="34"/>
  <c r="F2510" i="34"/>
  <c r="F2509" i="34"/>
  <c r="F2508" i="34"/>
  <c r="F2507" i="34"/>
  <c r="F2506" i="34"/>
  <c r="F2505" i="34"/>
  <c r="F2504" i="34"/>
  <c r="F2503" i="34"/>
  <c r="F2502" i="34"/>
  <c r="F2501" i="34"/>
  <c r="F2500" i="34"/>
  <c r="F2499" i="34"/>
  <c r="F2498" i="34"/>
  <c r="F2497" i="34"/>
  <c r="F2496" i="34"/>
  <c r="F2495" i="34"/>
  <c r="F2494" i="34"/>
  <c r="F2493" i="34"/>
  <c r="F2492" i="34"/>
  <c r="F2491" i="34"/>
  <c r="F2490" i="34"/>
  <c r="F2489" i="34"/>
  <c r="F2488" i="34"/>
  <c r="F2487" i="34"/>
  <c r="F2486" i="34"/>
  <c r="F2485" i="34"/>
  <c r="F2484" i="34"/>
  <c r="F2483" i="34"/>
  <c r="F2482" i="34"/>
  <c r="F2481" i="34"/>
  <c r="F2480" i="34"/>
  <c r="F2479" i="34"/>
  <c r="F2478" i="34"/>
  <c r="F2477" i="34"/>
  <c r="F2476" i="34"/>
  <c r="F2475" i="34"/>
  <c r="F2474" i="34"/>
  <c r="F2473" i="34"/>
  <c r="F2472" i="34"/>
  <c r="F2471" i="34"/>
  <c r="F2470" i="34"/>
  <c r="F2469" i="34"/>
  <c r="F2468" i="34"/>
  <c r="F2467" i="34"/>
  <c r="F2466" i="34"/>
  <c r="F2465" i="34"/>
  <c r="F2464" i="34"/>
  <c r="F2463" i="34"/>
  <c r="F2462" i="34"/>
  <c r="F2461" i="34"/>
  <c r="F2460" i="34"/>
  <c r="F2459" i="34"/>
  <c r="F2458" i="34"/>
  <c r="F2457" i="34"/>
  <c r="F2456" i="34"/>
  <c r="F2455" i="34"/>
  <c r="F2454" i="34"/>
  <c r="F2453" i="34"/>
  <c r="F2452" i="34"/>
  <c r="F2451" i="34"/>
  <c r="F2450" i="34"/>
  <c r="F2449" i="34"/>
  <c r="F2448" i="34"/>
  <c r="F2447" i="34"/>
  <c r="F2446" i="34"/>
  <c r="F2445" i="34"/>
  <c r="F2444" i="34"/>
  <c r="F2443" i="34"/>
  <c r="F2442" i="34"/>
  <c r="F2441" i="34"/>
  <c r="F2440" i="34"/>
  <c r="F2439" i="34"/>
  <c r="F2438" i="34"/>
  <c r="F2437" i="34"/>
  <c r="F2436" i="34"/>
  <c r="F2435" i="34"/>
  <c r="F2434" i="34"/>
  <c r="F2433" i="34"/>
  <c r="F2432" i="34"/>
  <c r="F2431" i="34"/>
  <c r="F2430" i="34"/>
  <c r="F2429" i="34"/>
  <c r="F2428" i="34"/>
  <c r="F2427" i="34"/>
  <c r="F2426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324" i="34"/>
  <c r="F2323" i="34"/>
  <c r="F2322" i="34"/>
  <c r="F2321" i="34"/>
  <c r="F2320" i="34"/>
  <c r="F2319" i="34"/>
  <c r="F2318" i="34"/>
  <c r="F2317" i="34"/>
  <c r="F2316" i="34"/>
  <c r="F2315" i="34"/>
  <c r="F2314" i="34"/>
  <c r="F2313" i="34"/>
  <c r="F2312" i="34"/>
  <c r="F2311" i="34"/>
  <c r="F2310" i="34"/>
  <c r="F2309" i="34"/>
  <c r="F2308" i="34"/>
  <c r="F2307" i="34"/>
  <c r="F2306" i="34"/>
  <c r="F2305" i="34"/>
  <c r="F2304" i="34"/>
  <c r="F2303" i="34"/>
  <c r="F2302" i="34"/>
  <c r="F2301" i="34"/>
  <c r="F2300" i="34"/>
  <c r="F2299" i="34"/>
  <c r="F2298" i="34"/>
  <c r="F2297" i="34"/>
  <c r="F2296" i="34"/>
  <c r="F2295" i="34"/>
  <c r="F2294" i="34"/>
  <c r="F2293" i="34"/>
  <c r="F2292" i="34"/>
  <c r="F2291" i="34"/>
  <c r="F2290" i="34"/>
  <c r="F2289" i="34"/>
  <c r="F2288" i="34"/>
  <c r="F2287" i="34"/>
  <c r="F2286" i="34"/>
  <c r="F2285" i="34"/>
  <c r="F2284" i="34"/>
  <c r="F2283" i="34"/>
  <c r="F2282" i="34"/>
  <c r="F2281" i="34"/>
  <c r="F2280" i="34"/>
  <c r="F2279" i="34"/>
  <c r="F2278" i="34"/>
  <c r="F2277" i="34"/>
  <c r="F2276" i="34"/>
  <c r="F2275" i="34"/>
  <c r="F2274" i="34"/>
  <c r="F2273" i="34"/>
  <c r="F2272" i="34"/>
  <c r="F2271" i="34"/>
  <c r="F2270" i="34"/>
  <c r="F2269" i="34"/>
  <c r="F2268" i="34"/>
  <c r="F2267" i="34"/>
  <c r="F2266" i="34"/>
  <c r="F2265" i="34"/>
  <c r="F2264" i="34"/>
  <c r="F2263" i="34"/>
  <c r="F2262" i="34"/>
  <c r="F2261" i="34"/>
  <c r="F2260" i="34"/>
  <c r="F2259" i="34"/>
  <c r="F2258" i="34"/>
  <c r="F2257" i="34"/>
  <c r="F2256" i="34"/>
  <c r="F2255" i="34"/>
  <c r="F2254" i="34"/>
  <c r="F2253" i="34"/>
  <c r="F2252" i="34"/>
  <c r="F2251" i="34"/>
  <c r="F2250" i="34"/>
  <c r="F2249" i="34"/>
  <c r="F2248" i="34"/>
  <c r="F2247" i="34"/>
  <c r="F2246" i="34"/>
  <c r="F2245" i="34"/>
  <c r="F2244" i="34"/>
  <c r="F2243" i="34"/>
  <c r="F2242" i="34"/>
  <c r="F2241" i="34"/>
  <c r="F2240" i="34"/>
  <c r="F2239" i="34"/>
  <c r="F2238" i="34"/>
  <c r="F2237" i="34"/>
  <c r="F2236" i="34"/>
  <c r="F2235" i="34"/>
  <c r="F2234" i="34"/>
  <c r="F2233" i="34"/>
  <c r="F2232" i="34"/>
  <c r="F2231" i="34"/>
  <c r="F2230" i="34"/>
  <c r="F2229" i="34"/>
  <c r="F2228" i="34"/>
  <c r="F2227" i="34"/>
  <c r="F2226" i="34"/>
  <c r="F2225" i="34"/>
  <c r="F2224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122" i="34"/>
  <c r="F2121" i="34"/>
  <c r="F2120" i="34"/>
  <c r="F2119" i="34"/>
  <c r="F2118" i="34"/>
  <c r="F2117" i="34"/>
  <c r="F2116" i="34"/>
  <c r="F2115" i="34"/>
  <c r="F2114" i="34"/>
  <c r="F2113" i="34"/>
  <c r="F2112" i="34"/>
  <c r="F2111" i="34"/>
  <c r="F2110" i="34"/>
  <c r="F2109" i="34"/>
  <c r="F2108" i="34"/>
  <c r="F2107" i="34"/>
  <c r="F2106" i="34"/>
  <c r="F2105" i="34"/>
  <c r="F2104" i="34"/>
  <c r="F2103" i="34"/>
  <c r="F2102" i="34"/>
  <c r="F2101" i="34"/>
  <c r="F2100" i="34"/>
  <c r="F2099" i="34"/>
  <c r="F2098" i="34"/>
  <c r="F2097" i="34"/>
  <c r="F2096" i="34"/>
  <c r="F2095" i="34"/>
  <c r="F2094" i="34"/>
  <c r="F2093" i="34"/>
  <c r="F2092" i="34"/>
  <c r="F2091" i="34"/>
  <c r="F2090" i="34"/>
  <c r="F2089" i="34"/>
  <c r="F2088" i="34"/>
  <c r="F2087" i="34"/>
  <c r="F2086" i="34"/>
  <c r="F2085" i="34"/>
  <c r="F2084" i="34"/>
  <c r="F2083" i="34"/>
  <c r="F2082" i="34"/>
  <c r="F2081" i="34"/>
  <c r="F2080" i="34"/>
  <c r="F2079" i="34"/>
  <c r="F2078" i="34"/>
  <c r="F2077" i="34"/>
  <c r="F2076" i="34"/>
  <c r="F2075" i="34"/>
  <c r="F2074" i="34"/>
  <c r="F2073" i="34"/>
  <c r="F2072" i="34"/>
  <c r="F2071" i="34"/>
  <c r="F2070" i="34"/>
  <c r="F2069" i="34"/>
  <c r="F2068" i="34"/>
  <c r="F2067" i="34"/>
  <c r="F2066" i="34"/>
  <c r="F2065" i="34"/>
  <c r="F2064" i="34"/>
  <c r="F2063" i="34"/>
  <c r="F2062" i="34"/>
  <c r="F2061" i="34"/>
  <c r="F2060" i="34"/>
  <c r="F2059" i="34"/>
  <c r="F2058" i="34"/>
  <c r="F2057" i="34"/>
  <c r="F2056" i="34"/>
  <c r="F2055" i="34"/>
  <c r="F2054" i="34"/>
  <c r="F2053" i="34"/>
  <c r="F2052" i="34"/>
  <c r="F2051" i="34"/>
  <c r="F2050" i="34"/>
  <c r="F2049" i="34"/>
  <c r="F2048" i="34"/>
  <c r="F2047" i="34"/>
  <c r="F2046" i="34"/>
  <c r="F2045" i="34"/>
  <c r="F2044" i="34"/>
  <c r="F2043" i="34"/>
  <c r="F2042" i="34"/>
  <c r="F2041" i="34"/>
  <c r="F2040" i="34"/>
  <c r="F2039" i="34"/>
  <c r="F2038" i="34"/>
  <c r="F2037" i="34"/>
  <c r="F2036" i="34"/>
  <c r="F2035" i="34"/>
  <c r="F2034" i="34"/>
  <c r="F2033" i="34"/>
  <c r="F2032" i="34"/>
  <c r="F2031" i="34"/>
  <c r="F2030" i="34"/>
  <c r="F2029" i="34"/>
  <c r="F2028" i="34"/>
  <c r="F2027" i="34"/>
  <c r="F2026" i="34"/>
  <c r="F2025" i="34"/>
  <c r="F2024" i="34"/>
  <c r="F2023" i="34"/>
  <c r="F2022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920" i="34"/>
  <c r="F1919" i="34"/>
  <c r="F1918" i="34"/>
  <c r="F1917" i="34"/>
  <c r="F1916" i="34"/>
  <c r="F1915" i="34"/>
  <c r="F1914" i="34"/>
  <c r="F1913" i="34"/>
  <c r="F1912" i="34"/>
  <c r="F1911" i="34"/>
  <c r="F1910" i="34"/>
  <c r="F1909" i="34"/>
  <c r="F1908" i="34"/>
  <c r="F1907" i="34"/>
  <c r="F1906" i="34"/>
  <c r="F1905" i="34"/>
  <c r="F1904" i="34"/>
  <c r="F1903" i="34"/>
  <c r="F1902" i="34"/>
  <c r="F1901" i="34"/>
  <c r="F1900" i="34"/>
  <c r="F1899" i="34"/>
  <c r="F1898" i="34"/>
  <c r="F1897" i="34"/>
  <c r="F1896" i="34"/>
  <c r="F1895" i="34"/>
  <c r="F1894" i="34"/>
  <c r="F1893" i="34"/>
  <c r="F1892" i="34"/>
  <c r="F1891" i="34"/>
  <c r="F1890" i="34"/>
  <c r="F1889" i="34"/>
  <c r="F1888" i="34"/>
  <c r="F1887" i="34"/>
  <c r="F1886" i="34"/>
  <c r="F1885" i="34"/>
  <c r="F1884" i="34"/>
  <c r="F1883" i="34"/>
  <c r="F1882" i="34"/>
  <c r="F1881" i="34"/>
  <c r="F1880" i="34"/>
  <c r="F1879" i="34"/>
  <c r="F1878" i="34"/>
  <c r="F1877" i="34"/>
  <c r="F1876" i="34"/>
  <c r="F1875" i="34"/>
  <c r="F1874" i="34"/>
  <c r="F1873" i="34"/>
  <c r="F1872" i="34"/>
  <c r="F1871" i="34"/>
  <c r="F1870" i="34"/>
  <c r="F1869" i="34"/>
  <c r="F1868" i="34"/>
  <c r="F1867" i="34"/>
  <c r="F1866" i="34"/>
  <c r="F1865" i="34"/>
  <c r="F1864" i="34"/>
  <c r="F1863" i="34"/>
  <c r="F1862" i="34"/>
  <c r="F1861" i="34"/>
  <c r="F1860" i="34"/>
  <c r="F1859" i="34"/>
  <c r="F1858" i="34"/>
  <c r="F1857" i="34"/>
  <c r="F1856" i="34"/>
  <c r="F1855" i="34"/>
  <c r="F1854" i="34"/>
  <c r="F1853" i="34"/>
  <c r="F1852" i="34"/>
  <c r="F1851" i="34"/>
  <c r="F1850" i="34"/>
  <c r="F1849" i="34"/>
  <c r="F1848" i="34"/>
  <c r="F1847" i="34"/>
  <c r="F1846" i="34"/>
  <c r="F1845" i="34"/>
  <c r="F1844" i="34"/>
  <c r="F1843" i="34"/>
  <c r="F1842" i="34"/>
  <c r="F1841" i="34"/>
  <c r="F1840" i="34"/>
  <c r="F1839" i="34"/>
  <c r="F1838" i="34"/>
  <c r="F1837" i="34"/>
  <c r="F1836" i="34"/>
  <c r="F1835" i="34"/>
  <c r="F1834" i="34"/>
  <c r="F1833" i="34"/>
  <c r="F1832" i="34"/>
  <c r="F1831" i="34"/>
  <c r="F1830" i="34"/>
  <c r="F1829" i="34"/>
  <c r="F1828" i="34"/>
  <c r="F1827" i="34"/>
  <c r="F1826" i="34"/>
  <c r="F1825" i="34"/>
  <c r="F1824" i="34"/>
  <c r="F1823" i="34"/>
  <c r="F1822" i="34"/>
  <c r="F1821" i="34"/>
  <c r="F1820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718" i="34"/>
  <c r="F1717" i="34"/>
  <c r="F1716" i="34"/>
  <c r="F1715" i="34"/>
  <c r="F1714" i="34"/>
  <c r="F1713" i="34"/>
  <c r="F1712" i="34"/>
  <c r="F1711" i="34"/>
  <c r="F1710" i="34"/>
  <c r="F1709" i="34"/>
  <c r="F1708" i="34"/>
  <c r="F1707" i="34"/>
  <c r="F1706" i="34"/>
  <c r="F1705" i="34"/>
  <c r="F1704" i="34"/>
  <c r="F1703" i="34"/>
  <c r="F1702" i="34"/>
  <c r="F1701" i="34"/>
  <c r="F1700" i="34"/>
  <c r="F1699" i="34"/>
  <c r="F1698" i="34"/>
  <c r="F1697" i="34"/>
  <c r="F1696" i="34"/>
  <c r="F1695" i="34"/>
  <c r="F1694" i="34"/>
  <c r="F1693" i="34"/>
  <c r="F1692" i="34"/>
  <c r="F1691" i="34"/>
  <c r="F1690" i="34"/>
  <c r="F1689" i="34"/>
  <c r="F1688" i="34"/>
  <c r="F1687" i="34"/>
  <c r="F1686" i="34"/>
  <c r="F1685" i="34"/>
  <c r="F1684" i="34"/>
  <c r="F1683" i="34"/>
  <c r="F1682" i="34"/>
  <c r="F1681" i="34"/>
  <c r="F1680" i="34"/>
  <c r="F1679" i="34"/>
  <c r="F1678" i="34"/>
  <c r="F1677" i="34"/>
  <c r="F1676" i="34"/>
  <c r="F1675" i="34"/>
  <c r="F1674" i="34"/>
  <c r="F1673" i="34"/>
  <c r="F1672" i="34"/>
  <c r="F1671" i="34"/>
  <c r="F1670" i="34"/>
  <c r="F1669" i="34"/>
  <c r="F1668" i="34"/>
  <c r="F1667" i="34"/>
  <c r="F1666" i="34"/>
  <c r="F1665" i="34"/>
  <c r="F1664" i="34"/>
  <c r="F1663" i="34"/>
  <c r="F1662" i="34"/>
  <c r="F1661" i="34"/>
  <c r="F1660" i="34"/>
  <c r="F1659" i="34"/>
  <c r="F1658" i="34"/>
  <c r="F1657" i="34"/>
  <c r="F1656" i="34"/>
  <c r="F1655" i="34"/>
  <c r="F1654" i="34"/>
  <c r="F1653" i="34"/>
  <c r="F1652" i="34"/>
  <c r="F1651" i="34"/>
  <c r="F1650" i="34"/>
  <c r="F1649" i="34"/>
  <c r="F1648" i="34"/>
  <c r="F1647" i="34"/>
  <c r="F1646" i="34"/>
  <c r="F1645" i="34"/>
  <c r="F1644" i="34"/>
  <c r="F1643" i="34"/>
  <c r="F1642" i="34"/>
  <c r="F1641" i="34"/>
  <c r="F1640" i="34"/>
  <c r="F1639" i="34"/>
  <c r="F1638" i="34"/>
  <c r="F1637" i="34"/>
  <c r="F1636" i="34"/>
  <c r="F1635" i="34"/>
  <c r="F1634" i="34"/>
  <c r="F1633" i="34"/>
  <c r="F1632" i="34"/>
  <c r="F1631" i="34"/>
  <c r="F1630" i="34"/>
  <c r="F1629" i="34"/>
  <c r="F1628" i="34"/>
  <c r="F1627" i="34"/>
  <c r="F1626" i="34"/>
  <c r="F1625" i="34"/>
  <c r="F1624" i="34"/>
  <c r="F1623" i="34"/>
  <c r="F1622" i="34"/>
  <c r="F1621" i="34"/>
  <c r="F1620" i="34"/>
  <c r="F1619" i="34"/>
  <c r="F1618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516" i="34"/>
  <c r="F1515" i="34"/>
  <c r="F1514" i="34"/>
  <c r="F1513" i="34"/>
  <c r="F1512" i="34"/>
  <c r="F1511" i="34"/>
  <c r="F1510" i="34"/>
  <c r="F1509" i="34"/>
  <c r="F1508" i="34"/>
  <c r="F1507" i="34"/>
  <c r="F1506" i="34"/>
  <c r="F1505" i="34"/>
  <c r="F1504" i="34"/>
  <c r="F1503" i="34"/>
  <c r="F1502" i="34"/>
  <c r="F1501" i="34"/>
  <c r="F1500" i="34"/>
  <c r="F1499" i="34"/>
  <c r="F1498" i="34"/>
  <c r="F1497" i="34"/>
  <c r="F1496" i="34"/>
  <c r="F1495" i="34"/>
  <c r="F1494" i="34"/>
  <c r="F1493" i="34"/>
  <c r="F1492" i="34"/>
  <c r="F1491" i="34"/>
  <c r="F1490" i="34"/>
  <c r="F1489" i="34"/>
  <c r="F1488" i="34"/>
  <c r="F1487" i="34"/>
  <c r="F1486" i="34"/>
  <c r="F1485" i="34"/>
  <c r="F1484" i="34"/>
  <c r="F1483" i="34"/>
  <c r="F1482" i="34"/>
  <c r="F1481" i="34"/>
  <c r="F1480" i="34"/>
  <c r="F1479" i="34"/>
  <c r="F1478" i="34"/>
  <c r="F1477" i="34"/>
  <c r="F1476" i="34"/>
  <c r="F1475" i="34"/>
  <c r="F1474" i="34"/>
  <c r="F1473" i="34"/>
  <c r="F1472" i="34"/>
  <c r="F1471" i="34"/>
  <c r="F1470" i="34"/>
  <c r="F1469" i="34"/>
  <c r="F1468" i="34"/>
  <c r="F1467" i="34"/>
  <c r="F1466" i="34"/>
  <c r="F1465" i="34"/>
  <c r="F1464" i="34"/>
  <c r="F1463" i="34"/>
  <c r="F1462" i="34"/>
  <c r="F1461" i="34"/>
  <c r="F1460" i="34"/>
  <c r="F1459" i="34"/>
  <c r="F1458" i="34"/>
  <c r="F1457" i="34"/>
  <c r="F1456" i="34"/>
  <c r="F1455" i="34"/>
  <c r="F1454" i="34"/>
  <c r="F1453" i="34"/>
  <c r="F1452" i="34"/>
  <c r="F1451" i="34"/>
  <c r="F1450" i="34"/>
  <c r="F1449" i="34"/>
  <c r="F1448" i="34"/>
  <c r="F1447" i="34"/>
  <c r="F1446" i="34"/>
  <c r="F1445" i="34"/>
  <c r="F1444" i="34"/>
  <c r="F1443" i="34"/>
  <c r="F1442" i="34"/>
  <c r="F1441" i="34"/>
  <c r="F1440" i="34"/>
  <c r="F1439" i="34"/>
  <c r="F1438" i="34"/>
  <c r="F1437" i="34"/>
  <c r="F1436" i="34"/>
  <c r="F1435" i="34"/>
  <c r="F1434" i="34"/>
  <c r="F1433" i="34"/>
  <c r="F1432" i="34"/>
  <c r="F1431" i="34"/>
  <c r="F1430" i="34"/>
  <c r="F1429" i="34"/>
  <c r="F1428" i="34"/>
  <c r="F1427" i="34"/>
  <c r="F1426" i="34"/>
  <c r="F1425" i="34"/>
  <c r="F1424" i="34"/>
  <c r="F1423" i="34"/>
  <c r="F1422" i="34"/>
  <c r="F1421" i="34"/>
  <c r="F1420" i="34"/>
  <c r="F1419" i="34"/>
  <c r="F1418" i="34"/>
  <c r="F1417" i="34"/>
  <c r="F1416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314" i="34"/>
  <c r="F1313" i="34"/>
  <c r="F1312" i="34"/>
  <c r="F1311" i="34"/>
  <c r="F1310" i="34"/>
  <c r="F1309" i="34"/>
  <c r="F1308" i="34"/>
  <c r="F1307" i="34"/>
  <c r="F1306" i="34"/>
  <c r="F1305" i="34"/>
  <c r="F1304" i="34"/>
  <c r="F1303" i="34"/>
  <c r="F1302" i="34"/>
  <c r="F1301" i="34"/>
  <c r="F1300" i="34"/>
  <c r="F1299" i="34"/>
  <c r="F1298" i="34"/>
  <c r="F1297" i="34"/>
  <c r="F1296" i="34"/>
  <c r="F1295" i="34"/>
  <c r="F1294" i="34"/>
  <c r="F1293" i="34"/>
  <c r="F1292" i="34"/>
  <c r="F1291" i="34"/>
  <c r="F1290" i="34"/>
  <c r="F1289" i="34"/>
  <c r="F1288" i="34"/>
  <c r="F1287" i="34"/>
  <c r="F1286" i="34"/>
  <c r="F1285" i="34"/>
  <c r="F1284" i="34"/>
  <c r="F1283" i="34"/>
  <c r="F1282" i="34"/>
  <c r="F1281" i="34"/>
  <c r="F1280" i="34"/>
  <c r="F1279" i="34"/>
  <c r="F1278" i="34"/>
  <c r="F1277" i="34"/>
  <c r="F1276" i="34"/>
  <c r="F1275" i="34"/>
  <c r="F1274" i="34"/>
  <c r="F1273" i="34"/>
  <c r="F1272" i="34"/>
  <c r="F1271" i="34"/>
  <c r="F1270" i="34"/>
  <c r="F1269" i="34"/>
  <c r="F1268" i="34"/>
  <c r="F1267" i="34"/>
  <c r="F1266" i="34"/>
  <c r="F1265" i="34"/>
  <c r="F1264" i="34"/>
  <c r="F1263" i="34"/>
  <c r="F1262" i="34"/>
  <c r="F1261" i="34"/>
  <c r="F1260" i="34"/>
  <c r="F1259" i="34"/>
  <c r="F1258" i="34"/>
  <c r="F1257" i="34"/>
  <c r="F1256" i="34"/>
  <c r="F1255" i="34"/>
  <c r="F1254" i="34"/>
  <c r="F1253" i="34"/>
  <c r="F1252" i="34"/>
  <c r="F1251" i="34"/>
  <c r="F1250" i="34"/>
  <c r="F1249" i="34"/>
  <c r="F1248" i="34"/>
  <c r="F1247" i="34"/>
  <c r="F1246" i="34"/>
  <c r="F1245" i="34"/>
  <c r="F1244" i="34"/>
  <c r="F1243" i="34"/>
  <c r="F1242" i="34"/>
  <c r="F1241" i="34"/>
  <c r="F1240" i="34"/>
  <c r="F1239" i="34"/>
  <c r="F1238" i="34"/>
  <c r="F1237" i="34"/>
  <c r="F1236" i="34"/>
  <c r="F1235" i="34"/>
  <c r="F1234" i="34"/>
  <c r="F1233" i="34"/>
  <c r="F1232" i="34"/>
  <c r="F1231" i="34"/>
  <c r="F1230" i="34"/>
  <c r="F1229" i="34"/>
  <c r="F1228" i="34"/>
  <c r="F1227" i="34"/>
  <c r="F1226" i="34"/>
  <c r="F1225" i="34"/>
  <c r="F1224" i="34"/>
  <c r="F1223" i="34"/>
  <c r="F1222" i="34"/>
  <c r="F1221" i="34"/>
  <c r="F1220" i="34"/>
  <c r="F1219" i="34"/>
  <c r="F1218" i="34"/>
  <c r="F1217" i="34"/>
  <c r="F1216" i="34"/>
  <c r="F1215" i="34"/>
  <c r="F1214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112" i="34"/>
  <c r="F1111" i="34"/>
  <c r="F1110" i="34"/>
  <c r="F1109" i="34"/>
  <c r="F1108" i="34"/>
  <c r="F1107" i="34"/>
  <c r="F1106" i="34"/>
  <c r="F1105" i="34"/>
  <c r="F1104" i="34"/>
  <c r="F1103" i="34"/>
  <c r="F1102" i="34"/>
  <c r="F1101" i="34"/>
  <c r="F1100" i="34"/>
  <c r="F1099" i="34"/>
  <c r="F1098" i="34"/>
  <c r="F1097" i="34"/>
  <c r="F1096" i="34"/>
  <c r="F1095" i="34"/>
  <c r="F1094" i="34"/>
  <c r="F1093" i="34"/>
  <c r="F1092" i="34"/>
  <c r="F1091" i="34"/>
  <c r="F1090" i="34"/>
  <c r="F1089" i="34"/>
  <c r="F1088" i="34"/>
  <c r="F1087" i="34"/>
  <c r="F1086" i="34"/>
  <c r="F1085" i="34"/>
  <c r="F1084" i="34"/>
  <c r="F1083" i="34"/>
  <c r="F1082" i="34"/>
  <c r="F1081" i="34"/>
  <c r="F1080" i="34"/>
  <c r="F1079" i="34"/>
  <c r="F1078" i="34"/>
  <c r="F1077" i="34"/>
  <c r="F1076" i="34"/>
  <c r="F1075" i="34"/>
  <c r="F1074" i="34"/>
  <c r="F1073" i="34"/>
  <c r="F1072" i="34"/>
  <c r="F1071" i="34"/>
  <c r="F1070" i="34"/>
  <c r="F1069" i="34"/>
  <c r="F1068" i="34"/>
  <c r="F1067" i="34"/>
  <c r="F1066" i="34"/>
  <c r="F1065" i="34"/>
  <c r="F1064" i="34"/>
  <c r="F1063" i="34"/>
  <c r="F1062" i="34"/>
  <c r="F1061" i="34"/>
  <c r="F1060" i="34"/>
  <c r="F1059" i="34"/>
  <c r="F1058" i="34"/>
  <c r="F1057" i="34"/>
  <c r="F1056" i="34"/>
  <c r="F1055" i="34"/>
  <c r="F1054" i="34"/>
  <c r="F1053" i="34"/>
  <c r="F1052" i="34"/>
  <c r="F1051" i="34"/>
  <c r="F1050" i="34"/>
  <c r="F1049" i="34"/>
  <c r="F1048" i="34"/>
  <c r="F1047" i="34"/>
  <c r="F1046" i="34"/>
  <c r="F1045" i="34"/>
  <c r="F1044" i="34"/>
  <c r="F1043" i="34"/>
  <c r="F1042" i="34"/>
  <c r="F1041" i="34"/>
  <c r="F1040" i="34"/>
  <c r="F1039" i="34"/>
  <c r="F1038" i="34"/>
  <c r="F1037" i="34"/>
  <c r="F1036" i="34"/>
  <c r="F1035" i="34"/>
  <c r="F1034" i="34"/>
  <c r="F1033" i="34"/>
  <c r="F1032" i="34"/>
  <c r="F1031" i="34"/>
  <c r="F1030" i="34"/>
  <c r="F1029" i="34"/>
  <c r="F1028" i="34"/>
  <c r="F1027" i="34"/>
  <c r="F1026" i="34"/>
  <c r="F1025" i="34"/>
  <c r="F1024" i="34"/>
  <c r="F1023" i="34"/>
  <c r="F1022" i="34"/>
  <c r="F1021" i="34"/>
  <c r="F1020" i="34"/>
  <c r="F1019" i="34"/>
  <c r="F1018" i="34"/>
  <c r="F1017" i="34"/>
  <c r="F1016" i="34"/>
  <c r="F1015" i="34"/>
  <c r="F1014" i="34"/>
  <c r="F1013" i="34"/>
  <c r="F1012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910" i="34"/>
  <c r="F909" i="34"/>
  <c r="F908" i="34"/>
  <c r="F907" i="34"/>
  <c r="F906" i="34"/>
  <c r="F905" i="34"/>
  <c r="F904" i="34"/>
  <c r="F903" i="34"/>
  <c r="F902" i="34"/>
  <c r="F901" i="34"/>
  <c r="F900" i="34"/>
  <c r="F899" i="34"/>
  <c r="F898" i="34"/>
  <c r="F897" i="34"/>
  <c r="F896" i="34"/>
  <c r="F895" i="34"/>
  <c r="F894" i="34"/>
  <c r="F893" i="34"/>
  <c r="F892" i="34"/>
  <c r="F891" i="34"/>
  <c r="F890" i="34"/>
  <c r="F889" i="34"/>
  <c r="F888" i="34"/>
  <c r="F887" i="34"/>
  <c r="F886" i="34"/>
  <c r="F885" i="34"/>
  <c r="F884" i="34"/>
  <c r="F883" i="34"/>
  <c r="F882" i="34"/>
  <c r="F881" i="34"/>
  <c r="F880" i="34"/>
  <c r="F879" i="34"/>
  <c r="F878" i="34"/>
  <c r="F877" i="34"/>
  <c r="F876" i="34"/>
  <c r="F875" i="34"/>
  <c r="F874" i="34"/>
  <c r="F873" i="34"/>
  <c r="F872" i="34"/>
  <c r="F871" i="34"/>
  <c r="F870" i="34"/>
  <c r="F869" i="34"/>
  <c r="F868" i="34"/>
  <c r="F867" i="34"/>
  <c r="F866" i="34"/>
  <c r="F865" i="34"/>
  <c r="F864" i="34"/>
  <c r="F863" i="34"/>
  <c r="F862" i="34"/>
  <c r="F861" i="34"/>
  <c r="F860" i="34"/>
  <c r="F859" i="34"/>
  <c r="F858" i="34"/>
  <c r="F857" i="34"/>
  <c r="F856" i="34"/>
  <c r="F855" i="34"/>
  <c r="F854" i="34"/>
  <c r="F853" i="34"/>
  <c r="F852" i="34"/>
  <c r="F851" i="34"/>
  <c r="F850" i="34"/>
  <c r="F849" i="34"/>
  <c r="F848" i="34"/>
  <c r="F847" i="34"/>
  <c r="F846" i="34"/>
  <c r="F845" i="34"/>
  <c r="F844" i="34"/>
  <c r="F843" i="34"/>
  <c r="F842" i="34"/>
  <c r="F841" i="34"/>
  <c r="F840" i="34"/>
  <c r="F839" i="34"/>
  <c r="F838" i="34"/>
  <c r="F837" i="34"/>
  <c r="F836" i="34"/>
  <c r="F835" i="34"/>
  <c r="F834" i="34"/>
  <c r="F833" i="34"/>
  <c r="F832" i="34"/>
  <c r="F831" i="34"/>
  <c r="F830" i="34"/>
  <c r="F829" i="34"/>
  <c r="F828" i="34"/>
  <c r="F827" i="34"/>
  <c r="F826" i="34"/>
  <c r="F825" i="34"/>
  <c r="F824" i="34"/>
  <c r="F823" i="34"/>
  <c r="F822" i="34"/>
  <c r="F821" i="34"/>
  <c r="F820" i="34"/>
  <c r="F819" i="34"/>
  <c r="F818" i="34"/>
  <c r="F817" i="34"/>
  <c r="F816" i="34"/>
  <c r="F815" i="34"/>
  <c r="F814" i="34"/>
  <c r="F813" i="34"/>
  <c r="F812" i="34"/>
  <c r="F811" i="34"/>
  <c r="F810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708" i="34"/>
  <c r="F707" i="34"/>
  <c r="F706" i="34"/>
  <c r="F705" i="34"/>
  <c r="F704" i="34"/>
  <c r="F703" i="34"/>
  <c r="F702" i="34"/>
  <c r="F701" i="34"/>
  <c r="F700" i="34"/>
  <c r="F699" i="34"/>
  <c r="F698" i="34"/>
  <c r="F697" i="34"/>
  <c r="F696" i="34"/>
  <c r="F695" i="34"/>
  <c r="F694" i="34"/>
  <c r="F693" i="34"/>
  <c r="F692" i="34"/>
  <c r="F691" i="34"/>
  <c r="F690" i="34"/>
  <c r="F689" i="34"/>
  <c r="F688" i="34"/>
  <c r="F687" i="34"/>
  <c r="F686" i="34"/>
  <c r="F685" i="34"/>
  <c r="F684" i="34"/>
  <c r="F683" i="34"/>
  <c r="F682" i="34"/>
  <c r="F681" i="34"/>
  <c r="F680" i="34"/>
  <c r="F679" i="34"/>
  <c r="F678" i="34"/>
  <c r="F677" i="34"/>
  <c r="F676" i="34"/>
  <c r="F675" i="34"/>
  <c r="F674" i="34"/>
  <c r="F673" i="34"/>
  <c r="F672" i="34"/>
  <c r="F671" i="34"/>
  <c r="F670" i="34"/>
  <c r="F669" i="34"/>
  <c r="F668" i="34"/>
  <c r="F667" i="34"/>
  <c r="F666" i="34"/>
  <c r="F665" i="34"/>
  <c r="F664" i="34"/>
  <c r="F663" i="34"/>
  <c r="F662" i="34"/>
  <c r="F661" i="34"/>
  <c r="F660" i="34"/>
  <c r="F659" i="34"/>
  <c r="F658" i="34"/>
  <c r="F657" i="34"/>
  <c r="F656" i="34"/>
  <c r="F655" i="34"/>
  <c r="F654" i="34"/>
  <c r="F653" i="34"/>
  <c r="F652" i="34"/>
  <c r="F651" i="34"/>
  <c r="F650" i="34"/>
  <c r="F649" i="34"/>
  <c r="F648" i="34"/>
  <c r="F647" i="34"/>
  <c r="F646" i="34"/>
  <c r="F645" i="34"/>
  <c r="F644" i="34"/>
  <c r="F643" i="34"/>
  <c r="F642" i="34"/>
  <c r="F641" i="34"/>
  <c r="F640" i="34"/>
  <c r="F639" i="34"/>
  <c r="F638" i="34"/>
  <c r="F637" i="34"/>
  <c r="F636" i="34"/>
  <c r="F635" i="34"/>
  <c r="F634" i="34"/>
  <c r="F633" i="34"/>
  <c r="F632" i="34"/>
  <c r="F631" i="34"/>
  <c r="F630" i="34"/>
  <c r="F629" i="34"/>
  <c r="F628" i="34"/>
  <c r="F627" i="34"/>
  <c r="F626" i="34"/>
  <c r="F625" i="34"/>
  <c r="F624" i="34"/>
  <c r="F623" i="34"/>
  <c r="F622" i="34"/>
  <c r="F621" i="34"/>
  <c r="F620" i="34"/>
  <c r="F619" i="34"/>
  <c r="F618" i="34"/>
  <c r="F617" i="34"/>
  <c r="F616" i="34"/>
  <c r="F615" i="34"/>
  <c r="F614" i="34"/>
  <c r="F613" i="34"/>
  <c r="F612" i="34"/>
  <c r="F611" i="34"/>
  <c r="F610" i="34"/>
  <c r="F609" i="34"/>
  <c r="F608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506" i="34"/>
  <c r="F505" i="34"/>
  <c r="F504" i="34"/>
  <c r="F503" i="34"/>
  <c r="F502" i="34"/>
  <c r="F501" i="34"/>
  <c r="F500" i="34"/>
  <c r="F499" i="34"/>
  <c r="F498" i="34"/>
  <c r="F497" i="34"/>
  <c r="F496" i="34"/>
  <c r="F495" i="34"/>
  <c r="F494" i="34"/>
  <c r="F493" i="34"/>
  <c r="F492" i="34"/>
  <c r="F491" i="34"/>
  <c r="F490" i="34"/>
  <c r="F489" i="34"/>
  <c r="F488" i="34"/>
  <c r="F487" i="34"/>
  <c r="F486" i="34"/>
  <c r="F485" i="34"/>
  <c r="F484" i="34"/>
  <c r="F483" i="34"/>
  <c r="F482" i="34"/>
  <c r="F481" i="34"/>
  <c r="F480" i="34"/>
  <c r="F479" i="34"/>
  <c r="F478" i="34"/>
  <c r="F477" i="34"/>
  <c r="F476" i="34"/>
  <c r="F475" i="34"/>
  <c r="F474" i="34"/>
  <c r="F473" i="34"/>
  <c r="F472" i="34"/>
  <c r="F471" i="34"/>
  <c r="F470" i="34"/>
  <c r="F469" i="34"/>
  <c r="F468" i="34"/>
  <c r="F467" i="34"/>
  <c r="F466" i="34"/>
  <c r="F465" i="34"/>
  <c r="F464" i="34"/>
  <c r="F463" i="34"/>
  <c r="F462" i="34"/>
  <c r="F461" i="34"/>
  <c r="F460" i="34"/>
  <c r="F459" i="34"/>
  <c r="F458" i="34"/>
  <c r="F457" i="34"/>
  <c r="F456" i="34"/>
  <c r="F455" i="34"/>
  <c r="F454" i="34"/>
  <c r="F453" i="34"/>
  <c r="F452" i="34"/>
  <c r="F451" i="34"/>
  <c r="F450" i="34"/>
  <c r="F449" i="34"/>
  <c r="F448" i="34"/>
  <c r="F447" i="34"/>
  <c r="F446" i="34"/>
  <c r="F445" i="34"/>
  <c r="F444" i="34"/>
  <c r="F443" i="34"/>
  <c r="F442" i="34"/>
  <c r="F441" i="34"/>
  <c r="F440" i="34"/>
  <c r="F439" i="34"/>
  <c r="F438" i="34"/>
  <c r="F437" i="34"/>
  <c r="F436" i="34"/>
  <c r="F435" i="34"/>
  <c r="F434" i="34"/>
  <c r="F433" i="34"/>
  <c r="F432" i="34"/>
  <c r="F431" i="34"/>
  <c r="F430" i="34"/>
  <c r="F429" i="34"/>
  <c r="F428" i="34"/>
  <c r="F427" i="34"/>
  <c r="F426" i="34"/>
  <c r="F425" i="34"/>
  <c r="F424" i="34"/>
  <c r="F423" i="34"/>
  <c r="F422" i="34"/>
  <c r="F421" i="34"/>
  <c r="F420" i="34"/>
  <c r="F419" i="34"/>
  <c r="F418" i="34"/>
  <c r="F417" i="34"/>
  <c r="F416" i="34"/>
  <c r="F415" i="34"/>
  <c r="F414" i="34"/>
  <c r="F413" i="34"/>
  <c r="F412" i="34"/>
  <c r="F411" i="34"/>
  <c r="F410" i="34"/>
  <c r="F409" i="34"/>
  <c r="F408" i="34"/>
  <c r="F407" i="34"/>
  <c r="F406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304" i="34"/>
  <c r="F303" i="34"/>
  <c r="F302" i="34"/>
  <c r="F301" i="34"/>
  <c r="F300" i="34"/>
  <c r="F299" i="34"/>
  <c r="F298" i="34"/>
  <c r="F297" i="34"/>
  <c r="F296" i="34"/>
  <c r="F295" i="34"/>
  <c r="F294" i="34"/>
  <c r="F293" i="34"/>
  <c r="F292" i="34"/>
  <c r="F291" i="34"/>
  <c r="F290" i="34"/>
  <c r="F289" i="34"/>
  <c r="F288" i="34"/>
  <c r="F287" i="34"/>
  <c r="F286" i="34"/>
  <c r="F285" i="34"/>
  <c r="F284" i="34"/>
  <c r="F283" i="34"/>
  <c r="F282" i="34"/>
  <c r="F281" i="34"/>
  <c r="F280" i="34"/>
  <c r="F279" i="34"/>
  <c r="F278" i="34"/>
  <c r="F277" i="34"/>
  <c r="F276" i="34"/>
  <c r="F275" i="34"/>
  <c r="F274" i="34"/>
  <c r="F273" i="34"/>
  <c r="F272" i="34"/>
  <c r="F271" i="34"/>
  <c r="F270" i="34"/>
  <c r="F269" i="34"/>
  <c r="F268" i="34"/>
  <c r="F267" i="34"/>
  <c r="F266" i="34"/>
  <c r="F265" i="34"/>
  <c r="F264" i="34"/>
  <c r="F263" i="34"/>
  <c r="F262" i="34"/>
  <c r="F261" i="34"/>
  <c r="F260" i="34"/>
  <c r="F259" i="34"/>
  <c r="F258" i="34"/>
  <c r="F257" i="34"/>
  <c r="F256" i="34"/>
  <c r="F255" i="34"/>
  <c r="F254" i="34"/>
  <c r="F253" i="34"/>
  <c r="F252" i="34"/>
  <c r="F251" i="34"/>
  <c r="F250" i="34"/>
  <c r="F249" i="34"/>
  <c r="F248" i="34"/>
  <c r="F247" i="34"/>
  <c r="F246" i="34"/>
  <c r="F245" i="34"/>
  <c r="F244" i="34"/>
  <c r="F243" i="34"/>
  <c r="F242" i="34"/>
  <c r="F241" i="34"/>
  <c r="F240" i="34"/>
  <c r="F239" i="34"/>
  <c r="F238" i="34"/>
  <c r="F237" i="34"/>
  <c r="F236" i="34"/>
  <c r="F235" i="34"/>
  <c r="F234" i="34"/>
  <c r="F233" i="34"/>
  <c r="F232" i="34"/>
  <c r="F231" i="34"/>
  <c r="F230" i="34"/>
  <c r="F229" i="34"/>
  <c r="F228" i="34"/>
  <c r="F227" i="34"/>
  <c r="F226" i="34"/>
  <c r="F225" i="34"/>
  <c r="F224" i="34"/>
  <c r="F223" i="34"/>
  <c r="F222" i="34"/>
  <c r="F221" i="34"/>
  <c r="F220" i="34"/>
  <c r="F219" i="34"/>
  <c r="F218" i="34"/>
  <c r="F217" i="34"/>
  <c r="F216" i="34"/>
  <c r="F215" i="34"/>
  <c r="F214" i="34"/>
  <c r="F213" i="34"/>
  <c r="F212" i="34"/>
  <c r="F211" i="34"/>
  <c r="F210" i="34"/>
  <c r="F209" i="34"/>
  <c r="F208" i="34"/>
  <c r="F207" i="34"/>
  <c r="F206" i="34"/>
  <c r="F205" i="34"/>
  <c r="F204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C27" i="17" l="1"/>
  <c r="E2" i="17"/>
  <c r="E14" i="17"/>
  <c r="K424" i="31"/>
  <c r="K417" i="31"/>
  <c r="K416" i="31"/>
  <c r="K415" i="31"/>
  <c r="K413" i="31"/>
  <c r="K409" i="31"/>
  <c r="K408" i="31"/>
  <c r="K407" i="31"/>
  <c r="K406" i="31"/>
  <c r="K405" i="31"/>
  <c r="K404" i="31"/>
  <c r="K403" i="31"/>
  <c r="K402" i="31"/>
  <c r="K401" i="31"/>
  <c r="K400" i="31"/>
  <c r="K399" i="31"/>
  <c r="K397" i="31"/>
  <c r="K396" i="31"/>
  <c r="K395" i="31"/>
  <c r="K394" i="31"/>
  <c r="K393" i="31"/>
  <c r="K392" i="31"/>
  <c r="K391" i="31"/>
  <c r="K390" i="31"/>
  <c r="K389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7" i="31"/>
  <c r="K366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4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5" i="31"/>
  <c r="K274" i="31"/>
  <c r="K273" i="31"/>
  <c r="K272" i="31"/>
  <c r="K271" i="31"/>
  <c r="K270" i="31"/>
  <c r="K269" i="31"/>
  <c r="K268" i="31"/>
  <c r="K267" i="31"/>
  <c r="K266" i="31"/>
  <c r="K265" i="31"/>
  <c r="K264" i="31"/>
  <c r="K263" i="31"/>
  <c r="K262" i="31"/>
  <c r="K261" i="31"/>
  <c r="K260" i="31"/>
  <c r="K259" i="31"/>
  <c r="K258" i="31"/>
  <c r="K257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C23" i="17"/>
  <c r="C22" i="17"/>
  <c r="C20" i="17"/>
  <c r="C21" i="17"/>
  <c r="C18" i="17"/>
  <c r="C19" i="17"/>
  <c r="C17" i="17"/>
  <c r="C3" i="17"/>
  <c r="C12" i="17"/>
  <c r="C13" i="17"/>
  <c r="C11" i="17"/>
  <c r="C10" i="17"/>
  <c r="C9" i="17"/>
  <c r="C8" i="17"/>
  <c r="C7" i="17"/>
  <c r="C6" i="17"/>
  <c r="C5" i="17"/>
  <c r="C4" i="17"/>
  <c r="C2" i="17"/>
</calcChain>
</file>

<file path=xl/sharedStrings.xml><?xml version="1.0" encoding="utf-8"?>
<sst xmlns="http://schemas.openxmlformats.org/spreadsheetml/2006/main" count="10478" uniqueCount="251">
  <si>
    <t>Tag Freq</t>
  </si>
  <si>
    <t>Tag #</t>
  </si>
  <si>
    <r>
      <t>Water temp (</t>
    </r>
    <r>
      <rPr>
        <sz val="11"/>
        <color theme="1"/>
        <rFont val="Calibri"/>
        <family val="2"/>
      </rPr>
      <t>°C)</t>
    </r>
  </si>
  <si>
    <t>Depth (m)</t>
  </si>
  <si>
    <t>D.O. (mg/L)</t>
  </si>
  <si>
    <t>pH</t>
  </si>
  <si>
    <t>Secchi (m)</t>
  </si>
  <si>
    <t>Flow (m/s)</t>
  </si>
  <si>
    <t>Habitat</t>
  </si>
  <si>
    <t>Micro-habitat</t>
  </si>
  <si>
    <t>Substrate</t>
  </si>
  <si>
    <t>A69</t>
  </si>
  <si>
    <t>Depth (ft)</t>
  </si>
  <si>
    <t>OB</t>
  </si>
  <si>
    <t>Date</t>
  </si>
  <si>
    <t>LGJ</t>
  </si>
  <si>
    <t>RPR</t>
  </si>
  <si>
    <t xml:space="preserve">IB </t>
  </si>
  <si>
    <t>-</t>
  </si>
  <si>
    <t>RUN</t>
  </si>
  <si>
    <t>Clay</t>
  </si>
  <si>
    <t>Silt</t>
  </si>
  <si>
    <t>Sand</t>
  </si>
  <si>
    <t>Season</t>
  </si>
  <si>
    <t>Spring</t>
  </si>
  <si>
    <t xml:space="preserve">OB </t>
  </si>
  <si>
    <t>Summer</t>
  </si>
  <si>
    <t>CBO</t>
  </si>
  <si>
    <t xml:space="preserve">CBO </t>
  </si>
  <si>
    <t xml:space="preserve">RUN </t>
  </si>
  <si>
    <t xml:space="preserve"> 17:26</t>
  </si>
  <si>
    <t>Time (Heard)</t>
  </si>
  <si>
    <t>GPS Lat (DD)</t>
  </si>
  <si>
    <t>GPS Long (DD)</t>
  </si>
  <si>
    <t xml:space="preserve">Conductivity </t>
  </si>
  <si>
    <t>TWG</t>
  </si>
  <si>
    <t>Specific Conductivity</t>
  </si>
  <si>
    <t>N/A</t>
  </si>
  <si>
    <t>DARK</t>
  </si>
  <si>
    <t>Sex</t>
  </si>
  <si>
    <t>Mt. Carmel</t>
  </si>
  <si>
    <t>M</t>
  </si>
  <si>
    <t>Hutsonville</t>
  </si>
  <si>
    <t>F</t>
  </si>
  <si>
    <t>New Harmony</t>
  </si>
  <si>
    <t>Vincennes</t>
  </si>
  <si>
    <t xml:space="preserve">New Harmony </t>
  </si>
  <si>
    <t>Total Length (mm)</t>
  </si>
  <si>
    <t>IB</t>
  </si>
  <si>
    <t>Fall</t>
  </si>
  <si>
    <t>Winter</t>
  </si>
  <si>
    <t>Day/Night</t>
  </si>
  <si>
    <t>Day</t>
  </si>
  <si>
    <t>Night</t>
  </si>
  <si>
    <t>Month</t>
  </si>
  <si>
    <t>Track distance</t>
  </si>
  <si>
    <t>Type</t>
  </si>
  <si>
    <t>Macro</t>
  </si>
  <si>
    <t>Micro</t>
  </si>
  <si>
    <t>May</t>
  </si>
  <si>
    <t>Apr</t>
  </si>
  <si>
    <t>Jun</t>
  </si>
  <si>
    <t>Jul</t>
  </si>
  <si>
    <t>Aug</t>
  </si>
  <si>
    <t>Sep</t>
  </si>
  <si>
    <t>Oct</t>
  </si>
  <si>
    <t>Transmitter</t>
  </si>
  <si>
    <t>Release Location</t>
  </si>
  <si>
    <t>Weight (g)</t>
  </si>
  <si>
    <t xml:space="preserve"> Tag Date</t>
  </si>
  <si>
    <t>Hazelton</t>
  </si>
  <si>
    <t>TRB</t>
  </si>
  <si>
    <t>y</t>
  </si>
  <si>
    <t>n</t>
  </si>
  <si>
    <t xml:space="preserve">y </t>
  </si>
  <si>
    <t>Year</t>
  </si>
  <si>
    <t>Cobble</t>
  </si>
  <si>
    <t>Boulder</t>
  </si>
  <si>
    <t>Gravel</t>
  </si>
  <si>
    <t>Feb</t>
  </si>
  <si>
    <t>River Section</t>
  </si>
  <si>
    <t>UPW</t>
  </si>
  <si>
    <t>LOW</t>
  </si>
  <si>
    <t>WHT</t>
  </si>
  <si>
    <t>Merom</t>
  </si>
  <si>
    <t>9001</t>
  </si>
  <si>
    <t>51039</t>
  </si>
  <si>
    <t>51040</t>
  </si>
  <si>
    <t>51041</t>
  </si>
  <si>
    <t>51036</t>
  </si>
  <si>
    <t>51037</t>
  </si>
  <si>
    <t>51038</t>
  </si>
  <si>
    <t>51033</t>
  </si>
  <si>
    <t>51034</t>
  </si>
  <si>
    <t>51035</t>
  </si>
  <si>
    <t>51031</t>
  </si>
  <si>
    <t>51032</t>
  </si>
  <si>
    <t>51028</t>
  </si>
  <si>
    <t>51029</t>
  </si>
  <si>
    <t>51024</t>
  </si>
  <si>
    <t>51025</t>
  </si>
  <si>
    <t>51026</t>
  </si>
  <si>
    <t>50951</t>
  </si>
  <si>
    <t>50950</t>
  </si>
  <si>
    <t>50949</t>
  </si>
  <si>
    <t>50946</t>
  </si>
  <si>
    <t>50948</t>
  </si>
  <si>
    <t>50947</t>
  </si>
  <si>
    <t>50943</t>
  </si>
  <si>
    <t>50945</t>
  </si>
  <si>
    <t>50944</t>
  </si>
  <si>
    <t>50940</t>
  </si>
  <si>
    <t>50941</t>
  </si>
  <si>
    <t>50942</t>
  </si>
  <si>
    <t>50937</t>
  </si>
  <si>
    <t>50939</t>
  </si>
  <si>
    <t>50938</t>
  </si>
  <si>
    <t>50934</t>
  </si>
  <si>
    <t>50936</t>
  </si>
  <si>
    <t>50935</t>
  </si>
  <si>
    <t>51076</t>
  </si>
  <si>
    <t>51075</t>
  </si>
  <si>
    <t>51027</t>
  </si>
  <si>
    <t>51077</t>
  </si>
  <si>
    <t>51073</t>
  </si>
  <si>
    <t>51072</t>
  </si>
  <si>
    <t>51074</t>
  </si>
  <si>
    <t>51069</t>
  </si>
  <si>
    <t>51030</t>
  </si>
  <si>
    <t>51070</t>
  </si>
  <si>
    <t>51071</t>
  </si>
  <si>
    <t>51066</t>
  </si>
  <si>
    <t>51067</t>
  </si>
  <si>
    <t>51068</t>
  </si>
  <si>
    <t>51065</t>
  </si>
  <si>
    <t>51064</t>
  </si>
  <si>
    <t>51063</t>
  </si>
  <si>
    <t>51061</t>
  </si>
  <si>
    <t>51062</t>
  </si>
  <si>
    <t>51060</t>
  </si>
  <si>
    <t>51022</t>
  </si>
  <si>
    <t>51023</t>
  </si>
  <si>
    <t>51018</t>
  </si>
  <si>
    <t>51019</t>
  </si>
  <si>
    <t>51020</t>
  </si>
  <si>
    <t>51015</t>
  </si>
  <si>
    <t>51016</t>
  </si>
  <si>
    <t>51017</t>
  </si>
  <si>
    <t>51012</t>
  </si>
  <si>
    <t>51013</t>
  </si>
  <si>
    <t>51014</t>
  </si>
  <si>
    <t>51009</t>
  </si>
  <si>
    <t>51010</t>
  </si>
  <si>
    <t>51011</t>
  </si>
  <si>
    <t>51006</t>
  </si>
  <si>
    <t>51007</t>
  </si>
  <si>
    <t>51008</t>
  </si>
  <si>
    <t>51111</t>
  </si>
  <si>
    <t>51112</t>
  </si>
  <si>
    <t>51108</t>
  </si>
  <si>
    <t>51113</t>
  </si>
  <si>
    <t>51107</t>
  </si>
  <si>
    <t>51106</t>
  </si>
  <si>
    <t>51110</t>
  </si>
  <si>
    <t>51105</t>
  </si>
  <si>
    <t>51102</t>
  </si>
  <si>
    <t>51100</t>
  </si>
  <si>
    <t>51104</t>
  </si>
  <si>
    <t>51109</t>
  </si>
  <si>
    <t>51103</t>
  </si>
  <si>
    <t>51101</t>
  </si>
  <si>
    <t>51099</t>
  </si>
  <si>
    <t>51096</t>
  </si>
  <si>
    <t>51098</t>
  </si>
  <si>
    <t>51097</t>
  </si>
  <si>
    <t>51004</t>
  </si>
  <si>
    <t>51003</t>
  </si>
  <si>
    <t>51001</t>
  </si>
  <si>
    <t>51000</t>
  </si>
  <si>
    <t>50997</t>
  </si>
  <si>
    <t>50999</t>
  </si>
  <si>
    <t>50994</t>
  </si>
  <si>
    <t>50995</t>
  </si>
  <si>
    <t>50996</t>
  </si>
  <si>
    <t>50993</t>
  </si>
  <si>
    <t>50992</t>
  </si>
  <si>
    <t>50991</t>
  </si>
  <si>
    <t>50989</t>
  </si>
  <si>
    <t>50990</t>
  </si>
  <si>
    <t>51005</t>
  </si>
  <si>
    <t>51002</t>
  </si>
  <si>
    <t>50998</t>
  </si>
  <si>
    <t>50988</t>
  </si>
  <si>
    <t>50972</t>
  </si>
  <si>
    <t>50971</t>
  </si>
  <si>
    <t>50970</t>
  </si>
  <si>
    <t>50975</t>
  </si>
  <si>
    <t>50974</t>
  </si>
  <si>
    <t>50973</t>
  </si>
  <si>
    <t>50978</t>
  </si>
  <si>
    <t>50977</t>
  </si>
  <si>
    <t>50976</t>
  </si>
  <si>
    <t>50981</t>
  </si>
  <si>
    <t>50980</t>
  </si>
  <si>
    <t>50979</t>
  </si>
  <si>
    <t>50984</t>
  </si>
  <si>
    <t>50983</t>
  </si>
  <si>
    <t>50982</t>
  </si>
  <si>
    <t>50987</t>
  </si>
  <si>
    <t>50986</t>
  </si>
  <si>
    <t>50985</t>
  </si>
  <si>
    <t>51129</t>
  </si>
  <si>
    <t>51130</t>
  </si>
  <si>
    <t>51131</t>
  </si>
  <si>
    <t>51127</t>
  </si>
  <si>
    <t>51128</t>
  </si>
  <si>
    <t>51126</t>
  </si>
  <si>
    <t>51125</t>
  </si>
  <si>
    <t>51123</t>
  </si>
  <si>
    <t>51122</t>
  </si>
  <si>
    <t>51124</t>
  </si>
  <si>
    <t>51120</t>
  </si>
  <si>
    <t>51121</t>
  </si>
  <si>
    <t>51118</t>
  </si>
  <si>
    <t>51117</t>
  </si>
  <si>
    <t>51119</t>
  </si>
  <si>
    <t>51115</t>
  </si>
  <si>
    <t>51116</t>
  </si>
  <si>
    <t>51114</t>
  </si>
  <si>
    <t>50954</t>
  </si>
  <si>
    <t>50957</t>
  </si>
  <si>
    <t>50952</t>
  </si>
  <si>
    <t>50955</t>
  </si>
  <si>
    <t>50956</t>
  </si>
  <si>
    <t>50953</t>
  </si>
  <si>
    <t>50958</t>
  </si>
  <si>
    <t>50959</t>
  </si>
  <si>
    <t>50960</t>
  </si>
  <si>
    <t>50961</t>
  </si>
  <si>
    <t>50962</t>
  </si>
  <si>
    <t>50963</t>
  </si>
  <si>
    <t>50964</t>
  </si>
  <si>
    <t>Discharge</t>
  </si>
  <si>
    <t>Mar</t>
  </si>
  <si>
    <t>Dec</t>
  </si>
  <si>
    <t>MIcro</t>
  </si>
  <si>
    <t>Confirmed</t>
  </si>
  <si>
    <t>agency_cd</t>
  </si>
  <si>
    <t>site_no</t>
  </si>
  <si>
    <t>Percmax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</si>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</sst>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"/>
    <numFmt numFmtId="167" formatCode="h: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20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5" fontId="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0" fillId="3" borderId="0" xfId="0" applyNumberForma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20" fontId="0" fillId="2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52-3B8B-48A1-8CB8-B48B47BBD34B}">
  <sheetPr filterMode="1"/>
  <dimension ref="A1:AF424"/>
  <sheetViews>
    <sheetView workbookViewId="0">
      <selection activeCell="I29" sqref="I29"/>
    </sheetView>
  </sheetViews>
  <sheetFormatPr defaultRowHeight="14.4"/>
  <cols>
    <col min="1" max="1" width="8.88671875" style="1"/>
    <col min="2" max="2" width="10.5546875" style="1" bestFit="1" customWidth="1"/>
    <col min="3" max="3" width="9.5546875" style="1" customWidth="1"/>
    <col min="4" max="4" width="12.5546875" style="1" customWidth="1"/>
    <col min="5" max="6" width="9.21875" style="1" customWidth="1"/>
    <col min="7" max="7" width="12.44140625" style="1" customWidth="1"/>
    <col min="8" max="8" width="14.109375" style="1" customWidth="1"/>
    <col min="9" max="9" width="13" style="1" customWidth="1"/>
    <col min="10" max="10" width="8.88671875" style="1"/>
    <col min="11" max="11" width="9.5546875" style="24" bestFit="1" customWidth="1"/>
    <col min="12" max="12" width="13.88671875" style="1" customWidth="1"/>
    <col min="13" max="13" width="10.88671875" style="1" customWidth="1"/>
    <col min="14" max="14" width="19" style="1" customWidth="1"/>
    <col min="15" max="15" width="13.88671875" style="1" customWidth="1"/>
    <col min="16" max="17" width="8.88671875" style="1"/>
    <col min="18" max="18" width="10.21875" style="1" customWidth="1"/>
    <col min="19" max="19" width="10" style="1" customWidth="1"/>
    <col min="20" max="20" width="13.21875" style="1" customWidth="1"/>
    <col min="21" max="21" width="12.33203125" style="1" customWidth="1"/>
    <col min="22" max="22" width="11.44140625" style="1" customWidth="1"/>
    <col min="23" max="16384" width="8.88671875" style="1"/>
  </cols>
  <sheetData>
    <row r="1" spans="1:23">
      <c r="A1" s="1" t="s">
        <v>246</v>
      </c>
      <c r="B1" s="1" t="s">
        <v>14</v>
      </c>
      <c r="C1" s="1" t="s">
        <v>23</v>
      </c>
      <c r="D1" s="1" t="s">
        <v>31</v>
      </c>
      <c r="E1" s="1" t="s">
        <v>0</v>
      </c>
      <c r="F1" s="1" t="s">
        <v>66</v>
      </c>
      <c r="G1" s="1" t="s">
        <v>1</v>
      </c>
      <c r="H1" s="1" t="s">
        <v>32</v>
      </c>
      <c r="I1" s="1" t="s">
        <v>33</v>
      </c>
      <c r="J1" s="1" t="s">
        <v>12</v>
      </c>
      <c r="K1" s="24" t="s">
        <v>3</v>
      </c>
      <c r="L1" s="1" t="s">
        <v>2</v>
      </c>
      <c r="M1" s="1" t="s">
        <v>4</v>
      </c>
      <c r="N1" s="1" t="s">
        <v>36</v>
      </c>
      <c r="O1" s="1" t="s">
        <v>34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51</v>
      </c>
      <c r="W1" s="1" t="s">
        <v>80</v>
      </c>
    </row>
    <row r="2" spans="1:23">
      <c r="A2" s="1" t="s">
        <v>72</v>
      </c>
      <c r="B2" s="2">
        <v>44361</v>
      </c>
      <c r="C2" s="1" t="s">
        <v>26</v>
      </c>
      <c r="D2" s="27">
        <v>0.90138888888888891</v>
      </c>
      <c r="E2" s="1" t="s">
        <v>11</v>
      </c>
      <c r="F2" s="1">
        <v>1602</v>
      </c>
      <c r="G2" s="1">
        <v>63989</v>
      </c>
      <c r="H2" s="28">
        <v>39.081016666666663</v>
      </c>
      <c r="I2" s="28">
        <v>-87.597733333333338</v>
      </c>
      <c r="J2" s="1">
        <v>9.4</v>
      </c>
      <c r="K2" s="24">
        <f t="shared" ref="K2:K65" si="0">J2/3.281</f>
        <v>2.8649801889667783</v>
      </c>
      <c r="L2" s="1">
        <v>28.2</v>
      </c>
      <c r="M2" s="1">
        <v>11.6</v>
      </c>
      <c r="O2" s="1">
        <v>612</v>
      </c>
      <c r="Q2" s="1">
        <v>0.26</v>
      </c>
      <c r="R2" s="1">
        <v>0.82</v>
      </c>
      <c r="S2" s="1" t="s">
        <v>13</v>
      </c>
      <c r="T2" s="1" t="s">
        <v>15</v>
      </c>
      <c r="U2" s="1" t="s">
        <v>20</v>
      </c>
      <c r="V2" s="1" t="s">
        <v>53</v>
      </c>
      <c r="W2" s="1" t="s">
        <v>81</v>
      </c>
    </row>
    <row r="3" spans="1:23">
      <c r="A3" s="1" t="s">
        <v>72</v>
      </c>
      <c r="B3" s="2">
        <v>44362</v>
      </c>
      <c r="C3" s="1" t="s">
        <v>26</v>
      </c>
      <c r="D3" s="27">
        <v>0.40902777777777777</v>
      </c>
      <c r="E3" s="1" t="s">
        <v>11</v>
      </c>
      <c r="F3" s="1">
        <v>1602</v>
      </c>
      <c r="G3" s="1">
        <v>63997</v>
      </c>
      <c r="H3" s="28">
        <v>38.919683333333332</v>
      </c>
      <c r="I3" s="28">
        <v>-87.527033333333335</v>
      </c>
      <c r="J3" s="1">
        <v>15.8</v>
      </c>
      <c r="K3" s="24">
        <f t="shared" si="0"/>
        <v>4.8156049984760747</v>
      </c>
      <c r="L3" s="1">
        <v>26.8</v>
      </c>
      <c r="M3" s="1">
        <v>8.4</v>
      </c>
      <c r="O3" s="1">
        <v>606</v>
      </c>
      <c r="Q3" s="1">
        <v>0.22700000000000001</v>
      </c>
      <c r="R3" s="1">
        <v>0.6</v>
      </c>
      <c r="S3" s="1" t="s">
        <v>48</v>
      </c>
      <c r="T3" s="1" t="s">
        <v>15</v>
      </c>
      <c r="U3" s="1" t="s">
        <v>21</v>
      </c>
      <c r="V3" s="1" t="s">
        <v>52</v>
      </c>
      <c r="W3" s="1" t="s">
        <v>81</v>
      </c>
    </row>
    <row r="4" spans="1:23">
      <c r="A4" s="1" t="s">
        <v>72</v>
      </c>
      <c r="B4" s="2">
        <v>44362</v>
      </c>
      <c r="C4" s="1" t="s">
        <v>26</v>
      </c>
      <c r="D4" s="27">
        <v>0.59166666666666667</v>
      </c>
      <c r="E4" s="1" t="s">
        <v>11</v>
      </c>
      <c r="F4" s="1">
        <v>1602</v>
      </c>
      <c r="G4" s="1">
        <v>64356</v>
      </c>
      <c r="H4" s="28">
        <v>38.709899999999998</v>
      </c>
      <c r="I4" s="28">
        <v>-87.519316666666668</v>
      </c>
      <c r="J4" s="1">
        <v>5.9</v>
      </c>
      <c r="K4" s="24">
        <f t="shared" si="0"/>
        <v>1.7982322462663822</v>
      </c>
      <c r="L4" s="1">
        <v>27.9</v>
      </c>
      <c r="M4" s="1">
        <v>9.6199999999999992</v>
      </c>
      <c r="O4" s="1">
        <v>610</v>
      </c>
      <c r="Q4" s="1">
        <v>0.23</v>
      </c>
      <c r="R4" s="1">
        <v>0.95</v>
      </c>
      <c r="S4" s="1" t="s">
        <v>13</v>
      </c>
      <c r="T4" s="1" t="s">
        <v>15</v>
      </c>
      <c r="U4" s="1" t="s">
        <v>21</v>
      </c>
      <c r="V4" s="1" t="s">
        <v>52</v>
      </c>
      <c r="W4" s="1" t="s">
        <v>81</v>
      </c>
    </row>
    <row r="5" spans="1:23">
      <c r="A5" s="1" t="s">
        <v>72</v>
      </c>
      <c r="B5" s="2">
        <v>44362</v>
      </c>
      <c r="C5" s="1" t="s">
        <v>26</v>
      </c>
      <c r="D5" s="27">
        <v>0.60972222222222217</v>
      </c>
      <c r="E5" s="1" t="s">
        <v>11</v>
      </c>
      <c r="F5" s="1">
        <v>1602</v>
      </c>
      <c r="G5" s="1">
        <v>64354</v>
      </c>
      <c r="H5" s="28">
        <v>38.687666666666665</v>
      </c>
      <c r="I5" s="28">
        <v>-87.527216666666661</v>
      </c>
      <c r="J5" s="1">
        <v>6.8</v>
      </c>
      <c r="K5" s="24">
        <f t="shared" si="0"/>
        <v>2.0725388601036268</v>
      </c>
      <c r="L5" s="1">
        <v>28.3</v>
      </c>
      <c r="M5" s="1">
        <v>9.8000000000000007</v>
      </c>
      <c r="O5" s="1">
        <v>613</v>
      </c>
      <c r="Q5" s="1">
        <v>0.25</v>
      </c>
      <c r="R5" s="1">
        <v>0.36</v>
      </c>
      <c r="S5" s="1" t="s">
        <v>13</v>
      </c>
      <c r="T5" s="1" t="s">
        <v>15</v>
      </c>
      <c r="U5" s="1" t="s">
        <v>21</v>
      </c>
      <c r="V5" s="1" t="s">
        <v>52</v>
      </c>
      <c r="W5" s="1" t="s">
        <v>81</v>
      </c>
    </row>
    <row r="6" spans="1:23">
      <c r="A6" s="1" t="s">
        <v>72</v>
      </c>
      <c r="B6" s="2">
        <v>44362</v>
      </c>
      <c r="C6" s="1" t="s">
        <v>26</v>
      </c>
      <c r="D6" s="27">
        <v>0.72222222222222221</v>
      </c>
      <c r="E6" s="1" t="s">
        <v>11</v>
      </c>
      <c r="F6" s="1">
        <v>1602</v>
      </c>
      <c r="G6" s="1">
        <v>64351</v>
      </c>
      <c r="H6" s="28">
        <v>38.641683333333333</v>
      </c>
      <c r="I6" s="28">
        <v>-87.616916666666668</v>
      </c>
      <c r="J6" s="1">
        <v>6.5</v>
      </c>
      <c r="K6" s="24">
        <f t="shared" si="0"/>
        <v>1.9811033221578787</v>
      </c>
      <c r="L6" s="1">
        <v>28.6</v>
      </c>
      <c r="M6" s="1">
        <v>11.1</v>
      </c>
      <c r="O6" s="1">
        <v>617</v>
      </c>
      <c r="Q6" s="1">
        <v>0.218</v>
      </c>
      <c r="R6" s="1">
        <v>0.27</v>
      </c>
      <c r="S6" s="1" t="s">
        <v>48</v>
      </c>
      <c r="T6" s="1" t="s">
        <v>15</v>
      </c>
      <c r="U6" s="1" t="s">
        <v>21</v>
      </c>
      <c r="V6" s="1" t="s">
        <v>52</v>
      </c>
      <c r="W6" s="1" t="s">
        <v>81</v>
      </c>
    </row>
    <row r="7" spans="1:23" s="19" customFormat="1" hidden="1">
      <c r="A7" s="1" t="s">
        <v>73</v>
      </c>
      <c r="B7" s="2">
        <v>44364</v>
      </c>
      <c r="C7" s="1" t="s">
        <v>26</v>
      </c>
      <c r="D7" s="27"/>
      <c r="E7" s="1" t="s">
        <v>11</v>
      </c>
      <c r="F7" s="1">
        <v>1602</v>
      </c>
      <c r="G7" s="1">
        <v>57949</v>
      </c>
      <c r="H7" s="28">
        <v>37.843466666666664</v>
      </c>
      <c r="I7" s="28">
        <v>-88.039050000000003</v>
      </c>
      <c r="J7" s="1">
        <v>9.6999999999999993</v>
      </c>
      <c r="K7" s="24">
        <f t="shared" si="0"/>
        <v>2.9564157269125264</v>
      </c>
      <c r="L7" s="30">
        <v>26.8</v>
      </c>
      <c r="M7" s="1">
        <v>0</v>
      </c>
      <c r="N7" s="1"/>
      <c r="O7" s="1">
        <v>486.4</v>
      </c>
      <c r="P7" s="1"/>
      <c r="Q7" s="1">
        <v>0.23499999999999999</v>
      </c>
      <c r="R7" s="1">
        <v>0.06</v>
      </c>
      <c r="S7" s="1" t="s">
        <v>27</v>
      </c>
      <c r="T7" s="1" t="s">
        <v>19</v>
      </c>
      <c r="U7" s="1" t="s">
        <v>21</v>
      </c>
      <c r="V7" s="1" t="s">
        <v>52</v>
      </c>
      <c r="W7" s="1" t="s">
        <v>81</v>
      </c>
    </row>
    <row r="8" spans="1:23">
      <c r="A8" s="1" t="s">
        <v>72</v>
      </c>
      <c r="B8" s="2">
        <v>44365</v>
      </c>
      <c r="C8" s="1" t="s">
        <v>26</v>
      </c>
      <c r="D8" s="27">
        <v>0.25347222222222221</v>
      </c>
      <c r="E8" s="1" t="s">
        <v>11</v>
      </c>
      <c r="F8" s="1">
        <v>1602</v>
      </c>
      <c r="G8" s="1">
        <v>20618</v>
      </c>
      <c r="H8" s="28">
        <v>38.492566666666669</v>
      </c>
      <c r="I8" s="28">
        <v>-87.577799999999996</v>
      </c>
      <c r="J8" s="1">
        <v>16</v>
      </c>
      <c r="K8" s="24">
        <f t="shared" si="0"/>
        <v>4.8765620237732392</v>
      </c>
      <c r="L8" s="1">
        <v>26.4</v>
      </c>
      <c r="M8" s="1">
        <v>7.86</v>
      </c>
      <c r="O8" s="1">
        <v>490.4</v>
      </c>
      <c r="Q8" s="1">
        <v>0.255</v>
      </c>
      <c r="R8" s="1">
        <v>0.91</v>
      </c>
      <c r="S8" s="1" t="s">
        <v>48</v>
      </c>
      <c r="T8" s="1" t="s">
        <v>15</v>
      </c>
      <c r="U8" s="1" t="s">
        <v>21</v>
      </c>
      <c r="V8" s="1" t="s">
        <v>52</v>
      </c>
      <c r="W8" s="1" t="s">
        <v>81</v>
      </c>
    </row>
    <row r="9" spans="1:23">
      <c r="A9" s="1" t="s">
        <v>72</v>
      </c>
      <c r="B9" s="2">
        <v>44365</v>
      </c>
      <c r="C9" s="1" t="s">
        <v>26</v>
      </c>
      <c r="D9" s="27">
        <v>0.2986111111111111</v>
      </c>
      <c r="E9" s="1" t="s">
        <v>11</v>
      </c>
      <c r="F9" s="1">
        <v>1602</v>
      </c>
      <c r="G9" s="1">
        <v>63950</v>
      </c>
      <c r="H9" s="28">
        <v>38.446399999999997</v>
      </c>
      <c r="I9" s="28">
        <v>-87.615566666666666</v>
      </c>
      <c r="J9" s="1">
        <v>16.2</v>
      </c>
      <c r="K9" s="24">
        <f t="shared" si="0"/>
        <v>4.9375190490704046</v>
      </c>
      <c r="L9" s="1">
        <v>26.4</v>
      </c>
      <c r="M9" s="1">
        <v>7.43</v>
      </c>
      <c r="O9" s="1">
        <v>486.4</v>
      </c>
      <c r="Q9" s="1">
        <v>0.218</v>
      </c>
      <c r="R9" s="1">
        <v>0.37</v>
      </c>
      <c r="S9" s="1" t="s">
        <v>48</v>
      </c>
      <c r="T9" s="1" t="s">
        <v>15</v>
      </c>
      <c r="U9" s="1" t="s">
        <v>22</v>
      </c>
      <c r="V9" s="1" t="s">
        <v>52</v>
      </c>
      <c r="W9" s="1" t="s">
        <v>81</v>
      </c>
    </row>
    <row r="10" spans="1:23">
      <c r="A10" s="1" t="s">
        <v>72</v>
      </c>
      <c r="B10" s="2">
        <v>44377</v>
      </c>
      <c r="C10" s="1" t="s">
        <v>26</v>
      </c>
      <c r="D10" s="27">
        <v>0.7104166666666667</v>
      </c>
      <c r="E10" s="1" t="s">
        <v>11</v>
      </c>
      <c r="F10" s="1">
        <v>1602</v>
      </c>
      <c r="G10" s="1">
        <v>20592</v>
      </c>
      <c r="H10" s="28">
        <v>38.429783333333333</v>
      </c>
      <c r="I10" s="28">
        <v>-87.68716666666667</v>
      </c>
      <c r="J10" s="1">
        <v>11.4</v>
      </c>
      <c r="K10" s="24">
        <f t="shared" si="0"/>
        <v>3.4745504419384332</v>
      </c>
      <c r="L10" s="1">
        <v>25.6</v>
      </c>
      <c r="M10" s="1">
        <v>4.66</v>
      </c>
      <c r="O10" s="1">
        <v>384.9</v>
      </c>
      <c r="Q10" s="1">
        <v>0.125</v>
      </c>
      <c r="R10" s="1">
        <v>0.7</v>
      </c>
      <c r="S10" s="1" t="s">
        <v>27</v>
      </c>
      <c r="T10" s="1" t="s">
        <v>19</v>
      </c>
      <c r="U10" s="1" t="s">
        <v>21</v>
      </c>
      <c r="V10" s="1" t="s">
        <v>52</v>
      </c>
      <c r="W10" s="1" t="s">
        <v>81</v>
      </c>
    </row>
    <row r="11" spans="1:23">
      <c r="A11" s="1" t="s">
        <v>72</v>
      </c>
      <c r="B11" s="2">
        <v>44439</v>
      </c>
      <c r="C11" s="1" t="s">
        <v>26</v>
      </c>
      <c r="D11" s="27">
        <v>0.31527777777777777</v>
      </c>
      <c r="E11" s="1" t="s">
        <v>11</v>
      </c>
      <c r="F11" s="1">
        <v>1602</v>
      </c>
      <c r="G11" s="1">
        <v>63978</v>
      </c>
      <c r="H11" s="28">
        <v>38.416583333333335</v>
      </c>
      <c r="I11" s="28">
        <v>-87.728333333333339</v>
      </c>
      <c r="J11" s="1">
        <v>21</v>
      </c>
      <c r="K11" s="24">
        <f t="shared" si="0"/>
        <v>6.4004876562023769</v>
      </c>
      <c r="L11" s="1">
        <v>27</v>
      </c>
      <c r="M11" s="1">
        <v>5.69</v>
      </c>
      <c r="O11" s="1">
        <v>604</v>
      </c>
      <c r="Q11" s="1">
        <v>0.22</v>
      </c>
      <c r="R11" s="1">
        <v>0</v>
      </c>
      <c r="S11" s="1" t="s">
        <v>25</v>
      </c>
      <c r="T11" s="1" t="s">
        <v>16</v>
      </c>
      <c r="U11" s="1" t="s">
        <v>77</v>
      </c>
      <c r="V11" s="1" t="s">
        <v>52</v>
      </c>
      <c r="W11" s="1" t="s">
        <v>81</v>
      </c>
    </row>
    <row r="12" spans="1:23">
      <c r="A12" s="1" t="s">
        <v>72</v>
      </c>
      <c r="B12" s="2">
        <v>44439</v>
      </c>
      <c r="C12" s="1" t="s">
        <v>26</v>
      </c>
      <c r="D12" s="27">
        <v>0.3979166666666667</v>
      </c>
      <c r="E12" s="1" t="s">
        <v>11</v>
      </c>
      <c r="F12" s="1">
        <v>1602</v>
      </c>
      <c r="G12" s="1">
        <v>63982</v>
      </c>
      <c r="H12" s="28">
        <v>39.049666666666667</v>
      </c>
      <c r="I12" s="28">
        <v>-87.573166666666665</v>
      </c>
      <c r="J12" s="1">
        <v>12.5</v>
      </c>
      <c r="K12" s="24">
        <f t="shared" si="0"/>
        <v>3.8098140810728434</v>
      </c>
      <c r="L12" s="1">
        <v>27.2</v>
      </c>
      <c r="M12" s="1">
        <v>6.11</v>
      </c>
      <c r="O12" s="1">
        <v>607</v>
      </c>
      <c r="Q12" s="1">
        <v>0.23</v>
      </c>
      <c r="R12" s="1">
        <v>0.42</v>
      </c>
      <c r="S12" s="1" t="s">
        <v>25</v>
      </c>
      <c r="T12" s="1" t="s">
        <v>15</v>
      </c>
      <c r="U12" s="1" t="s">
        <v>21</v>
      </c>
      <c r="V12" s="1" t="s">
        <v>52</v>
      </c>
      <c r="W12" s="1" t="s">
        <v>81</v>
      </c>
    </row>
    <row r="13" spans="1:23">
      <c r="A13" s="1" t="s">
        <v>72</v>
      </c>
      <c r="B13" s="2">
        <v>44439</v>
      </c>
      <c r="C13" s="1" t="s">
        <v>26</v>
      </c>
      <c r="D13" s="27">
        <v>0.7895833333333333</v>
      </c>
      <c r="E13" s="1" t="s">
        <v>11</v>
      </c>
      <c r="F13" s="1">
        <v>1602</v>
      </c>
      <c r="G13" s="1">
        <v>63974</v>
      </c>
      <c r="H13" s="28">
        <v>38.622616666666666</v>
      </c>
      <c r="I13" s="39">
        <v>-87.614869999999996</v>
      </c>
      <c r="J13" s="1">
        <v>7</v>
      </c>
      <c r="K13" s="24">
        <f t="shared" si="0"/>
        <v>2.1334958854007922</v>
      </c>
      <c r="L13" s="1">
        <v>28.2</v>
      </c>
      <c r="M13" s="1">
        <v>11.36</v>
      </c>
      <c r="O13" s="1">
        <v>648</v>
      </c>
      <c r="Q13" s="1">
        <v>0.28299999999999997</v>
      </c>
      <c r="R13" s="1">
        <v>0.13</v>
      </c>
      <c r="S13" s="1" t="s">
        <v>25</v>
      </c>
      <c r="T13" s="1" t="s">
        <v>16</v>
      </c>
      <c r="U13" s="1" t="s">
        <v>21</v>
      </c>
      <c r="V13" s="1" t="s">
        <v>52</v>
      </c>
      <c r="W13" s="1" t="s">
        <v>81</v>
      </c>
    </row>
    <row r="14" spans="1:23">
      <c r="A14" s="1" t="s">
        <v>72</v>
      </c>
      <c r="B14" s="2">
        <v>44439</v>
      </c>
      <c r="C14" s="1" t="s">
        <v>26</v>
      </c>
      <c r="D14" s="27">
        <v>0.81944444444444453</v>
      </c>
      <c r="E14" s="1" t="s">
        <v>11</v>
      </c>
      <c r="F14" s="1">
        <v>1602</v>
      </c>
      <c r="G14" s="1">
        <v>63980</v>
      </c>
      <c r="H14" s="28">
        <v>38.596383333333335</v>
      </c>
      <c r="I14" s="28">
        <v>-87.623533333333327</v>
      </c>
      <c r="J14" s="1">
        <v>6</v>
      </c>
      <c r="K14" s="24">
        <f t="shared" si="0"/>
        <v>1.8287107589149649</v>
      </c>
      <c r="L14" s="1">
        <v>28</v>
      </c>
      <c r="M14" s="1">
        <v>10.6</v>
      </c>
      <c r="O14" s="1">
        <v>641</v>
      </c>
      <c r="Q14" s="1">
        <v>0.14000000000000001</v>
      </c>
      <c r="R14" s="1">
        <v>0.7</v>
      </c>
      <c r="S14" s="1" t="s">
        <v>27</v>
      </c>
      <c r="T14" s="1" t="s">
        <v>15</v>
      </c>
      <c r="V14" s="1" t="s">
        <v>52</v>
      </c>
      <c r="W14" s="1" t="s">
        <v>81</v>
      </c>
    </row>
    <row r="15" spans="1:23">
      <c r="A15" s="1" t="s">
        <v>72</v>
      </c>
      <c r="B15" s="2">
        <v>44440</v>
      </c>
      <c r="C15" s="1" t="s">
        <v>49</v>
      </c>
      <c r="D15" s="27">
        <v>0.51388888888888895</v>
      </c>
      <c r="E15" s="1" t="s">
        <v>11</v>
      </c>
      <c r="F15" s="1">
        <v>1602</v>
      </c>
      <c r="G15" s="1">
        <v>20618</v>
      </c>
      <c r="H15" s="28">
        <v>38.492583333333336</v>
      </c>
      <c r="I15" s="28">
        <v>-87.577799999999996</v>
      </c>
      <c r="J15" s="1">
        <v>13</v>
      </c>
      <c r="K15" s="24">
        <f t="shared" si="0"/>
        <v>3.9622066443157573</v>
      </c>
      <c r="L15" s="1">
        <v>26.3</v>
      </c>
      <c r="M15" s="1">
        <v>6.99</v>
      </c>
      <c r="O15" s="1">
        <v>568</v>
      </c>
      <c r="Q15" s="1">
        <v>0.85</v>
      </c>
      <c r="R15" s="1">
        <v>0.1</v>
      </c>
      <c r="S15" s="1" t="s">
        <v>25</v>
      </c>
      <c r="T15" s="1" t="s">
        <v>15</v>
      </c>
      <c r="U15" s="1" t="s">
        <v>21</v>
      </c>
      <c r="V15" s="1" t="s">
        <v>52</v>
      </c>
      <c r="W15" s="1" t="s">
        <v>82</v>
      </c>
    </row>
    <row r="16" spans="1:23">
      <c r="A16" s="1" t="s">
        <v>72</v>
      </c>
      <c r="B16" s="2">
        <v>44461</v>
      </c>
      <c r="C16" s="1" t="s">
        <v>49</v>
      </c>
      <c r="D16" s="27">
        <v>0.33333333333333331</v>
      </c>
      <c r="E16" s="1" t="s">
        <v>11</v>
      </c>
      <c r="F16" s="1">
        <v>1602</v>
      </c>
      <c r="G16" s="1">
        <v>63978</v>
      </c>
      <c r="H16" s="28">
        <v>38.416583333333335</v>
      </c>
      <c r="I16" s="28">
        <v>-87.728333333333339</v>
      </c>
      <c r="J16" s="1">
        <v>8.6999999999999993</v>
      </c>
      <c r="K16" s="24">
        <f t="shared" si="0"/>
        <v>2.651630600426699</v>
      </c>
      <c r="L16" s="1">
        <v>22.9</v>
      </c>
      <c r="M16" s="1">
        <v>5.93</v>
      </c>
      <c r="O16" s="1">
        <v>645</v>
      </c>
      <c r="Q16" s="1">
        <v>0.26</v>
      </c>
      <c r="R16" s="1">
        <v>0.14000000000000001</v>
      </c>
      <c r="S16" s="1" t="s">
        <v>48</v>
      </c>
      <c r="T16" s="1" t="s">
        <v>15</v>
      </c>
      <c r="U16" s="1" t="s">
        <v>21</v>
      </c>
      <c r="V16" s="1" t="s">
        <v>52</v>
      </c>
      <c r="W16" s="1" t="s">
        <v>81</v>
      </c>
    </row>
    <row r="17" spans="1:23">
      <c r="A17" s="1" t="s">
        <v>72</v>
      </c>
      <c r="B17" s="2">
        <v>44461</v>
      </c>
      <c r="C17" s="1" t="s">
        <v>49</v>
      </c>
      <c r="D17" s="27">
        <v>0.41180555555555554</v>
      </c>
      <c r="E17" s="1" t="s">
        <v>11</v>
      </c>
      <c r="F17" s="1">
        <v>1602</v>
      </c>
      <c r="G17" s="1">
        <v>63978</v>
      </c>
      <c r="H17" s="28">
        <v>39.107483333333334</v>
      </c>
      <c r="I17" s="28">
        <v>-87.654233333333337</v>
      </c>
      <c r="J17" s="1">
        <v>14</v>
      </c>
      <c r="K17" s="24">
        <f t="shared" si="0"/>
        <v>4.2669917708015843</v>
      </c>
      <c r="L17" s="1">
        <v>22.7</v>
      </c>
      <c r="M17" s="1">
        <v>6.08</v>
      </c>
      <c r="O17" s="1">
        <v>642</v>
      </c>
      <c r="Q17" s="1">
        <v>0.35</v>
      </c>
      <c r="R17" s="1">
        <v>0.2</v>
      </c>
      <c r="S17" s="1" t="s">
        <v>25</v>
      </c>
      <c r="T17" s="1" t="s">
        <v>35</v>
      </c>
      <c r="U17" s="1" t="s">
        <v>21</v>
      </c>
      <c r="V17" s="1" t="s">
        <v>52</v>
      </c>
      <c r="W17" s="1" t="s">
        <v>81</v>
      </c>
    </row>
    <row r="18" spans="1:23" s="19" customFormat="1">
      <c r="A18" s="1" t="s">
        <v>72</v>
      </c>
      <c r="B18" s="2">
        <v>44461</v>
      </c>
      <c r="C18" s="1" t="s">
        <v>49</v>
      </c>
      <c r="D18" s="27">
        <v>0.45694444444444443</v>
      </c>
      <c r="E18" s="1" t="s">
        <v>11</v>
      </c>
      <c r="F18" s="1">
        <v>1602</v>
      </c>
      <c r="G18" s="1">
        <v>63978</v>
      </c>
      <c r="H18" s="28">
        <v>39.107716666666668</v>
      </c>
      <c r="I18" s="28">
        <v>-87.654233333333337</v>
      </c>
      <c r="J18" s="1">
        <v>15</v>
      </c>
      <c r="K18" s="24">
        <f t="shared" si="0"/>
        <v>4.5717768972874122</v>
      </c>
      <c r="L18" s="1">
        <v>22.6</v>
      </c>
      <c r="M18" s="1">
        <v>6.14</v>
      </c>
      <c r="N18" s="1"/>
      <c r="O18" s="1">
        <v>640</v>
      </c>
      <c r="P18" s="1"/>
      <c r="Q18" s="1">
        <v>0.41299999999999998</v>
      </c>
      <c r="R18" s="1">
        <v>0.18</v>
      </c>
      <c r="S18" s="1" t="s">
        <v>25</v>
      </c>
      <c r="T18" s="1" t="s">
        <v>35</v>
      </c>
      <c r="U18" s="1" t="s">
        <v>21</v>
      </c>
      <c r="V18" s="1" t="s">
        <v>52</v>
      </c>
      <c r="W18" s="1" t="s">
        <v>81</v>
      </c>
    </row>
    <row r="19" spans="1:23">
      <c r="A19" s="1" t="s">
        <v>72</v>
      </c>
      <c r="B19" s="2">
        <v>44461</v>
      </c>
      <c r="C19" s="1" t="s">
        <v>49</v>
      </c>
      <c r="D19" s="27">
        <v>0.51736111111111105</v>
      </c>
      <c r="E19" s="1" t="s">
        <v>11</v>
      </c>
      <c r="F19" s="1">
        <v>1602</v>
      </c>
      <c r="G19" s="1">
        <v>63978</v>
      </c>
      <c r="H19" s="28">
        <v>39.107716666666668</v>
      </c>
      <c r="I19" s="28">
        <v>-87.654233333333337</v>
      </c>
      <c r="J19" s="1">
        <v>15</v>
      </c>
      <c r="K19" s="24">
        <f t="shared" si="0"/>
        <v>4.5717768972874122</v>
      </c>
      <c r="L19" s="1">
        <v>22.6</v>
      </c>
      <c r="M19" s="1">
        <v>6.14</v>
      </c>
      <c r="O19" s="1">
        <v>640</v>
      </c>
      <c r="Q19" s="1">
        <v>0.41299999999999998</v>
      </c>
      <c r="R19" s="1">
        <v>0.18</v>
      </c>
      <c r="S19" s="1" t="s">
        <v>25</v>
      </c>
      <c r="T19" s="1" t="s">
        <v>35</v>
      </c>
      <c r="U19" s="1" t="s">
        <v>21</v>
      </c>
      <c r="V19" s="1" t="s">
        <v>52</v>
      </c>
      <c r="W19" s="1" t="s">
        <v>81</v>
      </c>
    </row>
    <row r="20" spans="1:23">
      <c r="A20" s="1" t="s">
        <v>72</v>
      </c>
      <c r="B20" s="2">
        <v>44461</v>
      </c>
      <c r="C20" s="1" t="s">
        <v>49</v>
      </c>
      <c r="D20" s="27">
        <v>0.56666666666666665</v>
      </c>
      <c r="E20" s="1" t="s">
        <v>11</v>
      </c>
      <c r="F20" s="1">
        <v>1602</v>
      </c>
      <c r="G20" s="1">
        <v>63978</v>
      </c>
      <c r="H20" s="28">
        <v>39.106850000000001</v>
      </c>
      <c r="I20" s="32">
        <v>-87.653733333333335</v>
      </c>
      <c r="J20" s="1">
        <v>14.4</v>
      </c>
      <c r="K20" s="24">
        <f t="shared" si="0"/>
        <v>4.388905821395916</v>
      </c>
      <c r="L20" s="1">
        <v>22.4</v>
      </c>
      <c r="M20" s="1">
        <v>6.53</v>
      </c>
      <c r="O20" s="1">
        <v>633</v>
      </c>
      <c r="Q20" s="1">
        <v>0.36399999999999999</v>
      </c>
      <c r="R20" s="1">
        <v>0.14000000000000001</v>
      </c>
      <c r="S20" s="1" t="s">
        <v>25</v>
      </c>
      <c r="T20" s="1" t="s">
        <v>35</v>
      </c>
      <c r="U20" s="1" t="s">
        <v>21</v>
      </c>
      <c r="V20" s="1" t="s">
        <v>52</v>
      </c>
      <c r="W20" s="1" t="s">
        <v>81</v>
      </c>
    </row>
    <row r="21" spans="1:23">
      <c r="A21" s="1" t="s">
        <v>72</v>
      </c>
      <c r="B21" s="2">
        <v>44461</v>
      </c>
      <c r="C21" s="1" t="s">
        <v>49</v>
      </c>
      <c r="D21" s="27">
        <v>0.61597222222222225</v>
      </c>
      <c r="E21" s="1" t="s">
        <v>11</v>
      </c>
      <c r="F21" s="1">
        <v>1602</v>
      </c>
      <c r="G21" s="1">
        <v>63978</v>
      </c>
      <c r="H21" s="28">
        <v>39.106733333333331</v>
      </c>
      <c r="I21" s="32">
        <v>-87.653716666666668</v>
      </c>
      <c r="J21" s="1">
        <v>14</v>
      </c>
      <c r="K21" s="24">
        <f t="shared" si="0"/>
        <v>4.2669917708015843</v>
      </c>
      <c r="L21" s="1">
        <v>22.4</v>
      </c>
      <c r="M21" s="1">
        <v>6.53</v>
      </c>
      <c r="O21" s="1">
        <v>633</v>
      </c>
      <c r="Q21" s="1">
        <v>0.36399999999999999</v>
      </c>
      <c r="R21" s="1">
        <v>0.14000000000000001</v>
      </c>
      <c r="S21" s="1" t="s">
        <v>25</v>
      </c>
      <c r="T21" s="1" t="s">
        <v>35</v>
      </c>
      <c r="U21" s="1" t="s">
        <v>21</v>
      </c>
      <c r="V21" s="1" t="s">
        <v>52</v>
      </c>
      <c r="W21" s="1" t="s">
        <v>81</v>
      </c>
    </row>
    <row r="22" spans="1:23">
      <c r="A22" s="1" t="s">
        <v>72</v>
      </c>
      <c r="B22" s="2">
        <v>44461</v>
      </c>
      <c r="C22" s="1" t="s">
        <v>49</v>
      </c>
      <c r="D22" s="27">
        <v>0.65555555555555556</v>
      </c>
      <c r="E22" s="1" t="s">
        <v>11</v>
      </c>
      <c r="F22" s="1">
        <v>1602</v>
      </c>
      <c r="G22" s="1">
        <v>63978</v>
      </c>
      <c r="H22" s="28">
        <v>39.107183333333332</v>
      </c>
      <c r="I22" s="28">
        <v>-87.654133333333334</v>
      </c>
      <c r="J22" s="1">
        <v>14</v>
      </c>
      <c r="K22" s="24">
        <f t="shared" si="0"/>
        <v>4.2669917708015843</v>
      </c>
      <c r="L22" s="1">
        <v>22.1</v>
      </c>
      <c r="M22" s="1">
        <v>6.84</v>
      </c>
      <c r="O22" s="1">
        <v>625</v>
      </c>
      <c r="Q22" s="1">
        <v>0.40400000000000003</v>
      </c>
      <c r="R22" s="1">
        <v>0.14000000000000001</v>
      </c>
      <c r="S22" s="1" t="s">
        <v>25</v>
      </c>
      <c r="T22" s="1" t="s">
        <v>15</v>
      </c>
      <c r="U22" s="1" t="s">
        <v>21</v>
      </c>
      <c r="V22" s="1" t="s">
        <v>52</v>
      </c>
      <c r="W22" s="1" t="s">
        <v>81</v>
      </c>
    </row>
    <row r="23" spans="1:23">
      <c r="A23" s="1" t="s">
        <v>72</v>
      </c>
      <c r="B23" s="2">
        <v>44489</v>
      </c>
      <c r="C23" s="1" t="s">
        <v>49</v>
      </c>
      <c r="D23" s="27">
        <v>0.61805555555555558</v>
      </c>
      <c r="E23" s="1" t="s">
        <v>11</v>
      </c>
      <c r="F23" s="1">
        <v>1602</v>
      </c>
      <c r="G23" s="1">
        <v>63995</v>
      </c>
      <c r="H23" s="39">
        <v>39.190490166666663</v>
      </c>
      <c r="I23" s="40">
        <v>87.603999999999999</v>
      </c>
      <c r="J23" s="1">
        <v>13</v>
      </c>
      <c r="K23" s="24">
        <f t="shared" si="0"/>
        <v>3.9622066443157573</v>
      </c>
      <c r="L23" s="1">
        <v>16.100000000000001</v>
      </c>
      <c r="M23" s="1">
        <v>7.63</v>
      </c>
      <c r="O23" s="1">
        <v>376</v>
      </c>
      <c r="Q23" s="1">
        <v>0.36399999999999999</v>
      </c>
      <c r="R23" s="1">
        <v>0.33</v>
      </c>
      <c r="S23" s="1" t="s">
        <v>27</v>
      </c>
      <c r="T23" s="1" t="s">
        <v>19</v>
      </c>
      <c r="U23" s="1" t="s">
        <v>22</v>
      </c>
      <c r="V23" s="1" t="s">
        <v>52</v>
      </c>
      <c r="W23" s="1" t="s">
        <v>81</v>
      </c>
    </row>
    <row r="24" spans="1:23">
      <c r="A24" s="1" t="s">
        <v>72</v>
      </c>
      <c r="B24" s="34">
        <v>44489</v>
      </c>
      <c r="C24" s="1" t="s">
        <v>49</v>
      </c>
      <c r="D24" s="27">
        <v>0.67291666666666661</v>
      </c>
      <c r="E24" s="1" t="s">
        <v>11</v>
      </c>
      <c r="F24" s="1">
        <v>1602</v>
      </c>
      <c r="G24" s="1">
        <v>63995</v>
      </c>
      <c r="H24" s="39">
        <v>39.190490166666663</v>
      </c>
      <c r="I24" s="40">
        <v>87.603999999999999</v>
      </c>
      <c r="J24" s="1">
        <v>13</v>
      </c>
      <c r="K24" s="24">
        <f t="shared" si="0"/>
        <v>3.9622066443157573</v>
      </c>
      <c r="L24" s="1">
        <v>16.100000000000001</v>
      </c>
      <c r="M24" s="1">
        <v>7.63</v>
      </c>
      <c r="O24" s="1">
        <v>376</v>
      </c>
      <c r="Q24" s="1">
        <v>0.36399999999999999</v>
      </c>
      <c r="R24" s="1">
        <v>0.33</v>
      </c>
      <c r="S24" s="1" t="s">
        <v>27</v>
      </c>
      <c r="T24" s="1" t="s">
        <v>19</v>
      </c>
      <c r="U24" s="1" t="s">
        <v>22</v>
      </c>
      <c r="V24" s="1" t="s">
        <v>52</v>
      </c>
      <c r="W24" s="1" t="s">
        <v>81</v>
      </c>
    </row>
    <row r="25" spans="1:23">
      <c r="A25" s="1" t="s">
        <v>72</v>
      </c>
      <c r="B25" s="34">
        <v>44489</v>
      </c>
      <c r="C25" s="1" t="s">
        <v>49</v>
      </c>
      <c r="D25" s="27">
        <v>0.69444444444444453</v>
      </c>
      <c r="E25" s="1" t="s">
        <v>11</v>
      </c>
      <c r="F25" s="1">
        <v>1602</v>
      </c>
      <c r="G25" s="1">
        <v>63995</v>
      </c>
      <c r="H25" s="39">
        <v>39.190490166666663</v>
      </c>
      <c r="I25" s="40">
        <v>87.603999999999999</v>
      </c>
      <c r="J25" s="1">
        <v>13</v>
      </c>
      <c r="K25" s="24">
        <f t="shared" si="0"/>
        <v>3.9622066443157573</v>
      </c>
      <c r="L25" s="1">
        <v>16.100000000000001</v>
      </c>
      <c r="M25" s="1">
        <v>7.63</v>
      </c>
      <c r="O25" s="1">
        <v>376</v>
      </c>
      <c r="Q25" s="1">
        <v>0.36399999999999999</v>
      </c>
      <c r="R25" s="1">
        <v>0.33</v>
      </c>
      <c r="S25" s="1" t="s">
        <v>27</v>
      </c>
      <c r="T25" s="1" t="s">
        <v>19</v>
      </c>
      <c r="U25" s="1" t="s">
        <v>22</v>
      </c>
      <c r="V25" s="1" t="s">
        <v>52</v>
      </c>
      <c r="W25" s="1" t="s">
        <v>81</v>
      </c>
    </row>
    <row r="26" spans="1:23">
      <c r="A26" s="1" t="s">
        <v>72</v>
      </c>
      <c r="B26" s="2">
        <v>44516</v>
      </c>
      <c r="C26" s="1" t="s">
        <v>50</v>
      </c>
      <c r="D26" s="27">
        <v>0.3756944444444445</v>
      </c>
      <c r="E26" s="1" t="s">
        <v>11</v>
      </c>
      <c r="F26" s="1">
        <v>1602</v>
      </c>
      <c r="G26" s="1">
        <v>64504</v>
      </c>
      <c r="H26" s="39">
        <v>39.122450000000001</v>
      </c>
      <c r="I26" s="39">
        <v>-87.642178000000001</v>
      </c>
      <c r="J26" s="1">
        <v>8</v>
      </c>
      <c r="K26" s="24">
        <f t="shared" si="0"/>
        <v>2.4382810118866196</v>
      </c>
      <c r="L26" s="1">
        <v>7.8</v>
      </c>
      <c r="M26" s="1">
        <v>10.210000000000001</v>
      </c>
      <c r="O26" s="1">
        <v>359</v>
      </c>
      <c r="Q26" s="1">
        <v>0.35299999999999998</v>
      </c>
      <c r="R26" s="1">
        <v>0.38</v>
      </c>
      <c r="S26" s="1" t="s">
        <v>25</v>
      </c>
      <c r="T26" s="1" t="s">
        <v>19</v>
      </c>
      <c r="V26" s="1" t="s">
        <v>52</v>
      </c>
      <c r="W26" s="1" t="s">
        <v>81</v>
      </c>
    </row>
    <row r="27" spans="1:23">
      <c r="A27" s="1" t="s">
        <v>72</v>
      </c>
      <c r="B27" s="2">
        <v>44516</v>
      </c>
      <c r="C27" s="1" t="s">
        <v>50</v>
      </c>
      <c r="D27" s="27">
        <v>0.38541666666666669</v>
      </c>
      <c r="E27" s="1" t="s">
        <v>11</v>
      </c>
      <c r="F27" s="1">
        <v>1602</v>
      </c>
      <c r="G27" s="1">
        <v>64496</v>
      </c>
      <c r="H27" s="39">
        <v>39.109916666666663</v>
      </c>
      <c r="I27" s="40">
        <v>-87.6541</v>
      </c>
      <c r="J27" s="1">
        <v>17</v>
      </c>
      <c r="K27" s="24">
        <f t="shared" si="0"/>
        <v>5.1813471502590671</v>
      </c>
      <c r="L27" s="1">
        <v>7.8</v>
      </c>
      <c r="M27" s="1">
        <v>10.210000000000001</v>
      </c>
      <c r="O27" s="1">
        <v>358.8</v>
      </c>
      <c r="Q27" s="1">
        <v>0.38400000000000001</v>
      </c>
      <c r="R27" s="1">
        <v>0.64</v>
      </c>
      <c r="S27" s="1" t="s">
        <v>48</v>
      </c>
      <c r="T27" s="1" t="s">
        <v>15</v>
      </c>
      <c r="V27" s="1" t="s">
        <v>52</v>
      </c>
      <c r="W27" s="1" t="s">
        <v>81</v>
      </c>
    </row>
    <row r="28" spans="1:23">
      <c r="A28" s="1" t="s">
        <v>72</v>
      </c>
      <c r="B28" s="2">
        <v>44516</v>
      </c>
      <c r="C28" s="1" t="s">
        <v>50</v>
      </c>
      <c r="D28" s="27">
        <v>0.43402777777777773</v>
      </c>
      <c r="E28" s="1" t="s">
        <v>11</v>
      </c>
      <c r="F28" s="1">
        <v>1602</v>
      </c>
      <c r="G28" s="1">
        <v>64523</v>
      </c>
      <c r="H28" s="28">
        <v>39.109916666666663</v>
      </c>
      <c r="I28" s="33">
        <v>-87.6541</v>
      </c>
      <c r="J28" s="1">
        <v>17</v>
      </c>
      <c r="K28" s="24">
        <f t="shared" si="0"/>
        <v>5.1813471502590671</v>
      </c>
      <c r="L28" s="1">
        <v>7.8</v>
      </c>
      <c r="M28" s="1">
        <v>10.210000000000001</v>
      </c>
      <c r="O28" s="1">
        <v>358.8</v>
      </c>
      <c r="Q28" s="1">
        <v>0.38400000000000001</v>
      </c>
      <c r="R28" s="1">
        <v>0.64</v>
      </c>
      <c r="S28" s="1" t="s">
        <v>48</v>
      </c>
      <c r="T28" s="1" t="s">
        <v>15</v>
      </c>
      <c r="V28" s="1" t="s">
        <v>52</v>
      </c>
      <c r="W28" s="1" t="s">
        <v>81</v>
      </c>
    </row>
    <row r="29" spans="1:23">
      <c r="A29" s="1" t="s">
        <v>72</v>
      </c>
      <c r="B29" s="2">
        <v>44516</v>
      </c>
      <c r="C29" s="1" t="s">
        <v>50</v>
      </c>
      <c r="D29" s="27">
        <v>0.43402777777777773</v>
      </c>
      <c r="E29" s="1" t="s">
        <v>11</v>
      </c>
      <c r="F29" s="1">
        <v>1602</v>
      </c>
      <c r="G29" s="1">
        <v>64495</v>
      </c>
      <c r="H29" s="28">
        <v>39.109916666666663</v>
      </c>
      <c r="I29" s="35">
        <v>-87.6541</v>
      </c>
      <c r="J29" s="1">
        <v>17</v>
      </c>
      <c r="K29" s="24">
        <f t="shared" si="0"/>
        <v>5.1813471502590671</v>
      </c>
      <c r="L29" s="1">
        <v>7.8</v>
      </c>
      <c r="M29" s="1">
        <v>10.210000000000001</v>
      </c>
      <c r="O29" s="1">
        <v>358.8</v>
      </c>
      <c r="Q29" s="1">
        <v>0.38400000000000001</v>
      </c>
      <c r="R29" s="1">
        <v>0.64</v>
      </c>
      <c r="S29" s="1" t="s">
        <v>48</v>
      </c>
      <c r="T29" s="1" t="s">
        <v>15</v>
      </c>
      <c r="V29" s="1" t="s">
        <v>52</v>
      </c>
      <c r="W29" s="1" t="s">
        <v>81</v>
      </c>
    </row>
    <row r="30" spans="1:23">
      <c r="A30" s="1" t="s">
        <v>72</v>
      </c>
      <c r="B30" s="2">
        <v>44516</v>
      </c>
      <c r="C30" s="1" t="s">
        <v>50</v>
      </c>
      <c r="D30" s="27">
        <v>0.38541666666666669</v>
      </c>
      <c r="E30" s="1" t="s">
        <v>11</v>
      </c>
      <c r="F30" s="1">
        <v>1602</v>
      </c>
      <c r="G30" s="1">
        <v>64511</v>
      </c>
      <c r="H30" s="28">
        <v>39.109916666666663</v>
      </c>
      <c r="I30" s="36">
        <v>-87.6541</v>
      </c>
      <c r="J30" s="1">
        <v>17</v>
      </c>
      <c r="K30" s="24">
        <f t="shared" si="0"/>
        <v>5.1813471502590671</v>
      </c>
      <c r="L30" s="1">
        <v>7.8</v>
      </c>
      <c r="M30" s="1">
        <v>10.210000000000001</v>
      </c>
      <c r="O30" s="1">
        <v>358.8</v>
      </c>
      <c r="Q30" s="1">
        <v>0.38400000000000001</v>
      </c>
      <c r="R30" s="1">
        <v>0.64</v>
      </c>
      <c r="S30" s="1" t="s">
        <v>48</v>
      </c>
      <c r="T30" s="1" t="s">
        <v>15</v>
      </c>
      <c r="V30" s="1" t="s">
        <v>52</v>
      </c>
      <c r="W30" s="1" t="s">
        <v>81</v>
      </c>
    </row>
    <row r="31" spans="1:23">
      <c r="A31" s="1" t="s">
        <v>72</v>
      </c>
      <c r="B31" s="2">
        <v>44516</v>
      </c>
      <c r="C31" s="1" t="s">
        <v>50</v>
      </c>
      <c r="D31" s="27">
        <v>0.43402777777777773</v>
      </c>
      <c r="E31" s="1" t="s">
        <v>11</v>
      </c>
      <c r="F31" s="1">
        <v>1602</v>
      </c>
      <c r="G31" s="1">
        <v>64506</v>
      </c>
      <c r="H31" s="28">
        <v>39.109916666666663</v>
      </c>
      <c r="I31" s="35">
        <v>-87.6541</v>
      </c>
      <c r="J31" s="1">
        <v>17</v>
      </c>
      <c r="K31" s="24">
        <f t="shared" si="0"/>
        <v>5.1813471502590671</v>
      </c>
      <c r="L31" s="1">
        <v>7.8</v>
      </c>
      <c r="M31" s="1">
        <v>10.210000000000001</v>
      </c>
      <c r="O31" s="1">
        <v>358.8</v>
      </c>
      <c r="Q31" s="1">
        <v>0.38400000000000001</v>
      </c>
      <c r="R31" s="1">
        <v>0.64</v>
      </c>
      <c r="S31" s="1" t="s">
        <v>48</v>
      </c>
      <c r="T31" s="1" t="s">
        <v>15</v>
      </c>
      <c r="V31" s="1" t="s">
        <v>52</v>
      </c>
      <c r="W31" s="1" t="s">
        <v>81</v>
      </c>
    </row>
    <row r="32" spans="1:23">
      <c r="A32" s="1" t="s">
        <v>72</v>
      </c>
      <c r="B32" s="2">
        <v>44516</v>
      </c>
      <c r="C32" s="1" t="s">
        <v>50</v>
      </c>
      <c r="D32" s="27">
        <v>0.43402777777777773</v>
      </c>
      <c r="E32" s="1" t="s">
        <v>11</v>
      </c>
      <c r="F32" s="1">
        <v>1602</v>
      </c>
      <c r="G32" s="1">
        <v>64496</v>
      </c>
      <c r="H32" s="28">
        <v>39.109916666666663</v>
      </c>
      <c r="I32" s="35">
        <v>-87.6541</v>
      </c>
      <c r="J32" s="1">
        <v>17</v>
      </c>
      <c r="K32" s="24">
        <f t="shared" si="0"/>
        <v>5.1813471502590671</v>
      </c>
      <c r="L32" s="1">
        <v>7.8</v>
      </c>
      <c r="M32" s="1">
        <v>10.210000000000001</v>
      </c>
      <c r="O32" s="1">
        <v>358.8</v>
      </c>
      <c r="Q32" s="1">
        <v>0.38400000000000001</v>
      </c>
      <c r="R32" s="1">
        <v>0.64</v>
      </c>
      <c r="S32" s="1" t="s">
        <v>48</v>
      </c>
      <c r="T32" s="1" t="s">
        <v>15</v>
      </c>
      <c r="V32" s="1" t="s">
        <v>52</v>
      </c>
      <c r="W32" s="1" t="s">
        <v>81</v>
      </c>
    </row>
    <row r="33" spans="1:23">
      <c r="A33" s="1" t="s">
        <v>72</v>
      </c>
      <c r="B33" s="2">
        <v>44516</v>
      </c>
      <c r="C33" s="1" t="s">
        <v>50</v>
      </c>
      <c r="D33" s="27">
        <v>0.43402777777777773</v>
      </c>
      <c r="E33" s="1" t="s">
        <v>11</v>
      </c>
      <c r="F33" s="1">
        <v>1602</v>
      </c>
      <c r="G33" s="1">
        <v>64504</v>
      </c>
      <c r="H33" s="28">
        <v>39.109916666666663</v>
      </c>
      <c r="I33" s="35">
        <v>-87.6541</v>
      </c>
      <c r="J33" s="1">
        <v>17</v>
      </c>
      <c r="K33" s="24">
        <f t="shared" si="0"/>
        <v>5.1813471502590671</v>
      </c>
      <c r="L33" s="1">
        <v>7.8</v>
      </c>
      <c r="M33" s="1">
        <v>10.210000000000001</v>
      </c>
      <c r="O33" s="1">
        <v>358.8</v>
      </c>
      <c r="Q33" s="1">
        <v>0.38400000000000001</v>
      </c>
      <c r="R33" s="1">
        <v>0.64</v>
      </c>
      <c r="S33" s="1" t="s">
        <v>48</v>
      </c>
      <c r="T33" s="1" t="s">
        <v>15</v>
      </c>
      <c r="V33" s="1" t="s">
        <v>52</v>
      </c>
      <c r="W33" s="1" t="s">
        <v>81</v>
      </c>
    </row>
    <row r="34" spans="1:23">
      <c r="A34" s="1" t="s">
        <v>72</v>
      </c>
      <c r="B34" s="2">
        <v>44516</v>
      </c>
      <c r="C34" s="1" t="s">
        <v>50</v>
      </c>
      <c r="D34" s="27">
        <v>0.43402777777777773</v>
      </c>
      <c r="E34" s="1" t="s">
        <v>11</v>
      </c>
      <c r="F34" s="1">
        <v>1602</v>
      </c>
      <c r="G34" s="1">
        <v>64502</v>
      </c>
      <c r="H34" s="28">
        <v>39.109916666666663</v>
      </c>
      <c r="I34" s="35">
        <v>-87.6541</v>
      </c>
      <c r="J34" s="1">
        <v>17</v>
      </c>
      <c r="K34" s="24">
        <f t="shared" si="0"/>
        <v>5.1813471502590671</v>
      </c>
      <c r="L34" s="1">
        <v>7.8</v>
      </c>
      <c r="M34" s="1">
        <v>10.210000000000001</v>
      </c>
      <c r="O34" s="1">
        <v>358.8</v>
      </c>
      <c r="Q34" s="1">
        <v>0.38400000000000001</v>
      </c>
      <c r="R34" s="1">
        <v>0.64</v>
      </c>
      <c r="S34" s="1" t="s">
        <v>48</v>
      </c>
      <c r="T34" s="1" t="s">
        <v>15</v>
      </c>
      <c r="V34" s="1" t="s">
        <v>52</v>
      </c>
      <c r="W34" s="1" t="s">
        <v>81</v>
      </c>
    </row>
    <row r="35" spans="1:23">
      <c r="A35" s="1" t="s">
        <v>72</v>
      </c>
      <c r="B35" s="29">
        <v>44516</v>
      </c>
      <c r="C35" s="30" t="s">
        <v>50</v>
      </c>
      <c r="D35" s="31">
        <v>0.48958333333333331</v>
      </c>
      <c r="E35" s="30" t="s">
        <v>11</v>
      </c>
      <c r="F35" s="1">
        <v>1602</v>
      </c>
      <c r="G35" s="1">
        <v>64523</v>
      </c>
      <c r="H35" s="28">
        <v>39.109000000000002</v>
      </c>
      <c r="I35" s="33">
        <v>-87.653999999999996</v>
      </c>
      <c r="J35" s="1">
        <v>9</v>
      </c>
      <c r="K35" s="24">
        <f t="shared" si="0"/>
        <v>2.7430661383724475</v>
      </c>
      <c r="L35" s="1">
        <v>7.9</v>
      </c>
      <c r="M35" s="1">
        <v>10.1</v>
      </c>
      <c r="O35" s="1">
        <v>361.3</v>
      </c>
      <c r="Q35" s="1">
        <v>0.39100000000000001</v>
      </c>
      <c r="R35" s="1">
        <v>0.3</v>
      </c>
      <c r="S35" s="1" t="s">
        <v>48</v>
      </c>
      <c r="T35" s="1" t="s">
        <v>15</v>
      </c>
      <c r="V35" s="1" t="s">
        <v>52</v>
      </c>
      <c r="W35" s="1" t="s">
        <v>81</v>
      </c>
    </row>
    <row r="36" spans="1:23">
      <c r="A36" s="1" t="s">
        <v>72</v>
      </c>
      <c r="B36" s="2">
        <v>44516</v>
      </c>
      <c r="C36" s="1" t="s">
        <v>50</v>
      </c>
      <c r="D36" s="27">
        <v>0.48958333333333331</v>
      </c>
      <c r="E36" s="1" t="s">
        <v>11</v>
      </c>
      <c r="F36" s="1">
        <v>1602</v>
      </c>
      <c r="G36" s="1">
        <v>64502</v>
      </c>
      <c r="H36" s="28">
        <v>39.109916666666663</v>
      </c>
      <c r="I36" s="33">
        <v>-87.6541</v>
      </c>
      <c r="J36" s="1">
        <v>17</v>
      </c>
      <c r="K36" s="24">
        <f t="shared" si="0"/>
        <v>5.1813471502590671</v>
      </c>
      <c r="L36" s="1">
        <v>7.8</v>
      </c>
      <c r="M36" s="1">
        <v>10.210000000000001</v>
      </c>
      <c r="O36" s="1">
        <v>358.8</v>
      </c>
      <c r="Q36" s="1">
        <v>0.38400000000000001</v>
      </c>
      <c r="R36" s="1">
        <v>0.64</v>
      </c>
      <c r="S36" s="1" t="s">
        <v>48</v>
      </c>
      <c r="T36" s="1" t="s">
        <v>15</v>
      </c>
      <c r="V36" s="1" t="s">
        <v>52</v>
      </c>
      <c r="W36" s="1" t="s">
        <v>81</v>
      </c>
    </row>
    <row r="37" spans="1:23">
      <c r="A37" s="1" t="s">
        <v>72</v>
      </c>
      <c r="B37" s="2">
        <v>44516</v>
      </c>
      <c r="C37" s="1" t="s">
        <v>50</v>
      </c>
      <c r="D37" s="27">
        <v>0.48958333333333331</v>
      </c>
      <c r="E37" s="1" t="s">
        <v>11</v>
      </c>
      <c r="F37" s="1">
        <v>1602</v>
      </c>
      <c r="G37" s="1">
        <v>64511</v>
      </c>
      <c r="H37" s="28">
        <v>39.109000000000002</v>
      </c>
      <c r="I37" s="28">
        <v>-87.653999999999996</v>
      </c>
      <c r="J37" s="1">
        <v>9</v>
      </c>
      <c r="K37" s="24">
        <f t="shared" si="0"/>
        <v>2.7430661383724475</v>
      </c>
      <c r="L37" s="1">
        <v>7.9</v>
      </c>
      <c r="M37" s="1">
        <v>10.1</v>
      </c>
      <c r="O37" s="1">
        <v>361.3</v>
      </c>
      <c r="Q37" s="1">
        <v>0.39100000000000001</v>
      </c>
      <c r="R37" s="1">
        <v>0.3</v>
      </c>
      <c r="S37" s="1" t="s">
        <v>48</v>
      </c>
      <c r="T37" s="1" t="s">
        <v>15</v>
      </c>
      <c r="V37" s="1" t="s">
        <v>52</v>
      </c>
      <c r="W37" s="1" t="s">
        <v>81</v>
      </c>
    </row>
    <row r="38" spans="1:23">
      <c r="A38" s="1" t="s">
        <v>72</v>
      </c>
      <c r="B38" s="2">
        <v>44516</v>
      </c>
      <c r="C38" s="1" t="s">
        <v>50</v>
      </c>
      <c r="D38" s="27">
        <v>0.48958333333333331</v>
      </c>
      <c r="E38" s="1" t="s">
        <v>11</v>
      </c>
      <c r="F38" s="1">
        <v>1602</v>
      </c>
      <c r="G38" s="1">
        <v>64506</v>
      </c>
      <c r="H38" s="28">
        <v>39.109000000000002</v>
      </c>
      <c r="I38" s="28">
        <v>-87.653999999999996</v>
      </c>
      <c r="J38" s="1">
        <v>9</v>
      </c>
      <c r="K38" s="24">
        <f t="shared" si="0"/>
        <v>2.7430661383724475</v>
      </c>
      <c r="L38" s="1">
        <v>7.9</v>
      </c>
      <c r="M38" s="1">
        <v>10.1</v>
      </c>
      <c r="O38" s="1">
        <v>361.3</v>
      </c>
      <c r="Q38" s="1">
        <v>0.39100000000000001</v>
      </c>
      <c r="R38" s="1">
        <v>0.3</v>
      </c>
      <c r="S38" s="1" t="s">
        <v>48</v>
      </c>
      <c r="T38" s="1" t="s">
        <v>15</v>
      </c>
      <c r="V38" s="1" t="s">
        <v>52</v>
      </c>
      <c r="W38" s="1" t="s">
        <v>81</v>
      </c>
    </row>
    <row r="39" spans="1:23">
      <c r="A39" s="1" t="s">
        <v>72</v>
      </c>
      <c r="B39" s="2">
        <v>44516</v>
      </c>
      <c r="C39" s="1" t="s">
        <v>50</v>
      </c>
      <c r="D39" s="27">
        <v>0.48958333333333331</v>
      </c>
      <c r="E39" s="1" t="s">
        <v>11</v>
      </c>
      <c r="F39" s="1">
        <v>1602</v>
      </c>
      <c r="G39" s="1">
        <v>64496</v>
      </c>
      <c r="H39" s="28">
        <v>39.109000000000002</v>
      </c>
      <c r="I39" s="28">
        <v>-87.653999999999996</v>
      </c>
      <c r="J39" s="1">
        <v>9</v>
      </c>
      <c r="K39" s="24">
        <f t="shared" si="0"/>
        <v>2.7430661383724475</v>
      </c>
      <c r="L39" s="1">
        <v>7.9</v>
      </c>
      <c r="M39" s="1">
        <v>10.1</v>
      </c>
      <c r="O39" s="1">
        <v>361.3</v>
      </c>
      <c r="Q39" s="1">
        <v>0.39100000000000001</v>
      </c>
      <c r="R39" s="1">
        <v>0.3</v>
      </c>
      <c r="S39" s="1" t="s">
        <v>48</v>
      </c>
      <c r="T39" s="1" t="s">
        <v>15</v>
      </c>
      <c r="V39" s="1" t="s">
        <v>52</v>
      </c>
      <c r="W39" s="1" t="s">
        <v>81</v>
      </c>
    </row>
    <row r="40" spans="1:23">
      <c r="A40" s="1" t="s">
        <v>72</v>
      </c>
      <c r="B40" s="2">
        <v>44516</v>
      </c>
      <c r="C40" s="1" t="s">
        <v>50</v>
      </c>
      <c r="D40" s="27">
        <v>0.48958333333333298</v>
      </c>
      <c r="E40" s="1" t="s">
        <v>11</v>
      </c>
      <c r="F40" s="1">
        <v>1602</v>
      </c>
      <c r="G40" s="1">
        <v>64511</v>
      </c>
      <c r="H40" s="28">
        <v>39.109000000000002</v>
      </c>
      <c r="I40" s="36">
        <v>-87.653999999999996</v>
      </c>
      <c r="J40" s="1">
        <v>9</v>
      </c>
      <c r="K40" s="24">
        <f t="shared" si="0"/>
        <v>2.7430661383724475</v>
      </c>
      <c r="L40" s="1">
        <v>7.9</v>
      </c>
      <c r="M40" s="1">
        <v>10.1</v>
      </c>
      <c r="O40" s="1">
        <v>361.3</v>
      </c>
      <c r="Q40" s="1">
        <v>0.39100000000000001</v>
      </c>
      <c r="R40" s="1">
        <v>0.3</v>
      </c>
      <c r="S40" s="1" t="s">
        <v>48</v>
      </c>
      <c r="T40" s="1" t="s">
        <v>15</v>
      </c>
      <c r="V40" s="1" t="s">
        <v>52</v>
      </c>
      <c r="W40" s="1" t="s">
        <v>81</v>
      </c>
    </row>
    <row r="41" spans="1:23">
      <c r="A41" s="1" t="s">
        <v>72</v>
      </c>
      <c r="B41" s="2">
        <v>44516</v>
      </c>
      <c r="C41" s="1" t="s">
        <v>50</v>
      </c>
      <c r="D41" s="27">
        <v>0.48958333333333298</v>
      </c>
      <c r="E41" s="1" t="s">
        <v>11</v>
      </c>
      <c r="F41" s="1">
        <v>1602</v>
      </c>
      <c r="G41" s="1">
        <v>64504</v>
      </c>
      <c r="H41" s="28">
        <v>39.109916666666663</v>
      </c>
      <c r="I41" s="1">
        <v>-87.6541</v>
      </c>
      <c r="J41" s="1">
        <v>17</v>
      </c>
      <c r="K41" s="24">
        <f t="shared" si="0"/>
        <v>5.1813471502590671</v>
      </c>
      <c r="L41" s="1">
        <v>7.8</v>
      </c>
      <c r="M41" s="1">
        <v>10.210000000000001</v>
      </c>
      <c r="O41" s="1">
        <v>358.8</v>
      </c>
      <c r="Q41" s="1">
        <v>0.38400000000000001</v>
      </c>
      <c r="R41" s="1">
        <v>0.64</v>
      </c>
      <c r="S41" s="1" t="s">
        <v>48</v>
      </c>
      <c r="T41" s="1" t="s">
        <v>15</v>
      </c>
      <c r="V41" s="1" t="s">
        <v>52</v>
      </c>
      <c r="W41" s="1" t="s">
        <v>81</v>
      </c>
    </row>
    <row r="42" spans="1:23">
      <c r="A42" s="1" t="s">
        <v>72</v>
      </c>
      <c r="B42" s="2">
        <v>44516</v>
      </c>
      <c r="C42" s="1" t="s">
        <v>50</v>
      </c>
      <c r="D42" s="27">
        <v>0.52916666666666667</v>
      </c>
      <c r="E42" s="1" t="s">
        <v>11</v>
      </c>
      <c r="F42" s="1">
        <v>1602</v>
      </c>
      <c r="G42" s="1">
        <v>64506</v>
      </c>
      <c r="H42" s="28">
        <v>39.109000000000002</v>
      </c>
      <c r="I42" s="1">
        <v>-87.653999999999996</v>
      </c>
      <c r="J42" s="1">
        <v>9</v>
      </c>
      <c r="K42" s="24">
        <f t="shared" si="0"/>
        <v>2.7430661383724475</v>
      </c>
      <c r="L42" s="1">
        <v>7.9</v>
      </c>
      <c r="M42" s="1">
        <v>10.1</v>
      </c>
      <c r="O42" s="1">
        <v>361.3</v>
      </c>
      <c r="Q42" s="1">
        <v>0.39100000000000001</v>
      </c>
      <c r="R42" s="1">
        <v>0.3</v>
      </c>
      <c r="S42" s="1" t="s">
        <v>48</v>
      </c>
      <c r="T42" s="1" t="s">
        <v>15</v>
      </c>
      <c r="V42" s="1" t="s">
        <v>52</v>
      </c>
      <c r="W42" s="1" t="s">
        <v>81</v>
      </c>
    </row>
    <row r="43" spans="1:23">
      <c r="A43" s="1" t="s">
        <v>72</v>
      </c>
      <c r="B43" s="2">
        <v>44516</v>
      </c>
      <c r="C43" s="1" t="s">
        <v>50</v>
      </c>
      <c r="D43" s="27">
        <v>0.52916666666666667</v>
      </c>
      <c r="E43" s="1" t="s">
        <v>11</v>
      </c>
      <c r="F43" s="1">
        <v>1602</v>
      </c>
      <c r="G43" s="1">
        <v>64511</v>
      </c>
      <c r="H43" s="28">
        <v>39.109916666666663</v>
      </c>
      <c r="I43" s="1">
        <v>-87.6541</v>
      </c>
      <c r="J43" s="1">
        <v>17</v>
      </c>
      <c r="K43" s="24">
        <f t="shared" si="0"/>
        <v>5.1813471502590671</v>
      </c>
      <c r="L43" s="1">
        <v>7.8</v>
      </c>
      <c r="M43" s="1">
        <v>10.210000000000001</v>
      </c>
      <c r="O43" s="1">
        <v>358.8</v>
      </c>
      <c r="Q43" s="1">
        <v>0.38400000000000001</v>
      </c>
      <c r="R43" s="1">
        <v>0.64</v>
      </c>
      <c r="S43" s="1" t="s">
        <v>48</v>
      </c>
      <c r="T43" s="1" t="s">
        <v>15</v>
      </c>
      <c r="V43" s="1" t="s">
        <v>52</v>
      </c>
      <c r="W43" s="1" t="s">
        <v>81</v>
      </c>
    </row>
    <row r="44" spans="1:23">
      <c r="A44" s="1" t="s">
        <v>72</v>
      </c>
      <c r="B44" s="2">
        <v>44516</v>
      </c>
      <c r="C44" s="1" t="s">
        <v>50</v>
      </c>
      <c r="D44" s="27">
        <v>0.52916666666666701</v>
      </c>
      <c r="E44" s="1" t="s">
        <v>11</v>
      </c>
      <c r="F44" s="1">
        <v>1602</v>
      </c>
      <c r="G44" s="1">
        <v>64502</v>
      </c>
      <c r="H44" s="28">
        <v>39.109916666666663</v>
      </c>
      <c r="I44" s="1">
        <v>-87.6541</v>
      </c>
      <c r="J44" s="1">
        <v>17</v>
      </c>
      <c r="K44" s="24">
        <f t="shared" si="0"/>
        <v>5.1813471502590671</v>
      </c>
      <c r="L44" s="1">
        <v>7.8</v>
      </c>
      <c r="M44" s="1">
        <v>10.210000000000001</v>
      </c>
      <c r="O44" s="1">
        <v>358.8</v>
      </c>
      <c r="Q44" s="1">
        <v>0.38400000000000001</v>
      </c>
      <c r="R44" s="1">
        <v>0.64</v>
      </c>
      <c r="S44" s="1" t="s">
        <v>48</v>
      </c>
      <c r="T44" s="1" t="s">
        <v>15</v>
      </c>
      <c r="V44" s="1" t="s">
        <v>52</v>
      </c>
      <c r="W44" s="1" t="s">
        <v>81</v>
      </c>
    </row>
    <row r="45" spans="1:23">
      <c r="A45" s="1" t="s">
        <v>72</v>
      </c>
      <c r="B45" s="2">
        <v>44516</v>
      </c>
      <c r="C45" s="1" t="s">
        <v>50</v>
      </c>
      <c r="D45" s="27">
        <v>0.52916666666666701</v>
      </c>
      <c r="E45" s="1" t="s">
        <v>11</v>
      </c>
      <c r="F45" s="1">
        <v>1602</v>
      </c>
      <c r="G45" s="1">
        <v>64523</v>
      </c>
      <c r="H45" s="28">
        <v>39.109000000000002</v>
      </c>
      <c r="I45" s="1">
        <v>-87.653999999999996</v>
      </c>
      <c r="J45" s="1">
        <v>9</v>
      </c>
      <c r="K45" s="24">
        <f t="shared" si="0"/>
        <v>2.7430661383724475</v>
      </c>
      <c r="L45" s="1">
        <v>7.9</v>
      </c>
      <c r="M45" s="1">
        <v>10.1</v>
      </c>
      <c r="O45" s="1">
        <v>361.3</v>
      </c>
      <c r="Q45" s="1">
        <v>0.39100000000000001</v>
      </c>
      <c r="R45" s="1">
        <v>0.3</v>
      </c>
      <c r="S45" s="1" t="s">
        <v>48</v>
      </c>
      <c r="T45" s="1" t="s">
        <v>15</v>
      </c>
      <c r="V45" s="1" t="s">
        <v>52</v>
      </c>
      <c r="W45" s="1" t="s">
        <v>81</v>
      </c>
    </row>
    <row r="46" spans="1:23">
      <c r="A46" s="1" t="s">
        <v>72</v>
      </c>
      <c r="B46" s="2">
        <v>44516</v>
      </c>
      <c r="C46" s="1" t="s">
        <v>50</v>
      </c>
      <c r="D46" s="27">
        <v>0.52916666666666701</v>
      </c>
      <c r="E46" s="1" t="s">
        <v>11</v>
      </c>
      <c r="F46" s="1">
        <v>1602</v>
      </c>
      <c r="G46" s="1">
        <v>64496</v>
      </c>
      <c r="H46" s="28">
        <v>39.109000000000002</v>
      </c>
      <c r="I46" s="1">
        <v>-87.653999999999996</v>
      </c>
      <c r="J46" s="1">
        <v>9</v>
      </c>
      <c r="K46" s="24">
        <f t="shared" si="0"/>
        <v>2.7430661383724475</v>
      </c>
      <c r="L46" s="1">
        <v>7.9</v>
      </c>
      <c r="M46" s="1">
        <v>10.1</v>
      </c>
      <c r="O46" s="1">
        <v>361.3</v>
      </c>
      <c r="Q46" s="1">
        <v>0.39100000000000001</v>
      </c>
      <c r="R46" s="1">
        <v>0.3</v>
      </c>
      <c r="S46" s="1" t="s">
        <v>48</v>
      </c>
      <c r="T46" s="1" t="s">
        <v>15</v>
      </c>
      <c r="V46" s="1" t="s">
        <v>52</v>
      </c>
      <c r="W46" s="1" t="s">
        <v>81</v>
      </c>
    </row>
    <row r="47" spans="1:23">
      <c r="A47" s="1" t="s">
        <v>72</v>
      </c>
      <c r="B47" s="2">
        <v>44516</v>
      </c>
      <c r="C47" s="1" t="s">
        <v>50</v>
      </c>
      <c r="D47" s="27">
        <v>0.56944444444444442</v>
      </c>
      <c r="E47" s="1" t="s">
        <v>11</v>
      </c>
      <c r="F47" s="1">
        <v>1602</v>
      </c>
      <c r="G47" s="1">
        <v>64511</v>
      </c>
      <c r="H47" s="28">
        <v>39.109000000000002</v>
      </c>
      <c r="I47" s="1">
        <v>-87.653999999999996</v>
      </c>
      <c r="J47" s="1">
        <v>9</v>
      </c>
      <c r="K47" s="24">
        <f t="shared" si="0"/>
        <v>2.7430661383724475</v>
      </c>
      <c r="L47" s="1">
        <v>7.9</v>
      </c>
      <c r="M47" s="1">
        <v>10.1</v>
      </c>
      <c r="O47" s="1">
        <v>361.3</v>
      </c>
      <c r="Q47" s="1">
        <v>0.39100000000000001</v>
      </c>
      <c r="R47" s="1">
        <v>0.3</v>
      </c>
      <c r="S47" s="1" t="s">
        <v>48</v>
      </c>
      <c r="T47" s="1" t="s">
        <v>15</v>
      </c>
      <c r="V47" s="1" t="s">
        <v>52</v>
      </c>
      <c r="W47" s="1" t="s">
        <v>81</v>
      </c>
    </row>
    <row r="48" spans="1:23">
      <c r="A48" s="1" t="s">
        <v>72</v>
      </c>
      <c r="B48" s="2">
        <v>44516</v>
      </c>
      <c r="C48" s="1" t="s">
        <v>50</v>
      </c>
      <c r="D48" s="27">
        <v>0.56944444444444442</v>
      </c>
      <c r="E48" s="1" t="s">
        <v>11</v>
      </c>
      <c r="F48" s="1">
        <v>1602</v>
      </c>
      <c r="G48" s="1">
        <v>64496</v>
      </c>
      <c r="H48" s="28">
        <v>39.108883333333331</v>
      </c>
      <c r="I48" s="1">
        <v>-87.654983333333334</v>
      </c>
      <c r="J48" s="1">
        <v>13</v>
      </c>
      <c r="K48" s="24">
        <f t="shared" si="0"/>
        <v>3.9622066443157573</v>
      </c>
      <c r="L48" s="1">
        <v>8.1999999999999993</v>
      </c>
      <c r="M48" s="1">
        <v>10.26</v>
      </c>
      <c r="O48" s="1">
        <v>363.6</v>
      </c>
      <c r="Q48" s="1">
        <v>0.3</v>
      </c>
      <c r="R48" s="1">
        <v>0.09</v>
      </c>
      <c r="S48" s="1" t="s">
        <v>25</v>
      </c>
      <c r="T48" s="1" t="s">
        <v>19</v>
      </c>
      <c r="V48" s="1" t="s">
        <v>52</v>
      </c>
      <c r="W48" s="1" t="s">
        <v>81</v>
      </c>
    </row>
    <row r="49" spans="1:23">
      <c r="A49" s="1" t="s">
        <v>72</v>
      </c>
      <c r="B49" s="2">
        <v>44516</v>
      </c>
      <c r="C49" s="1" t="s">
        <v>50</v>
      </c>
      <c r="D49" s="27">
        <v>0.56944444444444398</v>
      </c>
      <c r="E49" s="1" t="s">
        <v>11</v>
      </c>
      <c r="F49" s="1">
        <v>1602</v>
      </c>
      <c r="G49" s="1">
        <v>64506</v>
      </c>
      <c r="H49" s="28">
        <v>39.108883333333331</v>
      </c>
      <c r="I49" s="1">
        <v>-87.654983333333334</v>
      </c>
      <c r="J49" s="1">
        <v>13</v>
      </c>
      <c r="K49" s="24">
        <f t="shared" si="0"/>
        <v>3.9622066443157573</v>
      </c>
      <c r="L49" s="1">
        <v>8.1999999999999993</v>
      </c>
      <c r="M49" s="1">
        <v>10.26</v>
      </c>
      <c r="O49" s="1">
        <v>363.6</v>
      </c>
      <c r="Q49" s="1">
        <v>0.3</v>
      </c>
      <c r="R49" s="1">
        <v>0.09</v>
      </c>
      <c r="S49" s="1" t="s">
        <v>25</v>
      </c>
      <c r="T49" s="1" t="s">
        <v>19</v>
      </c>
      <c r="V49" s="1" t="s">
        <v>52</v>
      </c>
      <c r="W49" s="1" t="s">
        <v>81</v>
      </c>
    </row>
    <row r="50" spans="1:23">
      <c r="A50" s="1" t="s">
        <v>72</v>
      </c>
      <c r="B50" s="2">
        <v>44516</v>
      </c>
      <c r="C50" s="1" t="s">
        <v>50</v>
      </c>
      <c r="D50" s="27">
        <v>0.56944444444444398</v>
      </c>
      <c r="E50" s="1" t="s">
        <v>11</v>
      </c>
      <c r="F50" s="1">
        <v>1602</v>
      </c>
      <c r="G50" s="1">
        <v>64495</v>
      </c>
      <c r="H50" s="28">
        <v>39.108883333333331</v>
      </c>
      <c r="I50" s="1">
        <v>-87.654983333333334</v>
      </c>
      <c r="J50" s="1">
        <v>13</v>
      </c>
      <c r="K50" s="24">
        <f t="shared" si="0"/>
        <v>3.9622066443157573</v>
      </c>
      <c r="L50" s="1">
        <v>8.1999999999999993</v>
      </c>
      <c r="M50" s="1">
        <v>10.26</v>
      </c>
      <c r="O50" s="1">
        <v>363.6</v>
      </c>
      <c r="Q50" s="1">
        <v>0.3</v>
      </c>
      <c r="R50" s="1">
        <v>0.09</v>
      </c>
      <c r="S50" s="1" t="s">
        <v>25</v>
      </c>
      <c r="T50" s="1" t="s">
        <v>19</v>
      </c>
      <c r="V50" s="1" t="s">
        <v>52</v>
      </c>
      <c r="W50" s="1" t="s">
        <v>81</v>
      </c>
    </row>
    <row r="51" spans="1:23">
      <c r="A51" s="1" t="s">
        <v>72</v>
      </c>
      <c r="B51" s="2">
        <v>44516</v>
      </c>
      <c r="C51" s="1" t="s">
        <v>50</v>
      </c>
      <c r="D51" s="27">
        <v>0.56944444444444398</v>
      </c>
      <c r="E51" s="1" t="s">
        <v>11</v>
      </c>
      <c r="F51" s="1">
        <v>1602</v>
      </c>
      <c r="G51" s="1">
        <v>64523</v>
      </c>
      <c r="H51" s="28">
        <v>39.109916666666663</v>
      </c>
      <c r="I51" s="1">
        <v>-87.6541</v>
      </c>
      <c r="J51" s="1">
        <v>17</v>
      </c>
      <c r="K51" s="24">
        <f t="shared" si="0"/>
        <v>5.1813471502590671</v>
      </c>
      <c r="L51" s="1">
        <v>7.8</v>
      </c>
      <c r="M51" s="1">
        <v>10.210000000000001</v>
      </c>
      <c r="O51" s="1">
        <v>358.8</v>
      </c>
      <c r="Q51" s="1">
        <v>0.38400000000000001</v>
      </c>
      <c r="R51" s="1">
        <v>0.64</v>
      </c>
      <c r="S51" s="1" t="s">
        <v>48</v>
      </c>
      <c r="T51" s="1" t="s">
        <v>15</v>
      </c>
      <c r="V51" s="1" t="s">
        <v>52</v>
      </c>
      <c r="W51" s="1" t="s">
        <v>81</v>
      </c>
    </row>
    <row r="52" spans="1:23">
      <c r="A52" s="1" t="s">
        <v>72</v>
      </c>
      <c r="B52" s="2">
        <v>44516</v>
      </c>
      <c r="C52" s="1" t="s">
        <v>50</v>
      </c>
      <c r="D52" s="27">
        <v>0.61319444444444449</v>
      </c>
      <c r="E52" s="1" t="s">
        <v>11</v>
      </c>
      <c r="F52" s="1">
        <v>1602</v>
      </c>
      <c r="G52" s="1">
        <v>64502</v>
      </c>
      <c r="H52" s="28">
        <v>39.109000000000002</v>
      </c>
      <c r="I52" s="1">
        <v>-87.653999999999996</v>
      </c>
      <c r="J52" s="1">
        <v>9</v>
      </c>
      <c r="K52" s="24">
        <f t="shared" si="0"/>
        <v>2.7430661383724475</v>
      </c>
      <c r="L52" s="1">
        <v>7.9</v>
      </c>
      <c r="M52" s="1">
        <v>10.1</v>
      </c>
      <c r="O52" s="1">
        <v>361.3</v>
      </c>
      <c r="Q52" s="1">
        <v>0.39100000000000001</v>
      </c>
      <c r="R52" s="1">
        <v>0.3</v>
      </c>
      <c r="S52" s="1" t="s">
        <v>48</v>
      </c>
      <c r="T52" s="1" t="s">
        <v>15</v>
      </c>
      <c r="V52" s="1" t="s">
        <v>52</v>
      </c>
      <c r="W52" s="1" t="s">
        <v>81</v>
      </c>
    </row>
    <row r="53" spans="1:23">
      <c r="A53" s="1" t="s">
        <v>72</v>
      </c>
      <c r="B53" s="2">
        <v>44516</v>
      </c>
      <c r="C53" s="1" t="s">
        <v>50</v>
      </c>
      <c r="D53" s="27">
        <v>0.61319444444444449</v>
      </c>
      <c r="E53" s="1" t="s">
        <v>11</v>
      </c>
      <c r="F53" s="1">
        <v>1602</v>
      </c>
      <c r="G53" s="1">
        <v>64504</v>
      </c>
      <c r="H53" s="28">
        <v>39.109000000000002</v>
      </c>
      <c r="I53" s="1">
        <v>-87.653999999999996</v>
      </c>
      <c r="J53" s="1">
        <v>9</v>
      </c>
      <c r="K53" s="24">
        <f t="shared" si="0"/>
        <v>2.7430661383724475</v>
      </c>
      <c r="L53" s="1">
        <v>7.9</v>
      </c>
      <c r="M53" s="1">
        <v>10.1</v>
      </c>
      <c r="O53" s="1">
        <v>361.3</v>
      </c>
      <c r="Q53" s="1">
        <v>0.39100000000000001</v>
      </c>
      <c r="R53" s="1">
        <v>0.3</v>
      </c>
      <c r="S53" s="1" t="s">
        <v>48</v>
      </c>
      <c r="T53" s="1" t="s">
        <v>15</v>
      </c>
      <c r="V53" s="1" t="s">
        <v>52</v>
      </c>
      <c r="W53" s="1" t="s">
        <v>81</v>
      </c>
    </row>
    <row r="54" spans="1:23">
      <c r="A54" s="1" t="s">
        <v>72</v>
      </c>
      <c r="B54" s="2">
        <v>44517</v>
      </c>
      <c r="C54" s="1" t="s">
        <v>50</v>
      </c>
      <c r="D54" s="27">
        <v>0.45833333333333331</v>
      </c>
      <c r="E54" s="1" t="s">
        <v>11</v>
      </c>
      <c r="F54" s="1">
        <v>1602</v>
      </c>
      <c r="G54" s="1">
        <v>64533</v>
      </c>
      <c r="H54" s="28">
        <v>38.688899999999997</v>
      </c>
      <c r="I54" s="1">
        <v>-87.526750000000007</v>
      </c>
      <c r="J54" s="1">
        <v>8</v>
      </c>
      <c r="K54" s="24">
        <f t="shared" si="0"/>
        <v>2.4382810118866196</v>
      </c>
      <c r="L54" s="1">
        <v>9</v>
      </c>
      <c r="M54" s="1">
        <v>10.3</v>
      </c>
      <c r="O54" s="1">
        <v>371.1</v>
      </c>
      <c r="Q54" s="1">
        <v>3.5999999999999997E-2</v>
      </c>
      <c r="R54" s="1">
        <v>0.15</v>
      </c>
      <c r="S54" s="1" t="s">
        <v>48</v>
      </c>
      <c r="T54" s="1" t="s">
        <v>15</v>
      </c>
      <c r="V54" s="1" t="s">
        <v>52</v>
      </c>
      <c r="W54" s="1" t="s">
        <v>81</v>
      </c>
    </row>
    <row r="55" spans="1:23">
      <c r="A55" s="1" t="s">
        <v>72</v>
      </c>
      <c r="B55" s="2">
        <v>44517</v>
      </c>
      <c r="C55" s="1" t="s">
        <v>50</v>
      </c>
      <c r="D55" s="27">
        <v>0.59722222222222221</v>
      </c>
      <c r="E55" s="1" t="s">
        <v>11</v>
      </c>
      <c r="F55" s="1">
        <v>1602</v>
      </c>
      <c r="G55" s="1">
        <v>64538</v>
      </c>
      <c r="H55" s="28">
        <v>38.682433333333336</v>
      </c>
      <c r="I55" s="1">
        <v>-87.532316666666674</v>
      </c>
      <c r="J55" s="1">
        <v>7.5</v>
      </c>
      <c r="K55" s="24">
        <f t="shared" si="0"/>
        <v>2.2858884486437061</v>
      </c>
      <c r="L55" s="1">
        <v>9</v>
      </c>
      <c r="M55" s="1">
        <v>10.33</v>
      </c>
      <c r="O55" s="1">
        <v>373</v>
      </c>
      <c r="Q55" s="1">
        <v>0.45</v>
      </c>
      <c r="R55" s="1">
        <v>0.99</v>
      </c>
      <c r="S55" s="1" t="s">
        <v>27</v>
      </c>
      <c r="T55" s="1" t="s">
        <v>15</v>
      </c>
      <c r="V55" s="1" t="s">
        <v>52</v>
      </c>
      <c r="W55" s="1" t="s">
        <v>81</v>
      </c>
    </row>
    <row r="56" spans="1:23">
      <c r="A56" s="1" t="s">
        <v>72</v>
      </c>
      <c r="B56" s="2">
        <v>44517</v>
      </c>
      <c r="C56" s="1" t="s">
        <v>50</v>
      </c>
      <c r="D56" s="27">
        <v>0.63194444444444442</v>
      </c>
      <c r="E56" s="1" t="s">
        <v>11</v>
      </c>
      <c r="F56" s="1">
        <v>1602</v>
      </c>
      <c r="G56" s="1">
        <v>64492</v>
      </c>
      <c r="H56" s="28">
        <v>38.687600000000003</v>
      </c>
      <c r="I56" s="1">
        <v>-87.526966666666667</v>
      </c>
      <c r="J56" s="1">
        <v>9.1999999999999993</v>
      </c>
      <c r="K56" s="24">
        <f t="shared" si="0"/>
        <v>2.8040231636696125</v>
      </c>
      <c r="L56" s="1">
        <v>9.1999999999999993</v>
      </c>
      <c r="M56" s="1">
        <v>10.4</v>
      </c>
      <c r="O56" s="1">
        <v>373.3</v>
      </c>
      <c r="Q56" s="1">
        <v>0.39500000000000002</v>
      </c>
      <c r="R56" s="1">
        <v>0.97</v>
      </c>
      <c r="S56" s="1" t="s">
        <v>27</v>
      </c>
      <c r="T56" s="1" t="s">
        <v>19</v>
      </c>
      <c r="V56" s="1" t="s">
        <v>52</v>
      </c>
      <c r="W56" s="1" t="s">
        <v>81</v>
      </c>
    </row>
    <row r="57" spans="1:23">
      <c r="A57" s="1" t="s">
        <v>72</v>
      </c>
      <c r="B57" s="2">
        <v>44517</v>
      </c>
      <c r="C57" s="1" t="s">
        <v>50</v>
      </c>
      <c r="D57" s="27">
        <v>0.625</v>
      </c>
      <c r="E57" s="1" t="s">
        <v>11</v>
      </c>
      <c r="F57" s="1">
        <v>1602</v>
      </c>
      <c r="G57" s="1">
        <v>64533</v>
      </c>
      <c r="H57" s="28">
        <v>38.686116666666663</v>
      </c>
      <c r="I57" s="1">
        <v>-87.528116666666662</v>
      </c>
      <c r="J57" s="1">
        <v>15</v>
      </c>
      <c r="K57" s="24">
        <f t="shared" si="0"/>
        <v>4.5717768972874122</v>
      </c>
      <c r="L57" s="1">
        <v>9.1</v>
      </c>
      <c r="M57" s="1">
        <v>10.4</v>
      </c>
      <c r="O57" s="1">
        <v>372.3</v>
      </c>
      <c r="Q57" s="1">
        <v>0.39500000000000002</v>
      </c>
      <c r="R57" s="1">
        <v>0.21</v>
      </c>
      <c r="S57" s="1" t="s">
        <v>27</v>
      </c>
      <c r="T57" s="1" t="s">
        <v>15</v>
      </c>
      <c r="V57" s="1" t="s">
        <v>52</v>
      </c>
      <c r="W57" s="1" t="s">
        <v>81</v>
      </c>
    </row>
    <row r="58" spans="1:23">
      <c r="A58" s="1" t="s">
        <v>72</v>
      </c>
      <c r="B58" s="2">
        <v>44518</v>
      </c>
      <c r="C58" s="1" t="s">
        <v>50</v>
      </c>
      <c r="D58" s="27">
        <v>0.4368055555555555</v>
      </c>
      <c r="E58" s="1" t="s">
        <v>11</v>
      </c>
      <c r="F58" s="1">
        <v>1602</v>
      </c>
      <c r="G58" s="1">
        <v>64543</v>
      </c>
      <c r="H58" s="28">
        <v>38.490866666666669</v>
      </c>
      <c r="I58" s="1">
        <v>-87.548416666666668</v>
      </c>
      <c r="J58" s="1">
        <v>9</v>
      </c>
      <c r="K58" s="24">
        <f t="shared" si="0"/>
        <v>2.7430661383724475</v>
      </c>
      <c r="L58" s="1">
        <v>10.5</v>
      </c>
      <c r="M58" s="1">
        <v>10.59</v>
      </c>
      <c r="O58" s="1">
        <v>462</v>
      </c>
      <c r="Q58" s="1">
        <v>0.38</v>
      </c>
      <c r="R58" s="1">
        <v>0.3</v>
      </c>
      <c r="S58" s="1" t="s">
        <v>48</v>
      </c>
      <c r="T58" s="1" t="s">
        <v>15</v>
      </c>
      <c r="V58" s="1" t="s">
        <v>52</v>
      </c>
      <c r="W58" s="1" t="s">
        <v>81</v>
      </c>
    </row>
    <row r="59" spans="1:23">
      <c r="A59" s="1" t="s">
        <v>72</v>
      </c>
      <c r="B59" s="2">
        <v>44518</v>
      </c>
      <c r="C59" s="1" t="s">
        <v>50</v>
      </c>
      <c r="D59" s="27">
        <v>0.45763888888888887</v>
      </c>
      <c r="E59" s="1" t="s">
        <v>11</v>
      </c>
      <c r="F59" s="1">
        <v>1602</v>
      </c>
      <c r="G59" s="1">
        <v>64552</v>
      </c>
      <c r="H59" s="28">
        <v>38.489466666666665</v>
      </c>
      <c r="I59" s="1">
        <v>-87.548933333333338</v>
      </c>
      <c r="J59" s="1">
        <v>3</v>
      </c>
      <c r="K59" s="24">
        <f t="shared" si="0"/>
        <v>0.91435537945748246</v>
      </c>
      <c r="L59" s="1">
        <v>10.199999999999999</v>
      </c>
      <c r="M59" s="1">
        <v>10.59</v>
      </c>
      <c r="O59" s="1">
        <v>454</v>
      </c>
      <c r="Q59" s="1">
        <v>0.35</v>
      </c>
      <c r="R59" s="1">
        <v>0.37</v>
      </c>
      <c r="S59" s="1" t="s">
        <v>25</v>
      </c>
      <c r="T59" s="1" t="s">
        <v>19</v>
      </c>
      <c r="V59" s="1" t="s">
        <v>52</v>
      </c>
      <c r="W59" s="1" t="s">
        <v>81</v>
      </c>
    </row>
    <row r="60" spans="1:23">
      <c r="A60" s="1" t="s">
        <v>72</v>
      </c>
      <c r="B60" s="2">
        <v>44518</v>
      </c>
      <c r="C60" s="1" t="s">
        <v>50</v>
      </c>
      <c r="D60" s="27">
        <v>0.48888888888888887</v>
      </c>
      <c r="E60" s="1" t="s">
        <v>11</v>
      </c>
      <c r="F60" s="1">
        <v>1602</v>
      </c>
      <c r="G60" s="1">
        <v>64448</v>
      </c>
      <c r="H60" s="28">
        <v>38.490866666666669</v>
      </c>
      <c r="I60" s="1">
        <v>-87.557199999999995</v>
      </c>
      <c r="J60" s="1">
        <v>8</v>
      </c>
      <c r="K60" s="24">
        <f t="shared" si="0"/>
        <v>2.4382810118866196</v>
      </c>
      <c r="L60" s="1">
        <v>10.199999999999999</v>
      </c>
      <c r="M60" s="1">
        <v>10.61</v>
      </c>
      <c r="O60" s="1">
        <v>458</v>
      </c>
      <c r="Q60" s="1">
        <v>0.24</v>
      </c>
      <c r="R60" s="1">
        <v>0.17</v>
      </c>
      <c r="S60" s="1" t="s">
        <v>13</v>
      </c>
      <c r="T60" s="1" t="s">
        <v>15</v>
      </c>
      <c r="V60" s="1" t="s">
        <v>52</v>
      </c>
      <c r="W60" s="1" t="s">
        <v>81</v>
      </c>
    </row>
    <row r="61" spans="1:23">
      <c r="A61" s="1" t="s">
        <v>72</v>
      </c>
      <c r="B61" s="2">
        <v>44518</v>
      </c>
      <c r="C61" s="1" t="s">
        <v>50</v>
      </c>
      <c r="D61" s="27">
        <v>0.50138888888888888</v>
      </c>
      <c r="E61" s="1" t="s">
        <v>11</v>
      </c>
      <c r="F61" s="1">
        <v>1602</v>
      </c>
      <c r="G61" s="1">
        <v>64445</v>
      </c>
      <c r="H61" s="39">
        <v>38.489466666666665</v>
      </c>
      <c r="I61" s="19">
        <v>-87.548933333333338</v>
      </c>
      <c r="J61" s="1">
        <v>8</v>
      </c>
      <c r="K61" s="24">
        <f t="shared" si="0"/>
        <v>2.4382810118866196</v>
      </c>
      <c r="L61" s="1">
        <v>10.199999999999999</v>
      </c>
      <c r="M61" s="1">
        <v>10.61</v>
      </c>
      <c r="O61" s="1">
        <v>458</v>
      </c>
      <c r="Q61" s="1">
        <v>0.24</v>
      </c>
      <c r="R61" s="1">
        <v>0.17</v>
      </c>
      <c r="S61" s="1" t="s">
        <v>25</v>
      </c>
      <c r="T61" s="1" t="s">
        <v>15</v>
      </c>
      <c r="V61" s="1" t="s">
        <v>52</v>
      </c>
      <c r="W61" s="1" t="s">
        <v>81</v>
      </c>
    </row>
    <row r="62" spans="1:23">
      <c r="A62" s="1" t="s">
        <v>72</v>
      </c>
      <c r="B62" s="2">
        <v>44518</v>
      </c>
      <c r="C62" s="1" t="s">
        <v>50</v>
      </c>
      <c r="D62" s="27">
        <v>0.51527777777777783</v>
      </c>
      <c r="E62" s="1" t="s">
        <v>11</v>
      </c>
      <c r="F62" s="1">
        <v>1602</v>
      </c>
      <c r="G62" s="1">
        <v>64560</v>
      </c>
      <c r="H62" s="28">
        <v>38.489216666666664</v>
      </c>
      <c r="I62" s="1">
        <v>-87.557199999999995</v>
      </c>
      <c r="J62" s="1">
        <v>9</v>
      </c>
      <c r="K62" s="24">
        <f t="shared" si="0"/>
        <v>2.7430661383724475</v>
      </c>
      <c r="L62" s="1">
        <v>10.5</v>
      </c>
      <c r="M62" s="1">
        <v>10.59</v>
      </c>
      <c r="O62" s="1">
        <v>462</v>
      </c>
      <c r="Q62" s="1">
        <v>0.38</v>
      </c>
      <c r="R62" s="1">
        <v>0.3</v>
      </c>
      <c r="S62" s="1" t="s">
        <v>48</v>
      </c>
      <c r="T62" s="1" t="s">
        <v>15</v>
      </c>
      <c r="V62" s="1" t="s">
        <v>52</v>
      </c>
      <c r="W62" s="1" t="s">
        <v>81</v>
      </c>
    </row>
    <row r="63" spans="1:23">
      <c r="A63" s="1" t="s">
        <v>72</v>
      </c>
      <c r="B63" s="2">
        <v>44518</v>
      </c>
      <c r="C63" s="1" t="s">
        <v>50</v>
      </c>
      <c r="D63" s="27">
        <v>0.52500000000000002</v>
      </c>
      <c r="E63" s="1" t="s">
        <v>11</v>
      </c>
      <c r="F63" s="1">
        <v>1602</v>
      </c>
      <c r="G63" s="1">
        <v>64549</v>
      </c>
      <c r="H63" s="28">
        <v>38.490866666666669</v>
      </c>
      <c r="I63" s="1">
        <v>-87.722386666666665</v>
      </c>
      <c r="J63" s="1">
        <v>10</v>
      </c>
      <c r="K63" s="24">
        <f t="shared" si="0"/>
        <v>3.047851264858275</v>
      </c>
      <c r="L63" s="1">
        <v>10.4</v>
      </c>
      <c r="M63" s="1">
        <v>10.71</v>
      </c>
      <c r="O63" s="1">
        <v>463</v>
      </c>
      <c r="Q63" s="1">
        <v>0.51</v>
      </c>
      <c r="R63" s="1">
        <v>0.63</v>
      </c>
      <c r="S63" s="1" t="s">
        <v>27</v>
      </c>
      <c r="T63" s="1" t="s">
        <v>19</v>
      </c>
      <c r="V63" s="1" t="s">
        <v>52</v>
      </c>
      <c r="W63" s="1" t="s">
        <v>81</v>
      </c>
    </row>
    <row r="64" spans="1:23">
      <c r="A64" s="1" t="s">
        <v>72</v>
      </c>
      <c r="B64" s="2">
        <v>44518</v>
      </c>
      <c r="C64" s="1" t="s">
        <v>50</v>
      </c>
      <c r="D64" s="27">
        <v>0.5541666666666667</v>
      </c>
      <c r="E64" s="1" t="s">
        <v>11</v>
      </c>
      <c r="F64" s="1">
        <v>1602</v>
      </c>
      <c r="G64" s="1">
        <v>64447</v>
      </c>
      <c r="H64" s="28">
        <v>38.490866666666669</v>
      </c>
      <c r="I64" s="1">
        <v>-87.547349999999994</v>
      </c>
      <c r="J64" s="1">
        <v>2.5</v>
      </c>
      <c r="K64" s="24">
        <f t="shared" si="0"/>
        <v>0.76196281621456874</v>
      </c>
      <c r="L64" s="1">
        <v>10.6</v>
      </c>
      <c r="M64" s="1">
        <v>10.72</v>
      </c>
      <c r="O64" s="1">
        <v>465.4</v>
      </c>
      <c r="Q64" s="1">
        <v>0.49</v>
      </c>
      <c r="R64" s="1">
        <v>0.21</v>
      </c>
      <c r="S64" s="1" t="s">
        <v>48</v>
      </c>
      <c r="T64" s="1" t="s">
        <v>15</v>
      </c>
      <c r="V64" s="1" t="s">
        <v>52</v>
      </c>
      <c r="W64" s="1" t="s">
        <v>81</v>
      </c>
    </row>
    <row r="65" spans="1:23">
      <c r="A65" s="1" t="s">
        <v>72</v>
      </c>
      <c r="B65" s="2">
        <v>44538</v>
      </c>
      <c r="C65" s="1" t="s">
        <v>50</v>
      </c>
      <c r="D65" s="27">
        <v>0.4236111111111111</v>
      </c>
      <c r="E65" s="1" t="s">
        <v>11</v>
      </c>
      <c r="F65" s="1">
        <v>1602</v>
      </c>
      <c r="G65" s="1">
        <v>64523</v>
      </c>
      <c r="H65" s="33">
        <v>39.107197999999997</v>
      </c>
      <c r="I65" s="1">
        <v>-87.652375000000006</v>
      </c>
      <c r="J65" s="1">
        <v>7.5</v>
      </c>
      <c r="K65" s="24">
        <f t="shared" si="0"/>
        <v>2.2858884486437061</v>
      </c>
      <c r="L65" s="1">
        <v>5</v>
      </c>
      <c r="M65" s="1">
        <v>12.2</v>
      </c>
      <c r="O65" s="1">
        <v>409.6</v>
      </c>
      <c r="R65" s="1">
        <v>0.12</v>
      </c>
      <c r="S65" s="1" t="s">
        <v>48</v>
      </c>
      <c r="T65" s="1" t="s">
        <v>19</v>
      </c>
      <c r="V65" s="1" t="s">
        <v>52</v>
      </c>
      <c r="W65" s="1" t="s">
        <v>81</v>
      </c>
    </row>
    <row r="66" spans="1:23">
      <c r="A66" s="1" t="s">
        <v>72</v>
      </c>
      <c r="B66" s="2">
        <v>44538</v>
      </c>
      <c r="C66" s="1" t="s">
        <v>50</v>
      </c>
      <c r="D66" s="27">
        <v>0.4236111111111111</v>
      </c>
      <c r="E66" s="1" t="s">
        <v>11</v>
      </c>
      <c r="F66" s="1">
        <v>1602</v>
      </c>
      <c r="G66" s="1">
        <v>64495</v>
      </c>
      <c r="H66" s="33">
        <v>39.107199999999999</v>
      </c>
      <c r="I66" s="1">
        <v>-87.652375000000006</v>
      </c>
      <c r="J66" s="1">
        <v>7.5</v>
      </c>
      <c r="K66" s="24">
        <f t="shared" ref="K66:K129" si="1">J66/3.281</f>
        <v>2.2858884486437061</v>
      </c>
      <c r="L66" s="1">
        <v>5</v>
      </c>
      <c r="M66" s="1">
        <v>12.2</v>
      </c>
      <c r="O66" s="1">
        <v>409.6</v>
      </c>
      <c r="R66" s="1">
        <v>0.12</v>
      </c>
      <c r="S66" s="1" t="s">
        <v>48</v>
      </c>
      <c r="T66" s="1" t="s">
        <v>19</v>
      </c>
      <c r="V66" s="1" t="s">
        <v>52</v>
      </c>
      <c r="W66" s="1" t="s">
        <v>81</v>
      </c>
    </row>
    <row r="67" spans="1:23">
      <c r="A67" s="1" t="s">
        <v>72</v>
      </c>
      <c r="B67" s="2">
        <v>44538</v>
      </c>
      <c r="C67" s="1" t="s">
        <v>50</v>
      </c>
      <c r="D67" s="27">
        <v>0.42361111111111099</v>
      </c>
      <c r="E67" s="1" t="s">
        <v>11</v>
      </c>
      <c r="F67" s="1">
        <v>1602</v>
      </c>
      <c r="G67" s="1">
        <v>64506</v>
      </c>
      <c r="H67" s="28">
        <v>39.108016666666664</v>
      </c>
      <c r="I67" s="1">
        <v>-87.653949999999995</v>
      </c>
      <c r="J67" s="1">
        <v>17.5</v>
      </c>
      <c r="K67" s="24">
        <f t="shared" si="1"/>
        <v>5.3337397135019806</v>
      </c>
      <c r="L67" s="1">
        <v>5</v>
      </c>
      <c r="M67" s="1">
        <v>12.8</v>
      </c>
      <c r="O67" s="1">
        <v>407.8</v>
      </c>
      <c r="R67" s="1">
        <v>0.33</v>
      </c>
      <c r="S67" s="1" t="s">
        <v>27</v>
      </c>
      <c r="T67" s="1" t="s">
        <v>19</v>
      </c>
      <c r="V67" s="1" t="s">
        <v>52</v>
      </c>
      <c r="W67" s="1" t="s">
        <v>81</v>
      </c>
    </row>
    <row r="68" spans="1:23">
      <c r="A68" s="1" t="s">
        <v>72</v>
      </c>
      <c r="B68" s="2">
        <v>44538</v>
      </c>
      <c r="C68" s="1" t="s">
        <v>50</v>
      </c>
      <c r="D68" s="27">
        <v>0.42361111111111099</v>
      </c>
      <c r="E68" s="1" t="s">
        <v>11</v>
      </c>
      <c r="F68" s="1">
        <v>1602</v>
      </c>
      <c r="G68" s="1">
        <v>64513</v>
      </c>
      <c r="H68" s="33">
        <v>39.108944999999999</v>
      </c>
      <c r="I68" s="1">
        <v>-87.654877999999997</v>
      </c>
      <c r="J68" s="1">
        <v>19</v>
      </c>
      <c r="K68" s="24">
        <f t="shared" si="1"/>
        <v>5.790917403230722</v>
      </c>
      <c r="L68" s="1">
        <v>4.9000000000000004</v>
      </c>
      <c r="M68" s="1">
        <v>12.01</v>
      </c>
      <c r="O68" s="1">
        <v>407.5</v>
      </c>
      <c r="R68" s="1">
        <v>0.05</v>
      </c>
      <c r="S68" s="1" t="s">
        <v>25</v>
      </c>
      <c r="T68" s="1" t="s">
        <v>15</v>
      </c>
      <c r="V68" s="1" t="s">
        <v>52</v>
      </c>
      <c r="W68" s="1" t="s">
        <v>81</v>
      </c>
    </row>
    <row r="69" spans="1:23">
      <c r="A69" s="1" t="s">
        <v>72</v>
      </c>
      <c r="B69" s="2">
        <v>44538</v>
      </c>
      <c r="C69" s="1" t="s">
        <v>50</v>
      </c>
      <c r="D69" s="27">
        <v>0.42361111111111099</v>
      </c>
      <c r="E69" s="1" t="s">
        <v>11</v>
      </c>
      <c r="F69" s="1">
        <v>1602</v>
      </c>
      <c r="G69" s="1">
        <v>64500</v>
      </c>
      <c r="H69" s="33">
        <v>39.108944999999999</v>
      </c>
      <c r="I69" s="1">
        <v>-87.654877999999997</v>
      </c>
      <c r="J69" s="1">
        <v>19</v>
      </c>
      <c r="K69" s="24">
        <f t="shared" si="1"/>
        <v>5.790917403230722</v>
      </c>
      <c r="L69" s="1">
        <v>4.9000000000000004</v>
      </c>
      <c r="M69" s="1">
        <v>12.01</v>
      </c>
      <c r="O69" s="1">
        <v>407.5</v>
      </c>
      <c r="R69" s="1">
        <v>0.05</v>
      </c>
      <c r="S69" s="1" t="s">
        <v>25</v>
      </c>
      <c r="T69" s="1" t="s">
        <v>15</v>
      </c>
      <c r="V69" s="1" t="s">
        <v>52</v>
      </c>
      <c r="W69" s="1" t="s">
        <v>81</v>
      </c>
    </row>
    <row r="70" spans="1:23">
      <c r="A70" s="1" t="s">
        <v>72</v>
      </c>
      <c r="B70" s="2">
        <v>44538</v>
      </c>
      <c r="C70" s="1" t="s">
        <v>50</v>
      </c>
      <c r="D70" s="27">
        <v>0.46875</v>
      </c>
      <c r="E70" s="1" t="s">
        <v>11</v>
      </c>
      <c r="F70" s="1">
        <v>1602</v>
      </c>
      <c r="G70" s="1">
        <v>64496</v>
      </c>
      <c r="H70" s="28">
        <v>39.108016666666664</v>
      </c>
      <c r="I70" s="1">
        <v>-87.653949999999995</v>
      </c>
      <c r="J70" s="1">
        <v>17.5</v>
      </c>
      <c r="K70" s="24">
        <f t="shared" si="1"/>
        <v>5.3337397135019806</v>
      </c>
      <c r="L70" s="1">
        <v>5</v>
      </c>
      <c r="M70" s="1">
        <v>12.8</v>
      </c>
      <c r="O70" s="1">
        <v>407.8</v>
      </c>
      <c r="R70" s="1">
        <v>0.33</v>
      </c>
      <c r="S70" s="1" t="s">
        <v>27</v>
      </c>
      <c r="T70" s="1" t="s">
        <v>19</v>
      </c>
      <c r="V70" s="1" t="s">
        <v>52</v>
      </c>
      <c r="W70" s="1" t="s">
        <v>81</v>
      </c>
    </row>
    <row r="71" spans="1:23">
      <c r="A71" s="1" t="s">
        <v>72</v>
      </c>
      <c r="B71" s="2">
        <v>44538</v>
      </c>
      <c r="C71" s="1" t="s">
        <v>50</v>
      </c>
      <c r="D71" s="27">
        <v>0.46875</v>
      </c>
      <c r="E71" s="1" t="s">
        <v>11</v>
      </c>
      <c r="F71" s="1">
        <v>1602</v>
      </c>
      <c r="G71" s="1">
        <v>64495</v>
      </c>
      <c r="H71" s="28">
        <v>39.108016666666664</v>
      </c>
      <c r="I71" s="1">
        <v>-87.653949999999995</v>
      </c>
      <c r="J71" s="1">
        <v>17.5</v>
      </c>
      <c r="K71" s="24">
        <f t="shared" si="1"/>
        <v>5.3337397135019806</v>
      </c>
      <c r="L71" s="1">
        <v>5</v>
      </c>
      <c r="M71" s="1">
        <v>12.8</v>
      </c>
      <c r="O71" s="1">
        <v>407.8</v>
      </c>
      <c r="R71" s="1">
        <v>0.33</v>
      </c>
      <c r="S71" s="1" t="s">
        <v>27</v>
      </c>
      <c r="T71" s="1" t="s">
        <v>19</v>
      </c>
      <c r="V71" s="1" t="s">
        <v>52</v>
      </c>
      <c r="W71" s="1" t="s">
        <v>81</v>
      </c>
    </row>
    <row r="72" spans="1:23">
      <c r="A72" s="1" t="s">
        <v>72</v>
      </c>
      <c r="B72" s="2">
        <v>44538</v>
      </c>
      <c r="C72" s="1" t="s">
        <v>50</v>
      </c>
      <c r="D72" s="27">
        <v>0.46875</v>
      </c>
      <c r="E72" s="1" t="s">
        <v>11</v>
      </c>
      <c r="F72" s="1">
        <v>1602</v>
      </c>
      <c r="G72" s="1">
        <v>64506</v>
      </c>
      <c r="H72" s="33">
        <v>39.108944999999999</v>
      </c>
      <c r="I72" s="1">
        <v>-87.654877999999997</v>
      </c>
      <c r="J72" s="1">
        <v>19</v>
      </c>
      <c r="K72" s="24">
        <f t="shared" si="1"/>
        <v>5.790917403230722</v>
      </c>
      <c r="L72" s="1">
        <v>4.9000000000000004</v>
      </c>
      <c r="M72" s="1">
        <v>12.01</v>
      </c>
      <c r="O72" s="1">
        <v>407.5</v>
      </c>
      <c r="R72" s="1">
        <v>0.05</v>
      </c>
      <c r="S72" s="1" t="s">
        <v>25</v>
      </c>
      <c r="T72" s="1" t="s">
        <v>15</v>
      </c>
      <c r="V72" s="1" t="s">
        <v>52</v>
      </c>
      <c r="W72" s="1" t="s">
        <v>81</v>
      </c>
    </row>
    <row r="73" spans="1:23">
      <c r="A73" s="1" t="s">
        <v>72</v>
      </c>
      <c r="B73" s="2">
        <v>44538</v>
      </c>
      <c r="C73" s="1" t="s">
        <v>50</v>
      </c>
      <c r="D73" s="27">
        <v>0.46875</v>
      </c>
      <c r="E73" s="1" t="s">
        <v>11</v>
      </c>
      <c r="F73" s="1">
        <v>1602</v>
      </c>
      <c r="G73" s="1">
        <v>64513</v>
      </c>
      <c r="H73" s="33">
        <v>39.108944999999999</v>
      </c>
      <c r="I73" s="1">
        <v>-87.654877999999997</v>
      </c>
      <c r="J73" s="1">
        <v>19</v>
      </c>
      <c r="K73" s="24">
        <f t="shared" si="1"/>
        <v>5.790917403230722</v>
      </c>
      <c r="L73" s="1">
        <v>4.9000000000000004</v>
      </c>
      <c r="M73" s="1">
        <v>12.01</v>
      </c>
      <c r="O73" s="1">
        <v>407.5</v>
      </c>
      <c r="R73" s="1">
        <v>0.05</v>
      </c>
      <c r="S73" s="1" t="s">
        <v>25</v>
      </c>
      <c r="T73" s="1" t="s">
        <v>15</v>
      </c>
      <c r="V73" s="1" t="s">
        <v>52</v>
      </c>
      <c r="W73" s="1" t="s">
        <v>81</v>
      </c>
    </row>
    <row r="74" spans="1:23">
      <c r="A74" s="1" t="s">
        <v>72</v>
      </c>
      <c r="B74" s="2">
        <v>44538</v>
      </c>
      <c r="C74" s="1" t="s">
        <v>50</v>
      </c>
      <c r="D74" s="27">
        <v>0.51041666666666663</v>
      </c>
      <c r="E74" s="1" t="s">
        <v>11</v>
      </c>
      <c r="F74" s="1">
        <v>1602</v>
      </c>
      <c r="G74" s="1">
        <v>64513</v>
      </c>
      <c r="H74" s="35">
        <v>39.110538099999999</v>
      </c>
      <c r="I74" s="1">
        <v>-87.654803200000003</v>
      </c>
      <c r="J74" s="1">
        <v>10</v>
      </c>
      <c r="K74" s="24">
        <f t="shared" si="1"/>
        <v>3.047851264858275</v>
      </c>
      <c r="L74" s="1">
        <v>5</v>
      </c>
      <c r="M74" s="1">
        <v>12.2</v>
      </c>
      <c r="O74" s="1">
        <v>407.8</v>
      </c>
      <c r="R74" s="1">
        <v>0.11</v>
      </c>
      <c r="S74" s="1" t="s">
        <v>27</v>
      </c>
      <c r="T74" s="1" t="s">
        <v>15</v>
      </c>
      <c r="V74" s="1" t="s">
        <v>52</v>
      </c>
      <c r="W74" s="1" t="s">
        <v>81</v>
      </c>
    </row>
    <row r="75" spans="1:23">
      <c r="A75" s="1" t="s">
        <v>72</v>
      </c>
      <c r="B75" s="2">
        <v>44538</v>
      </c>
      <c r="C75" s="1" t="s">
        <v>50</v>
      </c>
      <c r="D75" s="27">
        <v>0.51041666666666663</v>
      </c>
      <c r="E75" s="1" t="s">
        <v>11</v>
      </c>
      <c r="F75" s="1">
        <v>1602</v>
      </c>
      <c r="G75" s="1">
        <v>64506</v>
      </c>
      <c r="H75" s="35">
        <v>39.108944999999999</v>
      </c>
      <c r="I75" s="1">
        <v>-87.654877999999997</v>
      </c>
      <c r="J75" s="1">
        <v>19</v>
      </c>
      <c r="K75" s="24">
        <f t="shared" si="1"/>
        <v>5.790917403230722</v>
      </c>
      <c r="L75" s="1">
        <v>4.9000000000000004</v>
      </c>
      <c r="M75" s="1">
        <v>12.01</v>
      </c>
      <c r="O75" s="1">
        <v>407.5</v>
      </c>
      <c r="R75" s="1">
        <v>0.05</v>
      </c>
      <c r="S75" s="1" t="s">
        <v>25</v>
      </c>
      <c r="T75" s="1" t="s">
        <v>15</v>
      </c>
      <c r="V75" s="1" t="s">
        <v>52</v>
      </c>
      <c r="W75" s="1" t="s">
        <v>81</v>
      </c>
    </row>
    <row r="76" spans="1:23">
      <c r="A76" s="1" t="s">
        <v>72</v>
      </c>
      <c r="B76" s="2">
        <v>44538</v>
      </c>
      <c r="C76" s="1" t="s">
        <v>50</v>
      </c>
      <c r="D76" s="27">
        <v>0.55555555555555558</v>
      </c>
      <c r="E76" s="1" t="s">
        <v>11</v>
      </c>
      <c r="F76" s="1">
        <v>1602</v>
      </c>
      <c r="G76" s="1">
        <v>64496</v>
      </c>
      <c r="H76" s="35">
        <v>39.107405300000003</v>
      </c>
      <c r="I76" s="1">
        <v>-87.654148000000006</v>
      </c>
      <c r="J76" s="1">
        <v>5.0999999999999996</v>
      </c>
      <c r="K76" s="24">
        <f t="shared" si="1"/>
        <v>1.55440414507772</v>
      </c>
      <c r="L76" s="1">
        <v>5.0999999999999996</v>
      </c>
      <c r="M76" s="1">
        <v>12.28</v>
      </c>
      <c r="O76" s="1">
        <v>407.9</v>
      </c>
      <c r="R76" s="1">
        <v>0.27</v>
      </c>
      <c r="S76" s="1" t="s">
        <v>13</v>
      </c>
      <c r="T76" s="1" t="s">
        <v>19</v>
      </c>
      <c r="V76" s="1" t="s">
        <v>52</v>
      </c>
      <c r="W76" s="1" t="s">
        <v>81</v>
      </c>
    </row>
    <row r="77" spans="1:23">
      <c r="A77" s="1" t="s">
        <v>72</v>
      </c>
      <c r="B77" s="2">
        <v>44538</v>
      </c>
      <c r="C77" s="1" t="s">
        <v>50</v>
      </c>
      <c r="D77" s="27">
        <v>0.55555555555555558</v>
      </c>
      <c r="E77" s="1" t="s">
        <v>11</v>
      </c>
      <c r="F77" s="1">
        <v>1602</v>
      </c>
      <c r="G77" s="1">
        <v>64513</v>
      </c>
      <c r="H77" s="35">
        <v>39.110538099999999</v>
      </c>
      <c r="I77" s="1">
        <v>-87.654803200000003</v>
      </c>
      <c r="J77" s="1">
        <v>10</v>
      </c>
      <c r="K77" s="24">
        <f t="shared" si="1"/>
        <v>3.047851264858275</v>
      </c>
      <c r="L77" s="1">
        <v>5</v>
      </c>
      <c r="M77" s="1">
        <v>12.2</v>
      </c>
      <c r="O77" s="1">
        <v>407.8</v>
      </c>
      <c r="R77" s="1">
        <v>0.11</v>
      </c>
      <c r="S77" s="1" t="s">
        <v>27</v>
      </c>
      <c r="T77" s="1" t="s">
        <v>15</v>
      </c>
      <c r="V77" s="1" t="s">
        <v>52</v>
      </c>
      <c r="W77" s="1" t="s">
        <v>81</v>
      </c>
    </row>
    <row r="78" spans="1:23">
      <c r="A78" s="1" t="s">
        <v>72</v>
      </c>
      <c r="B78" s="2">
        <v>44538</v>
      </c>
      <c r="C78" s="1" t="s">
        <v>50</v>
      </c>
      <c r="D78" s="27">
        <v>0.60416666666666663</v>
      </c>
      <c r="E78" s="1" t="s">
        <v>11</v>
      </c>
      <c r="F78" s="1">
        <v>1602</v>
      </c>
      <c r="G78" s="1">
        <v>64513</v>
      </c>
      <c r="H78" s="35">
        <v>39.110538099999999</v>
      </c>
      <c r="I78" s="1">
        <v>-87.654803200000003</v>
      </c>
      <c r="J78" s="1">
        <v>10</v>
      </c>
      <c r="K78" s="24">
        <f t="shared" si="1"/>
        <v>3.047851264858275</v>
      </c>
      <c r="L78" s="1">
        <v>5</v>
      </c>
      <c r="M78" s="1">
        <v>12.2</v>
      </c>
      <c r="O78" s="1">
        <v>407.8</v>
      </c>
      <c r="R78" s="1">
        <v>0.11</v>
      </c>
      <c r="S78" s="1" t="s">
        <v>27</v>
      </c>
      <c r="T78" s="1" t="s">
        <v>15</v>
      </c>
      <c r="V78" s="1" t="s">
        <v>52</v>
      </c>
      <c r="W78" s="1" t="s">
        <v>81</v>
      </c>
    </row>
    <row r="79" spans="1:23">
      <c r="A79" s="1" t="s">
        <v>72</v>
      </c>
      <c r="B79" s="2">
        <v>44538</v>
      </c>
      <c r="C79" s="1" t="s">
        <v>50</v>
      </c>
      <c r="D79" s="27">
        <v>0.60416666666666663</v>
      </c>
      <c r="E79" s="1" t="s">
        <v>11</v>
      </c>
      <c r="F79" s="1">
        <v>1602</v>
      </c>
      <c r="G79" s="1">
        <v>64523</v>
      </c>
      <c r="H79" s="35">
        <v>39.107197999999997</v>
      </c>
      <c r="I79" s="1">
        <v>-87.652375000000006</v>
      </c>
      <c r="J79" s="1">
        <v>7.5</v>
      </c>
      <c r="K79" s="24">
        <f t="shared" si="1"/>
        <v>2.2858884486437061</v>
      </c>
      <c r="L79" s="1">
        <v>5</v>
      </c>
      <c r="M79" s="1">
        <v>12.2</v>
      </c>
      <c r="O79" s="1">
        <v>409.6</v>
      </c>
      <c r="R79" s="1">
        <v>0.12</v>
      </c>
      <c r="S79" s="1" t="s">
        <v>48</v>
      </c>
      <c r="T79" s="1" t="s">
        <v>19</v>
      </c>
      <c r="V79" s="1" t="s">
        <v>52</v>
      </c>
      <c r="W79" s="1" t="s">
        <v>81</v>
      </c>
    </row>
    <row r="80" spans="1:23">
      <c r="A80" s="1" t="s">
        <v>72</v>
      </c>
      <c r="B80" s="2">
        <v>44538</v>
      </c>
      <c r="C80" s="1" t="s">
        <v>50</v>
      </c>
      <c r="D80" s="27">
        <v>0.60416666666666663</v>
      </c>
      <c r="E80" s="1" t="s">
        <v>11</v>
      </c>
      <c r="F80" s="1">
        <v>1602</v>
      </c>
      <c r="G80" s="1">
        <v>64496</v>
      </c>
      <c r="H80" s="33">
        <v>39.108944999999999</v>
      </c>
      <c r="I80" s="1">
        <v>-87.654877999999997</v>
      </c>
      <c r="J80" s="1">
        <v>19</v>
      </c>
      <c r="K80" s="24">
        <f t="shared" si="1"/>
        <v>5.790917403230722</v>
      </c>
      <c r="L80" s="1">
        <v>4.9000000000000004</v>
      </c>
      <c r="M80" s="1">
        <v>12.01</v>
      </c>
      <c r="O80" s="1">
        <v>407.5</v>
      </c>
      <c r="R80" s="1">
        <v>0.05</v>
      </c>
      <c r="S80" s="1" t="s">
        <v>25</v>
      </c>
      <c r="T80" s="1" t="s">
        <v>15</v>
      </c>
      <c r="V80" s="1" t="s">
        <v>52</v>
      </c>
      <c r="W80" s="1" t="s">
        <v>81</v>
      </c>
    </row>
    <row r="81" spans="1:32">
      <c r="A81" s="1" t="s">
        <v>72</v>
      </c>
      <c r="B81" s="2">
        <v>44538</v>
      </c>
      <c r="C81" s="1" t="s">
        <v>50</v>
      </c>
      <c r="D81" s="27">
        <v>0.60416666666666663</v>
      </c>
      <c r="E81" s="1" t="s">
        <v>11</v>
      </c>
      <c r="F81" s="1">
        <v>1602</v>
      </c>
      <c r="G81" s="1">
        <v>64506</v>
      </c>
      <c r="H81" s="33">
        <v>39.108944999999999</v>
      </c>
      <c r="I81" s="1">
        <v>-87.654877999999997</v>
      </c>
      <c r="J81" s="1">
        <v>19</v>
      </c>
      <c r="K81" s="24">
        <f t="shared" si="1"/>
        <v>5.790917403230722</v>
      </c>
      <c r="L81" s="1">
        <v>4.9000000000000004</v>
      </c>
      <c r="M81" s="1">
        <v>12.01</v>
      </c>
      <c r="O81" s="1">
        <v>407.5</v>
      </c>
      <c r="R81" s="1">
        <v>0.05</v>
      </c>
      <c r="S81" s="1" t="s">
        <v>25</v>
      </c>
      <c r="T81" s="1" t="s">
        <v>15</v>
      </c>
      <c r="V81" s="1" t="s">
        <v>52</v>
      </c>
      <c r="W81" s="1" t="s">
        <v>81</v>
      </c>
    </row>
    <row r="82" spans="1:32">
      <c r="A82" s="1" t="s">
        <v>72</v>
      </c>
      <c r="B82" s="2">
        <v>44579</v>
      </c>
      <c r="C82" s="1" t="s">
        <v>50</v>
      </c>
      <c r="D82" s="27">
        <v>0.49791666666666662</v>
      </c>
      <c r="E82" s="1" t="s">
        <v>11</v>
      </c>
      <c r="F82" s="1">
        <v>1602</v>
      </c>
      <c r="G82" s="1">
        <v>64495</v>
      </c>
      <c r="H82" s="28">
        <v>39.107833333333332</v>
      </c>
      <c r="I82" s="1">
        <v>-87.654383333333328</v>
      </c>
      <c r="J82" s="1">
        <v>12</v>
      </c>
      <c r="K82" s="24">
        <f t="shared" si="1"/>
        <v>3.6574215178299299</v>
      </c>
      <c r="L82" s="1">
        <v>2</v>
      </c>
      <c r="M82" s="1">
        <v>11.26</v>
      </c>
      <c r="O82" s="1">
        <v>381.7</v>
      </c>
      <c r="Q82" s="1">
        <v>0.39</v>
      </c>
      <c r="R82" s="1">
        <v>0.22</v>
      </c>
      <c r="S82" s="1" t="s">
        <v>13</v>
      </c>
      <c r="T82" s="1" t="s">
        <v>35</v>
      </c>
      <c r="V82" s="1" t="s">
        <v>52</v>
      </c>
      <c r="W82" s="1" t="s">
        <v>81</v>
      </c>
    </row>
    <row r="83" spans="1:32">
      <c r="A83" s="1" t="s">
        <v>72</v>
      </c>
      <c r="B83" s="2">
        <v>44579</v>
      </c>
      <c r="C83" s="1" t="s">
        <v>50</v>
      </c>
      <c r="D83" s="27">
        <v>0.5</v>
      </c>
      <c r="E83" s="1" t="s">
        <v>11</v>
      </c>
      <c r="F83" s="1">
        <v>1602</v>
      </c>
      <c r="G83" s="1">
        <v>64504</v>
      </c>
      <c r="H83" s="28">
        <v>39.106949999999998</v>
      </c>
      <c r="I83" s="1">
        <v>-87.651916666666665</v>
      </c>
      <c r="J83" s="1">
        <v>4</v>
      </c>
      <c r="K83" s="24">
        <f t="shared" si="1"/>
        <v>1.2191405059433098</v>
      </c>
      <c r="L83" s="1">
        <v>2.7</v>
      </c>
      <c r="M83" s="1">
        <v>11.54</v>
      </c>
      <c r="O83" s="1">
        <v>388.3</v>
      </c>
      <c r="Q83" s="1">
        <v>0.38</v>
      </c>
      <c r="R83" s="1">
        <v>0.22</v>
      </c>
      <c r="S83" s="1" t="s">
        <v>48</v>
      </c>
      <c r="T83" s="1" t="s">
        <v>19</v>
      </c>
      <c r="V83" s="1" t="s">
        <v>52</v>
      </c>
      <c r="W83" s="1" t="s">
        <v>81</v>
      </c>
    </row>
    <row r="84" spans="1:32">
      <c r="A84" s="1" t="s">
        <v>72</v>
      </c>
      <c r="B84" s="2">
        <v>44579</v>
      </c>
      <c r="C84" s="1" t="s">
        <v>50</v>
      </c>
      <c r="D84" s="27">
        <v>0.58124999999999993</v>
      </c>
      <c r="E84" s="1" t="s">
        <v>11</v>
      </c>
      <c r="F84" s="1">
        <v>1602</v>
      </c>
      <c r="G84" s="1">
        <v>64506</v>
      </c>
      <c r="H84" s="28">
        <v>39.115683333333337</v>
      </c>
      <c r="I84" s="1">
        <v>-87.652600000000007</v>
      </c>
      <c r="J84" s="1">
        <v>5</v>
      </c>
      <c r="K84" s="24">
        <f t="shared" si="1"/>
        <v>1.5239256324291375</v>
      </c>
      <c r="L84" s="1">
        <v>2.2999999999999998</v>
      </c>
      <c r="M84" s="1">
        <v>11</v>
      </c>
      <c r="O84" s="1">
        <v>386</v>
      </c>
      <c r="Q84" s="1">
        <v>0.46</v>
      </c>
      <c r="R84" s="1">
        <v>0.03</v>
      </c>
      <c r="S84" s="1" t="s">
        <v>13</v>
      </c>
      <c r="T84" s="1" t="s">
        <v>15</v>
      </c>
      <c r="V84" s="1" t="s">
        <v>52</v>
      </c>
      <c r="W84" s="1" t="s">
        <v>81</v>
      </c>
    </row>
    <row r="85" spans="1:32">
      <c r="A85" s="1" t="s">
        <v>72</v>
      </c>
      <c r="B85" s="2">
        <v>44579</v>
      </c>
      <c r="C85" s="1" t="s">
        <v>50</v>
      </c>
      <c r="D85" s="27">
        <v>0.62291666666666667</v>
      </c>
      <c r="E85" s="1" t="s">
        <v>11</v>
      </c>
      <c r="F85" s="1">
        <v>1602</v>
      </c>
      <c r="G85" s="1">
        <v>64513</v>
      </c>
      <c r="H85" s="33">
        <v>39.111533000000001</v>
      </c>
      <c r="I85" s="1">
        <v>-87.654133000000002</v>
      </c>
      <c r="J85" s="1">
        <v>3</v>
      </c>
      <c r="K85" s="24">
        <f t="shared" si="1"/>
        <v>0.91435537945748246</v>
      </c>
      <c r="L85" s="1">
        <v>2.2999999999999998</v>
      </c>
      <c r="M85" s="1">
        <v>10.8</v>
      </c>
      <c r="O85" s="1">
        <v>385</v>
      </c>
      <c r="Q85" s="1">
        <v>0.47</v>
      </c>
      <c r="R85" s="1">
        <v>0.19</v>
      </c>
      <c r="S85" s="1" t="s">
        <v>48</v>
      </c>
      <c r="T85" s="1" t="s">
        <v>15</v>
      </c>
      <c r="V85" s="1" t="s">
        <v>52</v>
      </c>
      <c r="W85" s="1" t="s">
        <v>81</v>
      </c>
    </row>
    <row r="86" spans="1:32">
      <c r="A86" s="1" t="s">
        <v>72</v>
      </c>
      <c r="B86" s="2">
        <v>44663</v>
      </c>
      <c r="C86" s="2" t="s">
        <v>24</v>
      </c>
      <c r="D86" s="3">
        <v>0.8027777777777777</v>
      </c>
      <c r="E86" s="1" t="s">
        <v>11</v>
      </c>
      <c r="F86" s="1">
        <v>1602</v>
      </c>
      <c r="G86" s="1">
        <v>52726</v>
      </c>
      <c r="H86" s="1">
        <v>38.556310000000003</v>
      </c>
      <c r="I86" s="1">
        <v>-87.650260000000003</v>
      </c>
      <c r="J86" s="1">
        <v>22.1</v>
      </c>
      <c r="K86" s="24">
        <f t="shared" si="1"/>
        <v>6.7357512953367875</v>
      </c>
      <c r="L86" s="1">
        <v>11.4</v>
      </c>
      <c r="M86" s="1">
        <v>9.2899999999999991</v>
      </c>
      <c r="N86" s="1" t="s">
        <v>37</v>
      </c>
      <c r="O86" s="1">
        <v>229.2</v>
      </c>
      <c r="P86" s="1" t="s">
        <v>37</v>
      </c>
      <c r="Q86" s="1" t="s">
        <v>37</v>
      </c>
      <c r="R86" s="1">
        <v>0.53</v>
      </c>
      <c r="S86" s="1" t="s">
        <v>13</v>
      </c>
      <c r="T86" s="1" t="s">
        <v>19</v>
      </c>
      <c r="U86" s="1" t="s">
        <v>20</v>
      </c>
      <c r="V86" s="1" t="s">
        <v>53</v>
      </c>
      <c r="W86" s="1" t="s">
        <v>81</v>
      </c>
    </row>
    <row r="87" spans="1:32">
      <c r="A87" s="1" t="s">
        <v>72</v>
      </c>
      <c r="B87" s="2">
        <v>44663</v>
      </c>
      <c r="C87" s="2" t="s">
        <v>24</v>
      </c>
      <c r="D87" s="3">
        <v>0.43611111111111112</v>
      </c>
      <c r="E87" s="1" t="s">
        <v>11</v>
      </c>
      <c r="F87" s="1">
        <v>1602</v>
      </c>
      <c r="G87" s="1">
        <v>63982</v>
      </c>
      <c r="H87" s="1">
        <v>39.043419999999998</v>
      </c>
      <c r="I87" s="1">
        <v>-87.577550000000002</v>
      </c>
      <c r="J87" s="1">
        <v>12</v>
      </c>
      <c r="K87" s="24">
        <f t="shared" si="1"/>
        <v>3.6574215178299299</v>
      </c>
      <c r="L87" s="1">
        <v>10.7</v>
      </c>
      <c r="M87" s="1">
        <v>9.25</v>
      </c>
      <c r="N87" s="1" t="s">
        <v>37</v>
      </c>
      <c r="O87" s="1">
        <v>368.7</v>
      </c>
      <c r="P87" s="1">
        <v>8.6999999999999993</v>
      </c>
      <c r="Q87" s="1">
        <v>0.46300000000000002</v>
      </c>
      <c r="R87" s="1">
        <v>0.14000000000000001</v>
      </c>
      <c r="S87" s="1" t="s">
        <v>17</v>
      </c>
      <c r="T87" s="1" t="s">
        <v>15</v>
      </c>
      <c r="U87" s="1" t="s">
        <v>21</v>
      </c>
      <c r="V87" s="1" t="s">
        <v>52</v>
      </c>
      <c r="W87" s="1" t="s">
        <v>81</v>
      </c>
    </row>
    <row r="88" spans="1:32">
      <c r="A88" s="1" t="s">
        <v>72</v>
      </c>
      <c r="B88" s="2">
        <v>44663</v>
      </c>
      <c r="C88" s="2" t="s">
        <v>24</v>
      </c>
      <c r="D88" s="3">
        <v>0.33333333333333331</v>
      </c>
      <c r="E88" s="1" t="s">
        <v>11</v>
      </c>
      <c r="F88" s="1">
        <v>1602</v>
      </c>
      <c r="G88" s="1">
        <v>63995</v>
      </c>
      <c r="H88" s="1">
        <v>39.114579999999997</v>
      </c>
      <c r="I88" s="1">
        <v>-87.65352</v>
      </c>
      <c r="J88" s="1">
        <v>20.8</v>
      </c>
      <c r="K88" s="24">
        <f t="shared" si="1"/>
        <v>6.3395306309052115</v>
      </c>
      <c r="L88" s="1">
        <v>10.199999999999999</v>
      </c>
      <c r="M88" s="1">
        <v>9.8699999999999992</v>
      </c>
      <c r="N88" s="1" t="s">
        <v>37</v>
      </c>
      <c r="O88" s="1">
        <v>325.5</v>
      </c>
      <c r="P88" s="1">
        <v>8.14</v>
      </c>
      <c r="Q88" s="1">
        <v>0.495</v>
      </c>
      <c r="R88" s="1">
        <v>0.46</v>
      </c>
      <c r="S88" s="1" t="s">
        <v>13</v>
      </c>
      <c r="T88" s="1" t="s">
        <v>15</v>
      </c>
      <c r="U88" s="1" t="s">
        <v>21</v>
      </c>
      <c r="V88" s="1" t="s">
        <v>52</v>
      </c>
      <c r="W88" s="1" t="s">
        <v>81</v>
      </c>
    </row>
    <row r="89" spans="1:32">
      <c r="A89" s="1" t="s">
        <v>72</v>
      </c>
      <c r="B89" s="2">
        <v>44663</v>
      </c>
      <c r="C89" s="2" t="s">
        <v>24</v>
      </c>
      <c r="D89" s="3">
        <v>0.33333333333333331</v>
      </c>
      <c r="E89" s="1" t="s">
        <v>11</v>
      </c>
      <c r="F89" s="1">
        <v>1602</v>
      </c>
      <c r="G89" s="1">
        <v>64495</v>
      </c>
      <c r="H89" s="1">
        <v>39.114579999999997</v>
      </c>
      <c r="I89" s="1">
        <v>-87.65352</v>
      </c>
      <c r="J89" s="1">
        <v>20.8</v>
      </c>
      <c r="K89" s="24">
        <f t="shared" si="1"/>
        <v>6.3395306309052115</v>
      </c>
      <c r="L89" s="1">
        <v>10.199999999999999</v>
      </c>
      <c r="M89" s="1">
        <v>9.8699999999999992</v>
      </c>
      <c r="N89" s="1" t="s">
        <v>37</v>
      </c>
      <c r="O89" s="1">
        <v>325.5</v>
      </c>
      <c r="P89" s="1">
        <v>8.14</v>
      </c>
      <c r="Q89" s="1">
        <v>0.495</v>
      </c>
      <c r="R89" s="1">
        <v>0.46</v>
      </c>
      <c r="S89" s="1" t="s">
        <v>13</v>
      </c>
      <c r="T89" s="1" t="s">
        <v>15</v>
      </c>
      <c r="U89" s="1" t="s">
        <v>21</v>
      </c>
      <c r="V89" s="1" t="s">
        <v>52</v>
      </c>
      <c r="W89" s="1" t="s">
        <v>81</v>
      </c>
    </row>
    <row r="90" spans="1:32">
      <c r="A90" s="1" t="s">
        <v>72</v>
      </c>
      <c r="B90" s="2">
        <v>44663</v>
      </c>
      <c r="C90" s="2" t="s">
        <v>24</v>
      </c>
      <c r="D90" s="3">
        <v>0.41319444444444442</v>
      </c>
      <c r="E90" s="1" t="s">
        <v>11</v>
      </c>
      <c r="F90" s="1">
        <v>1602</v>
      </c>
      <c r="G90" s="1">
        <v>64496</v>
      </c>
      <c r="H90" s="1">
        <v>39.057429999999997</v>
      </c>
      <c r="I90" s="1">
        <v>-87.571780000000004</v>
      </c>
      <c r="J90" s="1">
        <v>4</v>
      </c>
      <c r="K90" s="24">
        <f t="shared" si="1"/>
        <v>1.2191405059433098</v>
      </c>
      <c r="L90" s="1">
        <v>12.2</v>
      </c>
      <c r="M90" s="1">
        <v>9.8699999999999992</v>
      </c>
      <c r="N90" s="1" t="s">
        <v>37</v>
      </c>
      <c r="O90" s="1">
        <v>325.5</v>
      </c>
      <c r="P90" s="1">
        <v>8.14</v>
      </c>
      <c r="Q90" s="1">
        <v>0.51</v>
      </c>
      <c r="R90" s="1">
        <v>0.11</v>
      </c>
      <c r="S90" s="1" t="s">
        <v>13</v>
      </c>
      <c r="T90" s="1" t="s">
        <v>16</v>
      </c>
      <c r="U90" s="1" t="s">
        <v>21</v>
      </c>
      <c r="V90" s="1" t="s">
        <v>52</v>
      </c>
      <c r="W90" s="1" t="s">
        <v>81</v>
      </c>
    </row>
    <row r="91" spans="1:32" hidden="1">
      <c r="A91" s="19" t="s">
        <v>73</v>
      </c>
      <c r="B91" s="21">
        <v>44665</v>
      </c>
      <c r="C91" s="21" t="s">
        <v>24</v>
      </c>
      <c r="D91" s="20">
        <v>0.61875000000000002</v>
      </c>
      <c r="E91" s="19" t="s">
        <v>11</v>
      </c>
      <c r="F91" s="19">
        <v>1602</v>
      </c>
      <c r="G91" s="19">
        <v>59683</v>
      </c>
      <c r="H91" s="19">
        <v>37.889530000000001</v>
      </c>
      <c r="I91" s="19">
        <v>-88.095920000000007</v>
      </c>
      <c r="J91" s="19">
        <v>18.3</v>
      </c>
      <c r="K91" s="25">
        <f t="shared" si="1"/>
        <v>5.5775678146906431</v>
      </c>
      <c r="L91" s="19">
        <v>14.5</v>
      </c>
      <c r="M91" s="19">
        <v>6.85</v>
      </c>
      <c r="N91" s="1" t="s">
        <v>37</v>
      </c>
      <c r="O91" s="19">
        <v>286.3</v>
      </c>
      <c r="P91" s="19" t="s">
        <v>37</v>
      </c>
      <c r="Q91" s="19">
        <v>0.221</v>
      </c>
      <c r="R91" s="19">
        <v>0.81</v>
      </c>
      <c r="S91" s="19" t="s">
        <v>13</v>
      </c>
      <c r="T91" s="19" t="s">
        <v>15</v>
      </c>
      <c r="U91" s="19" t="s">
        <v>21</v>
      </c>
      <c r="V91" s="19" t="s">
        <v>52</v>
      </c>
      <c r="W91" s="19" t="s">
        <v>82</v>
      </c>
    </row>
    <row r="92" spans="1:32">
      <c r="A92" s="1" t="s">
        <v>72</v>
      </c>
      <c r="B92" s="2">
        <v>44665</v>
      </c>
      <c r="C92" s="2" t="s">
        <v>24</v>
      </c>
      <c r="D92" s="3">
        <v>0.71805555555555556</v>
      </c>
      <c r="E92" s="1" t="s">
        <v>11</v>
      </c>
      <c r="F92" s="1">
        <v>1602</v>
      </c>
      <c r="G92" s="1">
        <v>64451</v>
      </c>
      <c r="H92" s="1">
        <v>38.492809999999999</v>
      </c>
      <c r="I92" s="1">
        <v>-87.539280000000005</v>
      </c>
      <c r="J92" s="1">
        <v>7.2</v>
      </c>
      <c r="K92" s="24">
        <f t="shared" si="1"/>
        <v>2.194452910697958</v>
      </c>
      <c r="L92" s="1">
        <v>14</v>
      </c>
      <c r="M92" s="1">
        <v>7.53</v>
      </c>
      <c r="N92" s="1" t="s">
        <v>37</v>
      </c>
      <c r="O92" s="1">
        <v>253</v>
      </c>
      <c r="P92" s="1">
        <v>8.23</v>
      </c>
      <c r="Q92" s="1">
        <v>0.16</v>
      </c>
      <c r="R92" s="1">
        <v>0.28999999999999998</v>
      </c>
      <c r="S92" s="1" t="s">
        <v>13</v>
      </c>
      <c r="T92" s="1" t="s">
        <v>15</v>
      </c>
      <c r="U92" s="1" t="s">
        <v>21</v>
      </c>
      <c r="V92" s="1" t="s">
        <v>52</v>
      </c>
      <c r="W92" s="1" t="s">
        <v>83</v>
      </c>
    </row>
    <row r="93" spans="1:32">
      <c r="A93" s="1" t="s">
        <v>72</v>
      </c>
      <c r="B93" s="2">
        <v>44665</v>
      </c>
      <c r="C93" s="2" t="s">
        <v>24</v>
      </c>
      <c r="D93" s="3">
        <v>0.74722222222222223</v>
      </c>
      <c r="E93" s="1" t="s">
        <v>11</v>
      </c>
      <c r="F93" s="1">
        <v>1602</v>
      </c>
      <c r="G93" s="1">
        <v>64540</v>
      </c>
      <c r="H93" s="1">
        <v>38.498629999999999</v>
      </c>
      <c r="I93" s="1">
        <v>-87.58108</v>
      </c>
      <c r="J93" s="1">
        <v>7.7</v>
      </c>
      <c r="K93" s="24">
        <f t="shared" si="1"/>
        <v>2.3468454739408715</v>
      </c>
      <c r="L93" s="1">
        <v>14</v>
      </c>
      <c r="M93" s="1">
        <v>7.65</v>
      </c>
      <c r="N93" s="1" t="s">
        <v>37</v>
      </c>
      <c r="O93" s="1">
        <v>254.2</v>
      </c>
      <c r="P93" s="1">
        <v>8.2100000000000009</v>
      </c>
      <c r="Q93" s="1">
        <v>7.1999999999999995E-2</v>
      </c>
      <c r="R93" s="1">
        <v>0.54</v>
      </c>
      <c r="S93" s="1" t="s">
        <v>17</v>
      </c>
      <c r="T93" s="1" t="s">
        <v>15</v>
      </c>
      <c r="U93" s="1" t="s">
        <v>22</v>
      </c>
      <c r="V93" s="1" t="s">
        <v>52</v>
      </c>
      <c r="W93" s="1" t="s">
        <v>83</v>
      </c>
    </row>
    <row r="94" spans="1:32">
      <c r="A94" s="1" t="s">
        <v>72</v>
      </c>
      <c r="B94" s="2">
        <v>44666</v>
      </c>
      <c r="C94" s="2" t="s">
        <v>24</v>
      </c>
      <c r="D94" s="3">
        <v>0.41597222222222219</v>
      </c>
      <c r="E94" s="1" t="s">
        <v>11</v>
      </c>
      <c r="F94" s="1">
        <v>1602</v>
      </c>
      <c r="G94" s="1">
        <v>63978</v>
      </c>
      <c r="H94" s="1">
        <v>39.114829999999998</v>
      </c>
      <c r="I94" s="1">
        <v>-87.653419999999997</v>
      </c>
      <c r="J94" s="1">
        <v>5.3</v>
      </c>
      <c r="K94" s="24">
        <f t="shared" si="1"/>
        <v>1.6153611703748856</v>
      </c>
      <c r="L94" s="1">
        <v>12.9</v>
      </c>
      <c r="M94" s="1">
        <v>8.3699999999999992</v>
      </c>
      <c r="N94" s="1" t="s">
        <v>37</v>
      </c>
      <c r="O94" s="1">
        <v>383.3</v>
      </c>
      <c r="P94" s="1">
        <v>8.6999999999999993</v>
      </c>
      <c r="Q94" s="1">
        <v>0.315</v>
      </c>
      <c r="R94" s="1">
        <v>0.21</v>
      </c>
      <c r="S94" s="1" t="s">
        <v>13</v>
      </c>
      <c r="T94" s="1" t="s">
        <v>15</v>
      </c>
      <c r="U94" s="1" t="s">
        <v>21</v>
      </c>
      <c r="V94" s="1" t="s">
        <v>52</v>
      </c>
      <c r="W94" s="1" t="s">
        <v>81</v>
      </c>
    </row>
    <row r="95" spans="1:32" s="19" customFormat="1">
      <c r="A95" s="1" t="s">
        <v>72</v>
      </c>
      <c r="B95" s="2">
        <v>44666</v>
      </c>
      <c r="C95" s="2" t="s">
        <v>24</v>
      </c>
      <c r="D95" s="3">
        <v>0.47152777777777777</v>
      </c>
      <c r="E95" s="1" t="s">
        <v>11</v>
      </c>
      <c r="F95" s="1">
        <v>1602</v>
      </c>
      <c r="G95" s="1">
        <v>63978</v>
      </c>
      <c r="H95" s="1">
        <v>39.11289</v>
      </c>
      <c r="I95" s="1">
        <v>-87.654970000000006</v>
      </c>
      <c r="J95" s="1">
        <v>11.8</v>
      </c>
      <c r="K95" s="24">
        <f t="shared" si="1"/>
        <v>3.5964644925327645</v>
      </c>
      <c r="L95" s="1">
        <v>13</v>
      </c>
      <c r="M95" s="1">
        <v>8.4499999999999993</v>
      </c>
      <c r="N95" s="1" t="s">
        <v>37</v>
      </c>
      <c r="O95" s="1">
        <v>384.4</v>
      </c>
      <c r="P95" s="1">
        <v>8.66</v>
      </c>
      <c r="Q95" s="1">
        <v>0.34499999999999997</v>
      </c>
      <c r="R95" s="1">
        <v>0.24</v>
      </c>
      <c r="S95" s="1" t="s">
        <v>13</v>
      </c>
      <c r="T95" s="1" t="s">
        <v>15</v>
      </c>
      <c r="U95" s="1" t="s">
        <v>21</v>
      </c>
      <c r="V95" s="1" t="s">
        <v>52</v>
      </c>
      <c r="W95" s="1" t="s">
        <v>81</v>
      </c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1" t="s">
        <v>72</v>
      </c>
      <c r="B96" s="2">
        <v>44666</v>
      </c>
      <c r="C96" s="2" t="s">
        <v>24</v>
      </c>
      <c r="D96" s="3">
        <v>0.54166666666666663</v>
      </c>
      <c r="E96" s="1" t="s">
        <v>11</v>
      </c>
      <c r="F96" s="1">
        <v>1602</v>
      </c>
      <c r="G96" s="1">
        <v>63978</v>
      </c>
      <c r="H96" s="1">
        <v>39.11289</v>
      </c>
      <c r="I96" s="1">
        <v>-87.654970000000006</v>
      </c>
      <c r="J96" s="1">
        <v>11.8</v>
      </c>
      <c r="K96" s="24">
        <f t="shared" si="1"/>
        <v>3.5964644925327645</v>
      </c>
      <c r="L96" s="1">
        <v>13</v>
      </c>
      <c r="M96" s="1">
        <v>8.4499999999999993</v>
      </c>
      <c r="N96" s="1" t="s">
        <v>37</v>
      </c>
      <c r="O96" s="1">
        <v>384.4</v>
      </c>
      <c r="P96" s="1">
        <v>8.66</v>
      </c>
      <c r="Q96" s="1">
        <v>0.34499999999999997</v>
      </c>
      <c r="R96" s="1">
        <v>0.24</v>
      </c>
      <c r="S96" s="1" t="s">
        <v>13</v>
      </c>
      <c r="T96" s="1" t="s">
        <v>15</v>
      </c>
      <c r="U96" s="1" t="s">
        <v>21</v>
      </c>
      <c r="V96" s="1" t="s">
        <v>52</v>
      </c>
      <c r="W96" s="1" t="s">
        <v>81</v>
      </c>
    </row>
    <row r="97" spans="1:32">
      <c r="A97" s="1" t="s">
        <v>72</v>
      </c>
      <c r="B97" s="2">
        <v>44666</v>
      </c>
      <c r="C97" s="2" t="s">
        <v>24</v>
      </c>
      <c r="D97" s="3">
        <v>0.52430555555555558</v>
      </c>
      <c r="E97" s="1" t="s">
        <v>11</v>
      </c>
      <c r="F97" s="1">
        <v>1602</v>
      </c>
      <c r="G97" s="1">
        <v>64513</v>
      </c>
      <c r="H97" s="1">
        <v>39.112969999999997</v>
      </c>
      <c r="I97" s="1">
        <v>-87.654690000000002</v>
      </c>
      <c r="J97" s="1">
        <v>11.8</v>
      </c>
      <c r="K97" s="24">
        <f t="shared" si="1"/>
        <v>3.5964644925327645</v>
      </c>
      <c r="L97" s="1">
        <v>13</v>
      </c>
      <c r="M97" s="1">
        <v>8.4499999999999993</v>
      </c>
      <c r="N97" s="1" t="s">
        <v>37</v>
      </c>
      <c r="O97" s="1">
        <v>384.4</v>
      </c>
      <c r="P97" s="1">
        <v>8.66</v>
      </c>
      <c r="Q97" s="1">
        <v>0.34499999999999997</v>
      </c>
      <c r="R97" s="1">
        <v>0.24</v>
      </c>
      <c r="S97" s="1" t="s">
        <v>13</v>
      </c>
      <c r="T97" s="1" t="s">
        <v>15</v>
      </c>
      <c r="U97" s="1" t="s">
        <v>21</v>
      </c>
      <c r="V97" s="1" t="s">
        <v>52</v>
      </c>
      <c r="W97" s="1" t="s">
        <v>81</v>
      </c>
    </row>
    <row r="98" spans="1:32">
      <c r="A98" s="1" t="s">
        <v>72</v>
      </c>
      <c r="B98" s="2">
        <v>44666</v>
      </c>
      <c r="C98" s="2" t="s">
        <v>24</v>
      </c>
      <c r="D98" s="3">
        <v>0.54166666666666663</v>
      </c>
      <c r="E98" s="1" t="s">
        <v>11</v>
      </c>
      <c r="F98" s="1">
        <v>1602</v>
      </c>
      <c r="G98" s="1">
        <v>64513</v>
      </c>
      <c r="H98" s="1">
        <v>39.11289</v>
      </c>
      <c r="I98" s="1">
        <v>-87.654970000000006</v>
      </c>
      <c r="J98" s="1">
        <v>11.8</v>
      </c>
      <c r="K98" s="24">
        <f t="shared" si="1"/>
        <v>3.5964644925327645</v>
      </c>
      <c r="L98" s="1">
        <v>13</v>
      </c>
      <c r="M98" s="1">
        <v>8.4499999999999993</v>
      </c>
      <c r="N98" s="1" t="s">
        <v>37</v>
      </c>
      <c r="O98" s="1">
        <v>384.4</v>
      </c>
      <c r="P98" s="1">
        <v>8.66</v>
      </c>
      <c r="Q98" s="1">
        <v>0.34499999999999997</v>
      </c>
      <c r="R98" s="1">
        <v>0.24</v>
      </c>
      <c r="S98" s="1" t="s">
        <v>13</v>
      </c>
      <c r="T98" s="1" t="s">
        <v>15</v>
      </c>
      <c r="U98" s="1" t="s">
        <v>21</v>
      </c>
      <c r="V98" s="1" t="s">
        <v>52</v>
      </c>
      <c r="W98" s="1" t="s">
        <v>81</v>
      </c>
    </row>
    <row r="99" spans="1:32">
      <c r="A99" s="1" t="s">
        <v>72</v>
      </c>
      <c r="B99" s="2">
        <v>44666</v>
      </c>
      <c r="C99" s="2" t="s">
        <v>24</v>
      </c>
      <c r="D99" s="3">
        <v>0.38541666666666669</v>
      </c>
      <c r="E99" s="1" t="s">
        <v>11</v>
      </c>
      <c r="F99" s="1">
        <v>1602</v>
      </c>
      <c r="G99" s="1">
        <v>64514</v>
      </c>
      <c r="H99" s="1">
        <v>39.104779999999998</v>
      </c>
      <c r="I99" s="1">
        <v>-87.650459999999995</v>
      </c>
      <c r="J99" s="1">
        <v>4.8</v>
      </c>
      <c r="K99" s="24">
        <f t="shared" si="1"/>
        <v>1.4629686071319719</v>
      </c>
      <c r="L99" s="1">
        <v>12.8</v>
      </c>
      <c r="M99" s="1">
        <v>8.34</v>
      </c>
      <c r="N99" s="1" t="s">
        <v>37</v>
      </c>
      <c r="O99" s="1">
        <v>380.4</v>
      </c>
      <c r="P99" s="1">
        <v>8.69</v>
      </c>
      <c r="Q99" s="1">
        <v>0.28499999999999998</v>
      </c>
      <c r="R99" s="1">
        <v>0</v>
      </c>
      <c r="S99" s="1" t="s">
        <v>13</v>
      </c>
      <c r="T99" s="1" t="s">
        <v>16</v>
      </c>
      <c r="U99" s="1" t="s">
        <v>76</v>
      </c>
      <c r="V99" s="1" t="s">
        <v>52</v>
      </c>
      <c r="W99" s="1" t="s">
        <v>81</v>
      </c>
    </row>
    <row r="100" spans="1:32">
      <c r="A100" s="1" t="s">
        <v>72</v>
      </c>
      <c r="B100" s="2">
        <v>44666</v>
      </c>
      <c r="C100" s="2" t="s">
        <v>24</v>
      </c>
      <c r="D100" s="3">
        <v>0.48125000000000001</v>
      </c>
      <c r="E100" s="1" t="s">
        <v>11</v>
      </c>
      <c r="F100" s="1">
        <v>1602</v>
      </c>
      <c r="G100" s="1">
        <v>64514</v>
      </c>
      <c r="H100" s="1">
        <v>39.1066</v>
      </c>
      <c r="I100" s="1">
        <v>-87.653790000000001</v>
      </c>
      <c r="J100" s="1">
        <v>12</v>
      </c>
      <c r="K100" s="24">
        <f t="shared" si="1"/>
        <v>3.6574215178299299</v>
      </c>
      <c r="L100" s="1">
        <v>12.9</v>
      </c>
      <c r="M100" s="1">
        <v>8.4</v>
      </c>
      <c r="N100" s="1" t="s">
        <v>37</v>
      </c>
      <c r="O100" s="1">
        <v>368.4</v>
      </c>
      <c r="P100" s="1">
        <v>8.6199999999999992</v>
      </c>
      <c r="Q100" s="1">
        <v>0.31</v>
      </c>
      <c r="R100" s="1">
        <v>0.44</v>
      </c>
      <c r="S100" s="1" t="s">
        <v>71</v>
      </c>
      <c r="T100" s="1" t="s">
        <v>19</v>
      </c>
      <c r="U100" s="1" t="s">
        <v>21</v>
      </c>
      <c r="V100" s="1" t="s">
        <v>52</v>
      </c>
      <c r="W100" s="1" t="s">
        <v>81</v>
      </c>
    </row>
    <row r="101" spans="1:32" s="19" customFormat="1">
      <c r="A101" s="1" t="s">
        <v>72</v>
      </c>
      <c r="B101" s="2">
        <v>44666</v>
      </c>
      <c r="C101" s="2" t="s">
        <v>24</v>
      </c>
      <c r="D101" s="3">
        <v>0.53125</v>
      </c>
      <c r="E101" s="1" t="s">
        <v>11</v>
      </c>
      <c r="F101" s="1">
        <v>1602</v>
      </c>
      <c r="G101" s="1">
        <v>64519</v>
      </c>
      <c r="H101" s="1">
        <v>39.115760000000002</v>
      </c>
      <c r="I101" s="1">
        <v>-87.652540000000002</v>
      </c>
      <c r="J101" s="1">
        <v>13.2</v>
      </c>
      <c r="K101" s="24">
        <f t="shared" si="1"/>
        <v>4.0231636696129227</v>
      </c>
      <c r="L101" s="1">
        <v>13.1</v>
      </c>
      <c r="M101" s="1">
        <v>8.5399999999999991</v>
      </c>
      <c r="N101" s="1" t="s">
        <v>37</v>
      </c>
      <c r="O101" s="1">
        <v>386.2</v>
      </c>
      <c r="P101" s="1">
        <v>8.66</v>
      </c>
      <c r="Q101" s="1">
        <v>0.32400000000000001</v>
      </c>
      <c r="R101" s="1">
        <v>0.12</v>
      </c>
      <c r="S101" s="1" t="s">
        <v>13</v>
      </c>
      <c r="T101" s="1" t="s">
        <v>16</v>
      </c>
      <c r="U101" s="1" t="s">
        <v>77</v>
      </c>
      <c r="V101" s="1" t="s">
        <v>52</v>
      </c>
      <c r="W101" s="1" t="s">
        <v>81</v>
      </c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s="19" customFormat="1" hidden="1">
      <c r="A102" s="19" t="s">
        <v>73</v>
      </c>
      <c r="B102" s="21">
        <v>44666</v>
      </c>
      <c r="C102" s="21" t="s">
        <v>24</v>
      </c>
      <c r="D102" s="20">
        <v>0.53125</v>
      </c>
      <c r="E102" s="19" t="s">
        <v>11</v>
      </c>
      <c r="F102" s="19">
        <v>1602</v>
      </c>
      <c r="G102" s="19">
        <v>64995</v>
      </c>
      <c r="H102" s="19">
        <v>39.115749999999998</v>
      </c>
      <c r="I102" s="19">
        <v>-87.652590000000004</v>
      </c>
      <c r="J102" s="19">
        <v>13.2</v>
      </c>
      <c r="K102" s="25">
        <f t="shared" si="1"/>
        <v>4.0231636696129227</v>
      </c>
      <c r="L102" s="19">
        <v>13.1</v>
      </c>
      <c r="M102" s="19">
        <v>8.5399999999999991</v>
      </c>
      <c r="N102" s="1" t="s">
        <v>37</v>
      </c>
      <c r="O102" s="19">
        <v>386.2</v>
      </c>
      <c r="P102" s="19">
        <v>8.66</v>
      </c>
      <c r="Q102" s="19">
        <v>0.32400000000000001</v>
      </c>
      <c r="R102" s="19">
        <v>0.12</v>
      </c>
      <c r="S102" s="19" t="s">
        <v>13</v>
      </c>
      <c r="T102" s="19" t="s">
        <v>16</v>
      </c>
      <c r="U102" s="19" t="s">
        <v>77</v>
      </c>
      <c r="V102" s="19" t="s">
        <v>52</v>
      </c>
      <c r="W102" s="1" t="s">
        <v>81</v>
      </c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s="19" customFormat="1">
      <c r="A103" s="1" t="s">
        <v>72</v>
      </c>
      <c r="B103" s="2">
        <v>44691</v>
      </c>
      <c r="C103" s="2" t="s">
        <v>24</v>
      </c>
      <c r="D103" s="3">
        <v>0.48055555555555557</v>
      </c>
      <c r="E103" s="1" t="s">
        <v>11</v>
      </c>
      <c r="F103" s="1">
        <v>1602</v>
      </c>
      <c r="G103" s="1">
        <v>63992</v>
      </c>
      <c r="H103" s="1">
        <v>38.741070000000001</v>
      </c>
      <c r="I103" s="1">
        <v>-87.494810000000001</v>
      </c>
      <c r="J103" s="1">
        <v>6.4</v>
      </c>
      <c r="K103" s="24">
        <f t="shared" si="1"/>
        <v>1.950624809509296</v>
      </c>
      <c r="L103" s="1">
        <v>16.3</v>
      </c>
      <c r="M103" s="1">
        <v>7.49</v>
      </c>
      <c r="N103" s="1" t="s">
        <v>37</v>
      </c>
      <c r="O103" s="1">
        <v>422.7</v>
      </c>
      <c r="P103" s="1">
        <v>8.18</v>
      </c>
      <c r="Q103" s="1">
        <v>0.23799999999999999</v>
      </c>
      <c r="R103" s="1">
        <v>0.1</v>
      </c>
      <c r="S103" s="1" t="s">
        <v>71</v>
      </c>
      <c r="T103" s="1" t="s">
        <v>15</v>
      </c>
      <c r="U103" s="1" t="s">
        <v>21</v>
      </c>
      <c r="V103" s="1" t="s">
        <v>52</v>
      </c>
      <c r="W103" s="1" t="s">
        <v>81</v>
      </c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s="19" customFormat="1">
      <c r="A104" s="1" t="s">
        <v>72</v>
      </c>
      <c r="B104" s="2">
        <v>44692</v>
      </c>
      <c r="C104" s="2" t="s">
        <v>24</v>
      </c>
      <c r="D104" s="3">
        <v>0.34791666666666665</v>
      </c>
      <c r="E104" s="1" t="s">
        <v>11</v>
      </c>
      <c r="F104" s="1">
        <v>1602</v>
      </c>
      <c r="G104" s="1">
        <v>64591</v>
      </c>
      <c r="H104" s="1">
        <v>38.6325</v>
      </c>
      <c r="I104" s="1">
        <v>-87.255499999999998</v>
      </c>
      <c r="J104" s="1">
        <v>10.9</v>
      </c>
      <c r="K104" s="24">
        <f t="shared" si="1"/>
        <v>3.3221578786955197</v>
      </c>
      <c r="L104" s="1">
        <v>18.8</v>
      </c>
      <c r="M104" s="1">
        <v>6.23</v>
      </c>
      <c r="N104" s="1" t="s">
        <v>37</v>
      </c>
      <c r="O104" s="1">
        <v>429.5</v>
      </c>
      <c r="P104" s="1">
        <v>8.23</v>
      </c>
      <c r="Q104" s="1">
        <v>0.14599999999999999</v>
      </c>
      <c r="R104" s="1">
        <v>0.2</v>
      </c>
      <c r="S104" s="1" t="s">
        <v>13</v>
      </c>
      <c r="T104" s="1" t="s">
        <v>15</v>
      </c>
      <c r="U104" s="1" t="s">
        <v>20</v>
      </c>
      <c r="V104" s="1" t="s">
        <v>52</v>
      </c>
      <c r="W104" s="1" t="s">
        <v>83</v>
      </c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>
      <c r="A105" s="1" t="s">
        <v>72</v>
      </c>
      <c r="B105" s="2">
        <v>44692</v>
      </c>
      <c r="C105" s="2" t="s">
        <v>24</v>
      </c>
      <c r="D105" s="3">
        <v>0.78541666666666676</v>
      </c>
      <c r="E105" s="1" t="s">
        <v>11</v>
      </c>
      <c r="F105" s="1">
        <v>1602</v>
      </c>
      <c r="G105" s="1">
        <v>64610</v>
      </c>
      <c r="H105" s="1">
        <v>38.455570000000002</v>
      </c>
      <c r="I105" s="1">
        <v>-87.650279999999995</v>
      </c>
      <c r="J105" s="1">
        <v>14.4</v>
      </c>
      <c r="K105" s="24">
        <f t="shared" si="1"/>
        <v>4.388905821395916</v>
      </c>
      <c r="L105" s="1">
        <v>20.3</v>
      </c>
      <c r="M105" s="1">
        <v>9.7200000000000006</v>
      </c>
      <c r="N105" s="1" t="s">
        <v>37</v>
      </c>
      <c r="O105" s="1">
        <v>420</v>
      </c>
      <c r="P105" s="1">
        <v>8.5299999999999994</v>
      </c>
      <c r="Q105" s="1">
        <v>0.18</v>
      </c>
      <c r="R105" s="1">
        <v>0.1</v>
      </c>
      <c r="S105" s="1" t="s">
        <v>13</v>
      </c>
      <c r="T105" s="1" t="s">
        <v>16</v>
      </c>
      <c r="U105" s="1" t="s">
        <v>20</v>
      </c>
      <c r="V105" s="1" t="s">
        <v>52</v>
      </c>
      <c r="W105" s="1" t="s">
        <v>83</v>
      </c>
    </row>
    <row r="106" spans="1:32">
      <c r="A106" s="1" t="s">
        <v>72</v>
      </c>
      <c r="B106" s="2">
        <v>44719</v>
      </c>
      <c r="C106" s="2" t="s">
        <v>26</v>
      </c>
      <c r="D106" s="3">
        <v>0.79513888888888884</v>
      </c>
      <c r="E106" s="1" t="s">
        <v>11</v>
      </c>
      <c r="F106" s="1">
        <v>1602</v>
      </c>
      <c r="G106" s="1">
        <v>63974</v>
      </c>
      <c r="H106" s="1">
        <v>38.617710000000002</v>
      </c>
      <c r="I106" s="1">
        <v>-87.623859999999993</v>
      </c>
      <c r="J106" s="1">
        <v>12</v>
      </c>
      <c r="K106" s="24">
        <f t="shared" si="1"/>
        <v>3.6574215178299299</v>
      </c>
      <c r="L106" s="1">
        <v>24.8</v>
      </c>
      <c r="M106" s="1">
        <v>6.16</v>
      </c>
      <c r="N106" s="1" t="s">
        <v>37</v>
      </c>
      <c r="O106" s="1">
        <v>492.1</v>
      </c>
      <c r="P106" s="1">
        <v>8.8699999999999992</v>
      </c>
      <c r="Q106" s="1">
        <v>0.31</v>
      </c>
      <c r="R106" s="1">
        <v>0.1</v>
      </c>
      <c r="S106" s="1" t="s">
        <v>13</v>
      </c>
      <c r="T106" s="1" t="s">
        <v>16</v>
      </c>
      <c r="U106" s="1" t="s">
        <v>20</v>
      </c>
      <c r="V106" s="1" t="s">
        <v>52</v>
      </c>
      <c r="W106" s="1" t="s">
        <v>81</v>
      </c>
    </row>
    <row r="107" spans="1:32">
      <c r="A107" s="1" t="s">
        <v>72</v>
      </c>
      <c r="B107" s="2">
        <v>44719</v>
      </c>
      <c r="C107" s="2" t="s">
        <v>26</v>
      </c>
      <c r="D107" s="3">
        <v>0.66736111111111107</v>
      </c>
      <c r="E107" s="1" t="s">
        <v>11</v>
      </c>
      <c r="F107" s="1">
        <v>1602</v>
      </c>
      <c r="G107" s="1">
        <v>64489</v>
      </c>
      <c r="H107" s="1">
        <v>38.725250000000003</v>
      </c>
      <c r="I107" s="1">
        <v>-87.508020000000002</v>
      </c>
      <c r="J107" s="1">
        <v>5.8</v>
      </c>
      <c r="K107" s="24">
        <f t="shared" si="1"/>
        <v>1.7677537336177993</v>
      </c>
      <c r="L107" s="1">
        <v>24.7</v>
      </c>
      <c r="M107" s="1">
        <v>8.3699999999999992</v>
      </c>
      <c r="N107" s="1" t="s">
        <v>37</v>
      </c>
      <c r="O107" s="1">
        <v>505</v>
      </c>
      <c r="P107" s="1">
        <v>8.74</v>
      </c>
      <c r="Q107" s="1">
        <v>0.34200000000000003</v>
      </c>
      <c r="R107" s="1">
        <v>0.1</v>
      </c>
      <c r="S107" s="1" t="s">
        <v>27</v>
      </c>
      <c r="T107" s="1" t="s">
        <v>16</v>
      </c>
      <c r="U107" s="1" t="s">
        <v>77</v>
      </c>
      <c r="V107" s="1" t="s">
        <v>52</v>
      </c>
      <c r="W107" s="1" t="s">
        <v>81</v>
      </c>
    </row>
    <row r="108" spans="1:32">
      <c r="A108" s="1" t="s">
        <v>72</v>
      </c>
      <c r="B108" s="2">
        <v>44719</v>
      </c>
      <c r="C108" s="2" t="s">
        <v>26</v>
      </c>
      <c r="D108" s="3">
        <v>0.71180555555555547</v>
      </c>
      <c r="E108" s="1" t="s">
        <v>11</v>
      </c>
      <c r="F108" s="1">
        <v>1602</v>
      </c>
      <c r="G108" s="1">
        <v>64533</v>
      </c>
      <c r="H108" s="1">
        <v>38.688229999999997</v>
      </c>
      <c r="I108" s="1">
        <v>-87.527330000000006</v>
      </c>
      <c r="J108" s="1">
        <v>8</v>
      </c>
      <c r="K108" s="24">
        <f t="shared" si="1"/>
        <v>2.4382810118866196</v>
      </c>
      <c r="L108" s="1">
        <v>24.5</v>
      </c>
      <c r="M108" s="1">
        <v>6</v>
      </c>
      <c r="N108" s="1" t="s">
        <v>37</v>
      </c>
      <c r="O108" s="1">
        <v>500.3</v>
      </c>
      <c r="P108" s="1">
        <v>8.9</v>
      </c>
      <c r="Q108" s="1">
        <v>0.24199999999999999</v>
      </c>
      <c r="R108" s="1">
        <v>0.5</v>
      </c>
      <c r="S108" s="1" t="s">
        <v>27</v>
      </c>
      <c r="T108" s="1" t="s">
        <v>15</v>
      </c>
      <c r="U108" s="1" t="s">
        <v>21</v>
      </c>
      <c r="V108" s="1" t="s">
        <v>52</v>
      </c>
      <c r="W108" s="1" t="s">
        <v>81</v>
      </c>
    </row>
    <row r="109" spans="1:32">
      <c r="A109" s="1" t="s">
        <v>72</v>
      </c>
      <c r="B109" s="2">
        <v>44719</v>
      </c>
      <c r="C109" s="2" t="s">
        <v>26</v>
      </c>
      <c r="D109" s="3">
        <v>0.71180555555555547</v>
      </c>
      <c r="E109" s="1" t="s">
        <v>11</v>
      </c>
      <c r="F109" s="1">
        <v>1602</v>
      </c>
      <c r="G109" s="1">
        <v>64541</v>
      </c>
      <c r="H109" s="1">
        <v>38.68844</v>
      </c>
      <c r="I109" s="1">
        <v>-87.526939999999996</v>
      </c>
      <c r="J109" s="1">
        <v>8</v>
      </c>
      <c r="K109" s="24">
        <f t="shared" si="1"/>
        <v>2.4382810118866196</v>
      </c>
      <c r="L109" s="1">
        <v>24.5</v>
      </c>
      <c r="M109" s="1">
        <v>6</v>
      </c>
      <c r="N109" s="1" t="s">
        <v>37</v>
      </c>
      <c r="O109" s="1">
        <v>500.3</v>
      </c>
      <c r="P109" s="1">
        <v>8.9</v>
      </c>
      <c r="Q109" s="1">
        <v>0.24199999999999999</v>
      </c>
      <c r="R109" s="1">
        <v>0.5</v>
      </c>
      <c r="S109" s="1" t="s">
        <v>27</v>
      </c>
      <c r="T109" s="1" t="s">
        <v>15</v>
      </c>
      <c r="U109" s="1" t="s">
        <v>21</v>
      </c>
      <c r="V109" s="1" t="s">
        <v>52</v>
      </c>
      <c r="W109" s="1" t="s">
        <v>81</v>
      </c>
    </row>
    <row r="110" spans="1:32">
      <c r="A110" s="1" t="s">
        <v>72</v>
      </c>
      <c r="B110" s="2">
        <v>44719</v>
      </c>
      <c r="C110" s="2" t="s">
        <v>26</v>
      </c>
      <c r="D110" s="3">
        <v>0.52569444444444446</v>
      </c>
      <c r="E110" s="1" t="s">
        <v>11</v>
      </c>
      <c r="F110" s="1">
        <v>1602</v>
      </c>
      <c r="G110" s="1">
        <v>64548</v>
      </c>
      <c r="H110" s="1">
        <v>38.80321</v>
      </c>
      <c r="I110" s="1">
        <v>-87.515529999999998</v>
      </c>
      <c r="J110" s="1">
        <v>6.2</v>
      </c>
      <c r="K110" s="24">
        <f t="shared" si="1"/>
        <v>1.8896677842121303</v>
      </c>
      <c r="L110" s="1">
        <v>23.9</v>
      </c>
      <c r="M110" s="1">
        <v>5.94</v>
      </c>
      <c r="N110" s="1" t="s">
        <v>37</v>
      </c>
      <c r="O110" s="1">
        <v>501.9</v>
      </c>
      <c r="P110" s="1">
        <v>8.77</v>
      </c>
      <c r="Q110" s="1">
        <v>0.375</v>
      </c>
      <c r="R110" s="1">
        <v>0.1</v>
      </c>
      <c r="S110" s="1" t="s">
        <v>27</v>
      </c>
      <c r="T110" s="1" t="s">
        <v>15</v>
      </c>
      <c r="U110" s="1" t="s">
        <v>21</v>
      </c>
      <c r="V110" s="1" t="s">
        <v>52</v>
      </c>
      <c r="W110" s="1" t="s">
        <v>81</v>
      </c>
    </row>
    <row r="111" spans="1:32">
      <c r="A111" s="1" t="s">
        <v>72</v>
      </c>
      <c r="B111" s="2">
        <v>44720</v>
      </c>
      <c r="C111" s="2" t="s">
        <v>26</v>
      </c>
      <c r="D111" s="3">
        <v>0.68055555555555547</v>
      </c>
      <c r="E111" s="1" t="s">
        <v>11</v>
      </c>
      <c r="F111" s="1">
        <v>1602</v>
      </c>
      <c r="G111" s="1">
        <v>64460</v>
      </c>
      <c r="H111" s="1">
        <v>38.490850000000002</v>
      </c>
      <c r="I111" s="1">
        <v>-87.547079999999994</v>
      </c>
      <c r="J111" s="1">
        <v>14</v>
      </c>
      <c r="K111" s="24">
        <f t="shared" si="1"/>
        <v>4.2669917708015843</v>
      </c>
      <c r="L111" s="1">
        <v>24.3</v>
      </c>
      <c r="M111" s="1">
        <v>5.43</v>
      </c>
      <c r="N111" s="1" t="s">
        <v>37</v>
      </c>
      <c r="O111" s="1">
        <v>435.2</v>
      </c>
      <c r="P111" s="1">
        <v>8.6300000000000008</v>
      </c>
      <c r="Q111" s="1">
        <v>0.245</v>
      </c>
      <c r="R111" s="1">
        <v>0.6</v>
      </c>
      <c r="S111" s="1" t="s">
        <v>27</v>
      </c>
      <c r="T111" s="1" t="s">
        <v>19</v>
      </c>
      <c r="U111" s="1" t="s">
        <v>20</v>
      </c>
      <c r="V111" s="1" t="s">
        <v>52</v>
      </c>
      <c r="W111" s="1" t="s">
        <v>83</v>
      </c>
    </row>
    <row r="112" spans="1:32">
      <c r="A112" s="1" t="s">
        <v>72</v>
      </c>
      <c r="B112" s="2">
        <v>44720</v>
      </c>
      <c r="C112" s="2" t="s">
        <v>26</v>
      </c>
      <c r="D112" s="3">
        <v>0.68055555555555547</v>
      </c>
      <c r="E112" s="1" t="s">
        <v>11</v>
      </c>
      <c r="F112" s="1">
        <v>1602</v>
      </c>
      <c r="G112" s="1">
        <v>64466</v>
      </c>
      <c r="H112" s="1">
        <v>38.490119999999997</v>
      </c>
      <c r="I112" s="1">
        <v>-87.547070000000005</v>
      </c>
      <c r="J112" s="1">
        <v>19</v>
      </c>
      <c r="K112" s="24">
        <f t="shared" si="1"/>
        <v>5.790917403230722</v>
      </c>
      <c r="L112" s="1">
        <v>24.3</v>
      </c>
      <c r="M112" s="1">
        <v>5.43</v>
      </c>
      <c r="N112" s="1" t="s">
        <v>37</v>
      </c>
      <c r="O112" s="1">
        <v>435.2</v>
      </c>
      <c r="P112" s="1">
        <v>8.6300000000000008</v>
      </c>
      <c r="Q112" s="1">
        <v>0.245</v>
      </c>
      <c r="R112" s="1">
        <v>0.7</v>
      </c>
      <c r="S112" s="1" t="s">
        <v>27</v>
      </c>
      <c r="T112" s="1" t="s">
        <v>19</v>
      </c>
      <c r="U112" s="1" t="s">
        <v>20</v>
      </c>
      <c r="V112" s="1" t="s">
        <v>52</v>
      </c>
      <c r="W112" s="1" t="s">
        <v>83</v>
      </c>
    </row>
    <row r="113" spans="1:23">
      <c r="A113" s="1" t="s">
        <v>72</v>
      </c>
      <c r="B113" s="2">
        <v>44720</v>
      </c>
      <c r="C113" s="2" t="s">
        <v>26</v>
      </c>
      <c r="D113" s="3">
        <v>0.68055555555555547</v>
      </c>
      <c r="E113" s="1" t="s">
        <v>11</v>
      </c>
      <c r="F113" s="1">
        <v>1602</v>
      </c>
      <c r="G113" s="1">
        <v>64471</v>
      </c>
      <c r="H113" s="1">
        <v>38.490119999999997</v>
      </c>
      <c r="I113" s="1">
        <v>-87.547219999999996</v>
      </c>
      <c r="J113" s="1">
        <v>17</v>
      </c>
      <c r="K113" s="24">
        <f t="shared" si="1"/>
        <v>5.1813471502590671</v>
      </c>
      <c r="L113" s="1">
        <v>24.3</v>
      </c>
      <c r="M113" s="1">
        <v>5.43</v>
      </c>
      <c r="N113" s="1" t="s">
        <v>37</v>
      </c>
      <c r="O113" s="1">
        <v>435.2</v>
      </c>
      <c r="P113" s="1">
        <v>8.6300000000000008</v>
      </c>
      <c r="Q113" s="1">
        <v>0.245</v>
      </c>
      <c r="R113" s="1">
        <v>0.6</v>
      </c>
      <c r="S113" s="1" t="s">
        <v>27</v>
      </c>
      <c r="T113" s="1" t="s">
        <v>19</v>
      </c>
      <c r="U113" s="1" t="s">
        <v>20</v>
      </c>
      <c r="V113" s="1" t="s">
        <v>52</v>
      </c>
      <c r="W113" s="1" t="s">
        <v>83</v>
      </c>
    </row>
    <row r="114" spans="1:23">
      <c r="A114" s="1" t="s">
        <v>72</v>
      </c>
      <c r="B114" s="2">
        <v>44720</v>
      </c>
      <c r="C114" s="2" t="s">
        <v>26</v>
      </c>
      <c r="D114" s="3">
        <v>0.79166666666666663</v>
      </c>
      <c r="E114" s="1" t="s">
        <v>11</v>
      </c>
      <c r="F114" s="1">
        <v>1602</v>
      </c>
      <c r="G114" s="1">
        <v>64476</v>
      </c>
      <c r="H114" s="1">
        <v>38.45534</v>
      </c>
      <c r="I114" s="1">
        <v>-87.650689999999997</v>
      </c>
      <c r="J114" s="1">
        <v>8</v>
      </c>
      <c r="K114" s="24">
        <f t="shared" si="1"/>
        <v>2.4382810118866196</v>
      </c>
      <c r="L114" s="1">
        <v>24.3</v>
      </c>
      <c r="M114" s="1">
        <v>4.9000000000000004</v>
      </c>
      <c r="N114" s="1" t="s">
        <v>37</v>
      </c>
      <c r="O114" s="1">
        <v>437.6</v>
      </c>
      <c r="P114" s="1">
        <v>8.61</v>
      </c>
      <c r="Q114" s="1">
        <v>0.21</v>
      </c>
      <c r="R114" s="1">
        <v>0.3</v>
      </c>
      <c r="S114" s="1" t="s">
        <v>13</v>
      </c>
      <c r="T114" s="1" t="s">
        <v>19</v>
      </c>
      <c r="U114" s="1" t="s">
        <v>21</v>
      </c>
      <c r="V114" s="1" t="s">
        <v>52</v>
      </c>
      <c r="W114" s="1" t="s">
        <v>83</v>
      </c>
    </row>
    <row r="115" spans="1:23">
      <c r="A115" s="1" t="s">
        <v>72</v>
      </c>
      <c r="B115" s="2">
        <v>44720</v>
      </c>
      <c r="C115" s="2" t="s">
        <v>26</v>
      </c>
      <c r="D115" s="3">
        <v>0.68055555555555547</v>
      </c>
      <c r="E115" s="1" t="s">
        <v>11</v>
      </c>
      <c r="F115" s="1">
        <v>1602</v>
      </c>
      <c r="G115" s="1">
        <v>64540</v>
      </c>
      <c r="H115" s="1">
        <v>38.490119999999997</v>
      </c>
      <c r="I115" s="1">
        <v>-87.547219999999996</v>
      </c>
      <c r="J115" s="1">
        <v>17</v>
      </c>
      <c r="K115" s="24">
        <f t="shared" si="1"/>
        <v>5.1813471502590671</v>
      </c>
      <c r="L115" s="1">
        <v>24.3</v>
      </c>
      <c r="M115" s="1">
        <v>5.43</v>
      </c>
      <c r="N115" s="1" t="s">
        <v>37</v>
      </c>
      <c r="O115" s="1">
        <v>435.2</v>
      </c>
      <c r="P115" s="1">
        <v>8.6300000000000008</v>
      </c>
      <c r="Q115" s="1">
        <v>0.245</v>
      </c>
      <c r="R115" s="1">
        <v>0.6</v>
      </c>
      <c r="S115" s="1" t="s">
        <v>27</v>
      </c>
      <c r="T115" s="1" t="s">
        <v>19</v>
      </c>
      <c r="U115" s="1" t="s">
        <v>20</v>
      </c>
      <c r="V115" s="1" t="s">
        <v>52</v>
      </c>
      <c r="W115" s="1" t="s">
        <v>83</v>
      </c>
    </row>
    <row r="116" spans="1:23">
      <c r="A116" s="1" t="s">
        <v>72</v>
      </c>
      <c r="B116" s="2">
        <v>44720</v>
      </c>
      <c r="C116" s="2" t="s">
        <v>26</v>
      </c>
      <c r="D116" s="3">
        <v>0.64930555555555558</v>
      </c>
      <c r="E116" s="1" t="s">
        <v>11</v>
      </c>
      <c r="F116" s="1">
        <v>1602</v>
      </c>
      <c r="G116" s="1">
        <v>64543</v>
      </c>
      <c r="H116" s="1">
        <v>38.507449999999999</v>
      </c>
      <c r="I116" s="1">
        <v>-87.54589</v>
      </c>
      <c r="J116" s="1">
        <v>3.9</v>
      </c>
      <c r="K116" s="24">
        <f t="shared" si="1"/>
        <v>1.1886619932947271</v>
      </c>
      <c r="L116" s="1">
        <v>24.3</v>
      </c>
      <c r="M116" s="1">
        <v>5.92</v>
      </c>
      <c r="N116" s="1" t="s">
        <v>37</v>
      </c>
      <c r="O116" s="1">
        <v>435.5</v>
      </c>
      <c r="P116" s="1">
        <v>8.75</v>
      </c>
      <c r="Q116" s="1">
        <v>0.155</v>
      </c>
      <c r="R116" s="1">
        <v>0</v>
      </c>
      <c r="S116" s="1" t="s">
        <v>27</v>
      </c>
      <c r="T116" s="1" t="s">
        <v>15</v>
      </c>
      <c r="U116" s="1" t="s">
        <v>20</v>
      </c>
      <c r="V116" s="1" t="s">
        <v>52</v>
      </c>
      <c r="W116" s="1" t="s">
        <v>83</v>
      </c>
    </row>
    <row r="117" spans="1:23">
      <c r="A117" s="1" t="s">
        <v>72</v>
      </c>
      <c r="B117" s="2">
        <v>44720</v>
      </c>
      <c r="C117" s="2" t="s">
        <v>26</v>
      </c>
      <c r="D117" s="3">
        <v>0.64930555555555558</v>
      </c>
      <c r="E117" s="1" t="s">
        <v>11</v>
      </c>
      <c r="F117" s="1">
        <v>1602</v>
      </c>
      <c r="G117" s="1">
        <v>64550</v>
      </c>
      <c r="H117" s="1">
        <v>38.507019999999997</v>
      </c>
      <c r="I117" s="1">
        <v>-87.5458</v>
      </c>
      <c r="J117" s="1">
        <v>13.2</v>
      </c>
      <c r="K117" s="24">
        <f t="shared" si="1"/>
        <v>4.0231636696129227</v>
      </c>
      <c r="L117" s="1">
        <v>24.3</v>
      </c>
      <c r="M117" s="1">
        <v>7.27</v>
      </c>
      <c r="N117" s="1" t="s">
        <v>37</v>
      </c>
      <c r="O117" s="1">
        <v>435.1</v>
      </c>
      <c r="P117" s="1">
        <v>8.66</v>
      </c>
      <c r="Q117" s="1">
        <v>0.14899999999999999</v>
      </c>
      <c r="R117" s="1">
        <v>0.2</v>
      </c>
      <c r="S117" s="1" t="s">
        <v>27</v>
      </c>
      <c r="T117" s="1" t="s">
        <v>19</v>
      </c>
      <c r="U117" s="1" t="s">
        <v>20</v>
      </c>
      <c r="V117" s="1" t="s">
        <v>52</v>
      </c>
      <c r="W117" s="1" t="s">
        <v>83</v>
      </c>
    </row>
    <row r="118" spans="1:23">
      <c r="A118" s="1" t="s">
        <v>72</v>
      </c>
      <c r="B118" s="2">
        <v>44720</v>
      </c>
      <c r="C118" s="2" t="s">
        <v>26</v>
      </c>
      <c r="D118" s="3">
        <v>0.625</v>
      </c>
      <c r="E118" s="1" t="s">
        <v>11</v>
      </c>
      <c r="F118" s="1">
        <v>1602</v>
      </c>
      <c r="G118" s="1">
        <v>64553</v>
      </c>
      <c r="H118" s="1">
        <v>38.515079999999998</v>
      </c>
      <c r="I118" s="1">
        <v>-87.531170000000003</v>
      </c>
      <c r="J118" s="1">
        <v>6.5</v>
      </c>
      <c r="K118" s="24">
        <f t="shared" si="1"/>
        <v>1.9811033221578787</v>
      </c>
      <c r="L118" s="1">
        <v>24.2</v>
      </c>
      <c r="M118" s="1">
        <v>6.25</v>
      </c>
      <c r="N118" s="1" t="s">
        <v>37</v>
      </c>
      <c r="O118" s="1">
        <v>435.2</v>
      </c>
      <c r="P118" s="1">
        <v>8.68</v>
      </c>
      <c r="Q118" s="1">
        <v>0.14299999999999999</v>
      </c>
      <c r="R118" s="1">
        <v>0</v>
      </c>
      <c r="S118" s="1" t="s">
        <v>17</v>
      </c>
      <c r="T118" s="1" t="s">
        <v>15</v>
      </c>
      <c r="U118" s="1" t="s">
        <v>20</v>
      </c>
      <c r="V118" s="1" t="s">
        <v>52</v>
      </c>
      <c r="W118" s="1" t="s">
        <v>83</v>
      </c>
    </row>
    <row r="119" spans="1:23">
      <c r="A119" s="1" t="s">
        <v>72</v>
      </c>
      <c r="B119" s="2">
        <v>44720</v>
      </c>
      <c r="C119" s="2" t="s">
        <v>26</v>
      </c>
      <c r="D119" s="3">
        <v>0.33333333333333331</v>
      </c>
      <c r="E119" s="1" t="s">
        <v>11</v>
      </c>
      <c r="F119" s="1">
        <v>1602</v>
      </c>
      <c r="G119" s="1">
        <v>64555</v>
      </c>
      <c r="H119" s="1">
        <v>38.614629999999998</v>
      </c>
      <c r="I119" s="1">
        <v>-87.239090000000004</v>
      </c>
      <c r="J119" s="1">
        <v>3.9</v>
      </c>
      <c r="K119" s="24">
        <f t="shared" si="1"/>
        <v>1.1886619932947271</v>
      </c>
      <c r="L119" s="1">
        <v>22.8</v>
      </c>
      <c r="M119" s="1">
        <v>5.73</v>
      </c>
      <c r="N119" s="1" t="s">
        <v>37</v>
      </c>
      <c r="O119" s="1">
        <v>473.7</v>
      </c>
      <c r="P119" s="1">
        <v>8.7100000000000009</v>
      </c>
      <c r="Q119" s="1">
        <v>0.10299999999999999</v>
      </c>
      <c r="R119" s="1">
        <v>0.3</v>
      </c>
      <c r="S119" s="1" t="s">
        <v>27</v>
      </c>
      <c r="T119" s="1" t="s">
        <v>19</v>
      </c>
      <c r="U119" s="1" t="s">
        <v>20</v>
      </c>
      <c r="V119" s="1" t="s">
        <v>52</v>
      </c>
      <c r="W119" s="1" t="s">
        <v>83</v>
      </c>
    </row>
    <row r="120" spans="1:23">
      <c r="A120" s="1" t="s">
        <v>72</v>
      </c>
      <c r="B120" s="2">
        <v>44720</v>
      </c>
      <c r="C120" s="2" t="s">
        <v>26</v>
      </c>
      <c r="D120" s="3">
        <v>0.79166666666666663</v>
      </c>
      <c r="E120" s="1" t="s">
        <v>11</v>
      </c>
      <c r="F120" s="1">
        <v>1602</v>
      </c>
      <c r="G120" s="1">
        <v>64556</v>
      </c>
      <c r="H120" s="1">
        <v>38.45534</v>
      </c>
      <c r="I120" s="1">
        <v>-87.650689999999997</v>
      </c>
      <c r="J120" s="1">
        <v>9</v>
      </c>
      <c r="K120" s="24">
        <f t="shared" si="1"/>
        <v>2.7430661383724475</v>
      </c>
      <c r="L120" s="1">
        <v>24.3</v>
      </c>
      <c r="M120" s="1">
        <v>4.9000000000000004</v>
      </c>
      <c r="N120" s="1" t="s">
        <v>37</v>
      </c>
      <c r="O120" s="1">
        <v>437.6</v>
      </c>
      <c r="P120" s="1">
        <v>8.61</v>
      </c>
      <c r="Q120" s="1">
        <v>0.21</v>
      </c>
      <c r="R120" s="1">
        <v>0.3</v>
      </c>
      <c r="S120" s="1" t="s">
        <v>13</v>
      </c>
      <c r="T120" s="1" t="s">
        <v>19</v>
      </c>
      <c r="U120" s="1" t="s">
        <v>21</v>
      </c>
      <c r="V120" s="1" t="s">
        <v>52</v>
      </c>
      <c r="W120" s="1" t="s">
        <v>83</v>
      </c>
    </row>
    <row r="121" spans="1:23">
      <c r="A121" s="1" t="s">
        <v>72</v>
      </c>
      <c r="B121" s="2">
        <v>44720</v>
      </c>
      <c r="C121" s="2" t="s">
        <v>26</v>
      </c>
      <c r="D121" s="3">
        <v>0.64930555555555558</v>
      </c>
      <c r="E121" s="1" t="s">
        <v>11</v>
      </c>
      <c r="F121" s="1">
        <v>1602</v>
      </c>
      <c r="G121" s="1">
        <v>64557</v>
      </c>
      <c r="H121" s="1">
        <v>38.507019999999997</v>
      </c>
      <c r="I121" s="1">
        <v>-87.5458</v>
      </c>
      <c r="J121" s="1">
        <v>13.2</v>
      </c>
      <c r="K121" s="24">
        <f t="shared" si="1"/>
        <v>4.0231636696129227</v>
      </c>
      <c r="L121" s="1">
        <v>24.3</v>
      </c>
      <c r="M121" s="1">
        <v>7.27</v>
      </c>
      <c r="N121" s="1" t="s">
        <v>37</v>
      </c>
      <c r="O121" s="1">
        <v>435.1</v>
      </c>
      <c r="P121" s="1">
        <v>8.66</v>
      </c>
      <c r="Q121" s="1">
        <v>0.14899999999999999</v>
      </c>
      <c r="R121" s="1">
        <v>0.2</v>
      </c>
      <c r="S121" s="1" t="s">
        <v>27</v>
      </c>
      <c r="T121" s="1" t="s">
        <v>19</v>
      </c>
      <c r="U121" s="1" t="s">
        <v>20</v>
      </c>
      <c r="V121" s="1" t="s">
        <v>52</v>
      </c>
      <c r="W121" s="1" t="s">
        <v>83</v>
      </c>
    </row>
    <row r="122" spans="1:23">
      <c r="A122" s="1" t="s">
        <v>72</v>
      </c>
      <c r="B122" s="2">
        <v>44720</v>
      </c>
      <c r="C122" s="2" t="s">
        <v>26</v>
      </c>
      <c r="D122" s="3">
        <v>0.68055555555555547</v>
      </c>
      <c r="E122" s="1" t="s">
        <v>11</v>
      </c>
      <c r="F122" s="1">
        <v>1602</v>
      </c>
      <c r="G122" s="1">
        <v>64563</v>
      </c>
      <c r="H122" s="1">
        <v>38.490119999999997</v>
      </c>
      <c r="I122" s="1">
        <v>-87.547219999999996</v>
      </c>
      <c r="J122" s="1">
        <v>17</v>
      </c>
      <c r="K122" s="24">
        <f t="shared" si="1"/>
        <v>5.1813471502590671</v>
      </c>
      <c r="L122" s="1">
        <v>24.3</v>
      </c>
      <c r="M122" s="1">
        <v>5.43</v>
      </c>
      <c r="N122" s="1" t="s">
        <v>37</v>
      </c>
      <c r="O122" s="1">
        <v>435.2</v>
      </c>
      <c r="P122" s="1">
        <v>8.6300000000000008</v>
      </c>
      <c r="Q122" s="1">
        <v>0.245</v>
      </c>
      <c r="R122" s="1">
        <v>0.6</v>
      </c>
      <c r="S122" s="1" t="s">
        <v>27</v>
      </c>
      <c r="T122" s="1" t="s">
        <v>19</v>
      </c>
      <c r="U122" s="1" t="s">
        <v>20</v>
      </c>
      <c r="V122" s="1" t="s">
        <v>52</v>
      </c>
      <c r="W122" s="1" t="s">
        <v>83</v>
      </c>
    </row>
    <row r="123" spans="1:23">
      <c r="A123" s="1" t="s">
        <v>72</v>
      </c>
      <c r="B123" s="2">
        <v>44721</v>
      </c>
      <c r="C123" s="2" t="s">
        <v>26</v>
      </c>
      <c r="D123" s="3">
        <v>0.54513888888888895</v>
      </c>
      <c r="E123" s="1" t="s">
        <v>11</v>
      </c>
      <c r="F123" s="1">
        <v>1602</v>
      </c>
      <c r="G123" s="1">
        <v>64417</v>
      </c>
      <c r="H123" s="1">
        <v>38.267180000000003</v>
      </c>
      <c r="I123" s="1">
        <v>-87.916089999999997</v>
      </c>
      <c r="J123" s="1">
        <v>9.8000000000000007</v>
      </c>
      <c r="K123" s="24">
        <f t="shared" si="1"/>
        <v>2.9868942395611096</v>
      </c>
      <c r="L123" s="1">
        <v>24.2</v>
      </c>
      <c r="M123" s="1">
        <v>5.03</v>
      </c>
      <c r="N123" s="1" t="s">
        <v>37</v>
      </c>
      <c r="O123" s="1">
        <v>447.5</v>
      </c>
      <c r="P123" s="1">
        <v>8.56</v>
      </c>
      <c r="Q123" s="1">
        <v>0.27</v>
      </c>
      <c r="R123" s="1">
        <v>0</v>
      </c>
      <c r="S123" s="1" t="s">
        <v>25</v>
      </c>
      <c r="T123" s="1" t="s">
        <v>15</v>
      </c>
      <c r="U123" s="1" t="s">
        <v>21</v>
      </c>
      <c r="V123" s="1" t="s">
        <v>52</v>
      </c>
      <c r="W123" s="1" t="s">
        <v>82</v>
      </c>
    </row>
    <row r="124" spans="1:23">
      <c r="A124" s="1" t="s">
        <v>72</v>
      </c>
      <c r="B124" s="2">
        <v>44721</v>
      </c>
      <c r="C124" s="2" t="s">
        <v>26</v>
      </c>
      <c r="D124" s="3">
        <v>0.71875</v>
      </c>
      <c r="E124" s="1" t="s">
        <v>11</v>
      </c>
      <c r="F124" s="1">
        <v>1602</v>
      </c>
      <c r="G124" s="1">
        <v>64431</v>
      </c>
      <c r="H124" s="1">
        <v>38.135930000000002</v>
      </c>
      <c r="I124" s="1">
        <v>-87.93768</v>
      </c>
      <c r="J124" s="1">
        <v>21</v>
      </c>
      <c r="K124" s="24">
        <f t="shared" si="1"/>
        <v>6.4004876562023769</v>
      </c>
      <c r="L124" s="1">
        <v>25.2</v>
      </c>
      <c r="M124" s="1">
        <v>6.74</v>
      </c>
      <c r="N124" s="1" t="s">
        <v>37</v>
      </c>
      <c r="O124" s="1">
        <v>462.2</v>
      </c>
      <c r="P124" s="1">
        <v>8.7100000000000009</v>
      </c>
      <c r="Q124" s="1">
        <v>0.19</v>
      </c>
      <c r="R124" s="1">
        <v>0.2</v>
      </c>
      <c r="S124" s="1" t="s">
        <v>13</v>
      </c>
      <c r="T124" s="1" t="s">
        <v>16</v>
      </c>
      <c r="V124" s="1" t="s">
        <v>52</v>
      </c>
      <c r="W124" s="1" t="s">
        <v>82</v>
      </c>
    </row>
    <row r="125" spans="1:23">
      <c r="A125" s="1" t="s">
        <v>72</v>
      </c>
      <c r="B125" s="2">
        <v>44721</v>
      </c>
      <c r="C125" s="2" t="s">
        <v>26</v>
      </c>
      <c r="D125" s="3">
        <v>0.71875</v>
      </c>
      <c r="E125" s="1" t="s">
        <v>11</v>
      </c>
      <c r="F125" s="1">
        <v>1602</v>
      </c>
      <c r="G125" s="1">
        <v>64599</v>
      </c>
      <c r="H125" s="1">
        <v>38.135930000000002</v>
      </c>
      <c r="I125" s="1">
        <v>-87.93768</v>
      </c>
      <c r="J125" s="1">
        <v>22</v>
      </c>
      <c r="K125" s="24">
        <f t="shared" si="1"/>
        <v>6.7052727826882048</v>
      </c>
      <c r="L125" s="1">
        <v>25.2</v>
      </c>
      <c r="M125" s="1">
        <v>6.74</v>
      </c>
      <c r="N125" s="1" t="s">
        <v>37</v>
      </c>
      <c r="O125" s="1">
        <v>462.2</v>
      </c>
      <c r="P125" s="1">
        <v>8.7100000000000009</v>
      </c>
      <c r="Q125" s="1">
        <v>0.19</v>
      </c>
      <c r="R125" s="1">
        <v>0.2</v>
      </c>
      <c r="S125" s="1" t="s">
        <v>13</v>
      </c>
      <c r="T125" s="1" t="s">
        <v>16</v>
      </c>
      <c r="V125" s="1" t="s">
        <v>52</v>
      </c>
      <c r="W125" s="1" t="s">
        <v>82</v>
      </c>
    </row>
    <row r="126" spans="1:23">
      <c r="A126" s="1" t="s">
        <v>72</v>
      </c>
      <c r="B126" s="2">
        <v>44735</v>
      </c>
      <c r="C126" s="2" t="s">
        <v>26</v>
      </c>
      <c r="D126" s="3">
        <v>0.4375</v>
      </c>
      <c r="E126" s="1" t="s">
        <v>11</v>
      </c>
      <c r="F126" s="1">
        <v>1602</v>
      </c>
      <c r="G126" s="1">
        <v>64448</v>
      </c>
      <c r="H126" s="1">
        <v>38.507680000000001</v>
      </c>
      <c r="I126" s="1">
        <v>-87.545959999999994</v>
      </c>
      <c r="J126" s="1">
        <v>5.5</v>
      </c>
      <c r="K126" s="24">
        <f t="shared" si="1"/>
        <v>1.6763181956720512</v>
      </c>
      <c r="L126" s="1">
        <v>27.2</v>
      </c>
      <c r="M126" s="1">
        <v>6.4</v>
      </c>
      <c r="N126" s="1" t="s">
        <v>37</v>
      </c>
      <c r="O126" s="1">
        <v>466</v>
      </c>
      <c r="P126" s="1" t="s">
        <v>37</v>
      </c>
      <c r="Q126" s="1">
        <v>0.193</v>
      </c>
      <c r="R126" s="1">
        <v>0.18</v>
      </c>
      <c r="S126" s="1" t="s">
        <v>27</v>
      </c>
      <c r="T126" s="1" t="s">
        <v>15</v>
      </c>
      <c r="U126" s="1" t="s">
        <v>21</v>
      </c>
      <c r="V126" s="1" t="s">
        <v>52</v>
      </c>
      <c r="W126" s="1" t="s">
        <v>83</v>
      </c>
    </row>
    <row r="127" spans="1:23">
      <c r="A127" s="1" t="s">
        <v>72</v>
      </c>
      <c r="B127" s="2">
        <v>44735</v>
      </c>
      <c r="C127" s="2" t="s">
        <v>26</v>
      </c>
      <c r="D127" s="3">
        <v>0.53680555555555554</v>
      </c>
      <c r="E127" s="1" t="s">
        <v>11</v>
      </c>
      <c r="F127" s="1">
        <v>1602</v>
      </c>
      <c r="G127" s="1">
        <v>64448</v>
      </c>
      <c r="H127" s="1">
        <v>38.507680000000001</v>
      </c>
      <c r="I127" s="1">
        <v>-87.545959999999994</v>
      </c>
      <c r="J127" s="1">
        <v>5.5</v>
      </c>
      <c r="K127" s="24">
        <f t="shared" si="1"/>
        <v>1.6763181956720512</v>
      </c>
      <c r="L127" s="1">
        <v>27.2</v>
      </c>
      <c r="M127" s="1">
        <v>6.4</v>
      </c>
      <c r="N127" s="1" t="s">
        <v>37</v>
      </c>
      <c r="O127" s="1">
        <v>466</v>
      </c>
      <c r="P127" s="1" t="s">
        <v>37</v>
      </c>
      <c r="Q127" s="1">
        <v>0.193</v>
      </c>
      <c r="R127" s="1">
        <v>0.18</v>
      </c>
      <c r="S127" s="1" t="s">
        <v>27</v>
      </c>
      <c r="T127" s="1" t="s">
        <v>15</v>
      </c>
      <c r="U127" s="1" t="s">
        <v>21</v>
      </c>
      <c r="V127" s="1" t="s">
        <v>52</v>
      </c>
      <c r="W127" s="1" t="s">
        <v>83</v>
      </c>
    </row>
    <row r="128" spans="1:23">
      <c r="A128" s="1" t="s">
        <v>72</v>
      </c>
      <c r="B128" s="2">
        <v>44735</v>
      </c>
      <c r="C128" s="2" t="s">
        <v>26</v>
      </c>
      <c r="D128" s="3">
        <v>0.63472222222222219</v>
      </c>
      <c r="E128" s="1" t="s">
        <v>11</v>
      </c>
      <c r="F128" s="1">
        <v>1602</v>
      </c>
      <c r="G128" s="1">
        <v>64448</v>
      </c>
      <c r="H128" s="1">
        <v>38.507680000000001</v>
      </c>
      <c r="I128" s="1">
        <v>-87.545959999999994</v>
      </c>
      <c r="J128" s="1">
        <v>5.5</v>
      </c>
      <c r="K128" s="24">
        <f t="shared" si="1"/>
        <v>1.6763181956720512</v>
      </c>
      <c r="L128" s="1">
        <v>27.2</v>
      </c>
      <c r="M128" s="1">
        <v>6.4</v>
      </c>
      <c r="N128" s="1" t="s">
        <v>37</v>
      </c>
      <c r="O128" s="1">
        <v>466</v>
      </c>
      <c r="P128" s="1" t="s">
        <v>37</v>
      </c>
      <c r="Q128" s="1">
        <v>0.193</v>
      </c>
      <c r="R128" s="1">
        <v>0.18</v>
      </c>
      <c r="S128" s="1" t="s">
        <v>27</v>
      </c>
      <c r="T128" s="1" t="s">
        <v>15</v>
      </c>
      <c r="U128" s="1" t="s">
        <v>21</v>
      </c>
      <c r="V128" s="1" t="s">
        <v>52</v>
      </c>
      <c r="W128" s="1" t="s">
        <v>83</v>
      </c>
    </row>
    <row r="129" spans="1:23">
      <c r="A129" s="1" t="s">
        <v>72</v>
      </c>
      <c r="B129" s="2">
        <v>44735</v>
      </c>
      <c r="C129" s="2" t="s">
        <v>26</v>
      </c>
      <c r="D129" s="3" t="s">
        <v>30</v>
      </c>
      <c r="E129" s="1" t="s">
        <v>11</v>
      </c>
      <c r="F129" s="1">
        <v>1602</v>
      </c>
      <c r="G129" s="1">
        <v>64448</v>
      </c>
      <c r="H129" s="1">
        <v>38.507350000000002</v>
      </c>
      <c r="I129" s="1">
        <v>-87.547439999999995</v>
      </c>
      <c r="J129" s="1">
        <v>7.7</v>
      </c>
      <c r="K129" s="24">
        <f t="shared" si="1"/>
        <v>2.3468454739408715</v>
      </c>
      <c r="L129" s="1">
        <v>28.2</v>
      </c>
      <c r="M129" s="1">
        <v>7.8</v>
      </c>
      <c r="N129" s="1" t="s">
        <v>37</v>
      </c>
      <c r="O129" s="1">
        <v>450.3</v>
      </c>
      <c r="P129" s="1" t="s">
        <v>37</v>
      </c>
      <c r="Q129" s="1">
        <v>0.255</v>
      </c>
      <c r="R129" s="1">
        <v>0</v>
      </c>
      <c r="S129" s="1" t="s">
        <v>27</v>
      </c>
      <c r="T129" s="1" t="s">
        <v>29</v>
      </c>
      <c r="U129" s="1" t="s">
        <v>21</v>
      </c>
      <c r="V129" s="1" t="s">
        <v>52</v>
      </c>
      <c r="W129" s="1" t="s">
        <v>83</v>
      </c>
    </row>
    <row r="130" spans="1:23">
      <c r="A130" s="1" t="s">
        <v>72</v>
      </c>
      <c r="B130" s="2">
        <v>44735</v>
      </c>
      <c r="C130" s="2" t="s">
        <v>26</v>
      </c>
      <c r="D130" s="3">
        <v>0.47916666666666669</v>
      </c>
      <c r="E130" s="1" t="s">
        <v>11</v>
      </c>
      <c r="F130" s="1">
        <v>1602</v>
      </c>
      <c r="G130" s="1">
        <v>64449</v>
      </c>
      <c r="H130" s="1">
        <v>38.490119999999997</v>
      </c>
      <c r="I130" s="1">
        <v>-87.547219999999996</v>
      </c>
      <c r="J130" s="1">
        <v>16.5</v>
      </c>
      <c r="K130" s="24">
        <f t="shared" ref="K130:K193" si="2">J130/3.281</f>
        <v>5.0289545870161536</v>
      </c>
      <c r="L130" s="1">
        <v>27.3</v>
      </c>
      <c r="M130" s="1">
        <v>7.4</v>
      </c>
      <c r="N130" s="1" t="s">
        <v>37</v>
      </c>
      <c r="O130" s="1" t="s">
        <v>37</v>
      </c>
      <c r="P130" s="1" t="s">
        <v>37</v>
      </c>
      <c r="Q130" s="1">
        <v>0.18099999999999999</v>
      </c>
      <c r="R130" s="1">
        <v>0.52</v>
      </c>
      <c r="S130" s="1" t="s">
        <v>27</v>
      </c>
      <c r="T130" s="1" t="s">
        <v>19</v>
      </c>
      <c r="U130" s="1" t="s">
        <v>21</v>
      </c>
      <c r="V130" s="1" t="s">
        <v>52</v>
      </c>
      <c r="W130" s="1" t="s">
        <v>83</v>
      </c>
    </row>
    <row r="131" spans="1:23">
      <c r="A131" s="1" t="s">
        <v>72</v>
      </c>
      <c r="B131" s="2">
        <v>44735</v>
      </c>
      <c r="C131" s="2" t="s">
        <v>26</v>
      </c>
      <c r="D131" s="3">
        <v>0.55972222222222223</v>
      </c>
      <c r="E131" s="1" t="s">
        <v>11</v>
      </c>
      <c r="F131" s="1">
        <v>1602</v>
      </c>
      <c r="G131" s="1">
        <v>64449</v>
      </c>
      <c r="H131" s="1">
        <v>38.490079999999999</v>
      </c>
      <c r="I131" s="1">
        <v>-87.546310000000005</v>
      </c>
      <c r="J131" s="1">
        <v>13.7</v>
      </c>
      <c r="K131" s="24">
        <f t="shared" si="2"/>
        <v>4.1755562328558362</v>
      </c>
      <c r="L131" s="1">
        <v>27.7</v>
      </c>
      <c r="M131" s="1">
        <v>7.1</v>
      </c>
      <c r="N131" s="1" t="s">
        <v>37</v>
      </c>
      <c r="O131" s="1">
        <v>463</v>
      </c>
      <c r="P131" s="1" t="s">
        <v>37</v>
      </c>
      <c r="Q131" s="1">
        <v>0.23100000000000001</v>
      </c>
      <c r="R131" s="1">
        <v>7.0000000000000007E-2</v>
      </c>
      <c r="S131" s="1" t="s">
        <v>27</v>
      </c>
      <c r="T131" s="1" t="s">
        <v>19</v>
      </c>
      <c r="U131" s="1" t="s">
        <v>21</v>
      </c>
      <c r="V131" s="1" t="s">
        <v>52</v>
      </c>
      <c r="W131" s="1" t="s">
        <v>83</v>
      </c>
    </row>
    <row r="132" spans="1:23">
      <c r="A132" s="1" t="s">
        <v>72</v>
      </c>
      <c r="B132" s="2">
        <v>44735</v>
      </c>
      <c r="C132" s="2" t="s">
        <v>26</v>
      </c>
      <c r="D132" s="3">
        <v>0.76736111111111116</v>
      </c>
      <c r="E132" s="1" t="s">
        <v>11</v>
      </c>
      <c r="F132" s="1">
        <v>1602</v>
      </c>
      <c r="G132" s="1">
        <v>64449</v>
      </c>
      <c r="H132" s="1">
        <v>38.490119999999997</v>
      </c>
      <c r="I132" s="1">
        <v>-87.547219999999996</v>
      </c>
      <c r="J132" s="1">
        <v>16.5</v>
      </c>
      <c r="K132" s="24">
        <f t="shared" si="2"/>
        <v>5.0289545870161536</v>
      </c>
      <c r="L132" s="1">
        <v>27.3</v>
      </c>
      <c r="M132" s="1">
        <v>7.4</v>
      </c>
      <c r="N132" s="1" t="s">
        <v>37</v>
      </c>
      <c r="O132" s="1" t="s">
        <v>37</v>
      </c>
      <c r="P132" s="1" t="s">
        <v>37</v>
      </c>
      <c r="Q132" s="1">
        <v>0.18099999999999999</v>
      </c>
      <c r="R132" s="1">
        <v>0.52</v>
      </c>
      <c r="S132" s="1" t="s">
        <v>27</v>
      </c>
      <c r="T132" s="1" t="s">
        <v>19</v>
      </c>
      <c r="U132" s="1" t="s">
        <v>21</v>
      </c>
      <c r="V132" s="1" t="s">
        <v>52</v>
      </c>
      <c r="W132" s="1" t="s">
        <v>83</v>
      </c>
    </row>
    <row r="133" spans="1:23">
      <c r="A133" s="1" t="s">
        <v>72</v>
      </c>
      <c r="B133" s="2">
        <v>44735</v>
      </c>
      <c r="C133" s="2" t="s">
        <v>26</v>
      </c>
      <c r="D133" s="3">
        <v>0.83194444444444438</v>
      </c>
      <c r="E133" s="1" t="s">
        <v>11</v>
      </c>
      <c r="F133" s="1">
        <v>1602</v>
      </c>
      <c r="G133" s="1">
        <v>64449</v>
      </c>
      <c r="H133" s="1">
        <v>38.490119999999997</v>
      </c>
      <c r="I133" s="1">
        <v>-87.547219999999996</v>
      </c>
      <c r="J133" s="1">
        <v>16.5</v>
      </c>
      <c r="K133" s="24">
        <f t="shared" si="2"/>
        <v>5.0289545870161536</v>
      </c>
      <c r="L133" s="1">
        <v>27.3</v>
      </c>
      <c r="M133" s="1">
        <v>7.4</v>
      </c>
      <c r="N133" s="1" t="s">
        <v>37</v>
      </c>
      <c r="O133" s="1" t="s">
        <v>37</v>
      </c>
      <c r="P133" s="1" t="s">
        <v>37</v>
      </c>
      <c r="Q133" s="1">
        <v>0.18099999999999999</v>
      </c>
      <c r="R133" s="1">
        <v>0.52</v>
      </c>
      <c r="S133" s="1" t="s">
        <v>27</v>
      </c>
      <c r="T133" s="1" t="s">
        <v>19</v>
      </c>
      <c r="U133" s="1" t="s">
        <v>21</v>
      </c>
      <c r="V133" s="1" t="s">
        <v>53</v>
      </c>
      <c r="W133" s="1" t="s">
        <v>83</v>
      </c>
    </row>
    <row r="134" spans="1:23">
      <c r="A134" s="1" t="s">
        <v>72</v>
      </c>
      <c r="B134" s="2">
        <v>44735</v>
      </c>
      <c r="C134" s="2" t="s">
        <v>26</v>
      </c>
      <c r="D134" s="3">
        <v>0.4375</v>
      </c>
      <c r="E134" s="1" t="s">
        <v>11</v>
      </c>
      <c r="F134" s="1">
        <v>1602</v>
      </c>
      <c r="G134" s="1">
        <v>64450</v>
      </c>
      <c r="H134" s="1">
        <v>38.508110000000002</v>
      </c>
      <c r="I134" s="1">
        <v>-87.54768</v>
      </c>
      <c r="J134" s="1">
        <v>1.7</v>
      </c>
      <c r="K134" s="24">
        <f t="shared" si="2"/>
        <v>0.51813471502590669</v>
      </c>
      <c r="L134" s="1">
        <v>27.4</v>
      </c>
      <c r="M134" s="1">
        <v>6.8</v>
      </c>
      <c r="N134" s="1" t="s">
        <v>37</v>
      </c>
      <c r="O134" s="1">
        <v>486</v>
      </c>
      <c r="P134" s="1" t="s">
        <v>37</v>
      </c>
      <c r="Q134" s="1">
        <v>0.254</v>
      </c>
      <c r="R134" s="1">
        <v>0.1</v>
      </c>
      <c r="S134" s="1" t="s">
        <v>28</v>
      </c>
      <c r="T134" s="1" t="s">
        <v>19</v>
      </c>
      <c r="U134" s="1" t="s">
        <v>20</v>
      </c>
      <c r="V134" s="1" t="s">
        <v>52</v>
      </c>
      <c r="W134" s="1" t="s">
        <v>83</v>
      </c>
    </row>
    <row r="135" spans="1:23">
      <c r="A135" s="1" t="s">
        <v>72</v>
      </c>
      <c r="B135" s="2">
        <v>44735</v>
      </c>
      <c r="C135" s="2" t="s">
        <v>26</v>
      </c>
      <c r="D135" s="3">
        <v>0.5444444444444444</v>
      </c>
      <c r="E135" s="1" t="s">
        <v>11</v>
      </c>
      <c r="F135" s="1">
        <v>1602</v>
      </c>
      <c r="G135" s="1">
        <v>64450</v>
      </c>
      <c r="H135" s="1">
        <v>38.508110000000002</v>
      </c>
      <c r="I135" s="1">
        <v>-87.54768</v>
      </c>
      <c r="J135" s="1">
        <v>1.7</v>
      </c>
      <c r="K135" s="24">
        <f t="shared" si="2"/>
        <v>0.51813471502590669</v>
      </c>
      <c r="L135" s="1">
        <v>27.4</v>
      </c>
      <c r="M135" s="1">
        <v>6.8</v>
      </c>
      <c r="N135" s="1" t="s">
        <v>37</v>
      </c>
      <c r="O135" s="1">
        <v>486</v>
      </c>
      <c r="P135" s="1" t="s">
        <v>37</v>
      </c>
      <c r="Q135" s="1">
        <v>0.254</v>
      </c>
      <c r="R135" s="1">
        <v>0.1</v>
      </c>
      <c r="S135" s="1" t="s">
        <v>28</v>
      </c>
      <c r="T135" s="1" t="s">
        <v>19</v>
      </c>
      <c r="U135" s="1" t="s">
        <v>20</v>
      </c>
      <c r="V135" s="1" t="s">
        <v>52</v>
      </c>
      <c r="W135" s="1" t="s">
        <v>83</v>
      </c>
    </row>
    <row r="136" spans="1:23">
      <c r="A136" s="1" t="s">
        <v>72</v>
      </c>
      <c r="B136" s="2">
        <v>44735</v>
      </c>
      <c r="C136" s="2" t="s">
        <v>26</v>
      </c>
      <c r="D136" s="3">
        <v>0.63472222222222219</v>
      </c>
      <c r="E136" s="1" t="s">
        <v>11</v>
      </c>
      <c r="F136" s="1">
        <v>1602</v>
      </c>
      <c r="G136" s="1">
        <v>64450</v>
      </c>
      <c r="H136" s="1">
        <v>38.505569999999999</v>
      </c>
      <c r="I136" s="1">
        <v>-87.545630000000003</v>
      </c>
      <c r="J136" s="1">
        <v>6.5</v>
      </c>
      <c r="K136" s="24">
        <f t="shared" si="2"/>
        <v>1.9811033221578787</v>
      </c>
      <c r="L136" s="1">
        <v>28.2</v>
      </c>
      <c r="M136" s="1">
        <v>7.9</v>
      </c>
      <c r="N136" s="1" t="s">
        <v>37</v>
      </c>
      <c r="O136" s="1">
        <v>464</v>
      </c>
      <c r="P136" s="1" t="s">
        <v>37</v>
      </c>
      <c r="Q136" s="1">
        <v>0.17699999999999999</v>
      </c>
      <c r="R136" s="1">
        <v>0.21</v>
      </c>
      <c r="S136" s="1" t="s">
        <v>27</v>
      </c>
      <c r="T136" s="1" t="s">
        <v>19</v>
      </c>
      <c r="U136" s="1" t="s">
        <v>20</v>
      </c>
      <c r="V136" s="1" t="s">
        <v>52</v>
      </c>
      <c r="W136" s="1" t="s">
        <v>83</v>
      </c>
    </row>
    <row r="137" spans="1:23">
      <c r="A137" s="1" t="s">
        <v>72</v>
      </c>
      <c r="B137" s="2">
        <v>44735</v>
      </c>
      <c r="C137" s="2" t="s">
        <v>26</v>
      </c>
      <c r="D137" s="3">
        <v>0.74652777777777779</v>
      </c>
      <c r="E137" s="1" t="s">
        <v>11</v>
      </c>
      <c r="F137" s="1">
        <v>1602</v>
      </c>
      <c r="G137" s="1">
        <v>64450</v>
      </c>
      <c r="H137" s="1">
        <v>38.505569999999999</v>
      </c>
      <c r="I137" s="1">
        <v>-87.545630000000003</v>
      </c>
      <c r="J137" s="1">
        <v>7.8</v>
      </c>
      <c r="K137" s="24">
        <f t="shared" si="2"/>
        <v>2.3773239865894542</v>
      </c>
      <c r="L137" s="1">
        <v>28.3</v>
      </c>
      <c r="M137" s="1">
        <v>8</v>
      </c>
      <c r="N137" s="1" t="s">
        <v>37</v>
      </c>
      <c r="O137" s="1">
        <v>462</v>
      </c>
      <c r="P137" s="1" t="s">
        <v>37</v>
      </c>
      <c r="Q137" s="1">
        <v>0.30499999999999999</v>
      </c>
      <c r="R137" s="1">
        <v>0.05</v>
      </c>
      <c r="S137" s="1" t="s">
        <v>27</v>
      </c>
      <c r="T137" s="1" t="s">
        <v>15</v>
      </c>
      <c r="U137" s="1" t="s">
        <v>20</v>
      </c>
      <c r="V137" s="1" t="s">
        <v>52</v>
      </c>
      <c r="W137" s="1" t="s">
        <v>83</v>
      </c>
    </row>
    <row r="138" spans="1:23">
      <c r="A138" s="1" t="s">
        <v>72</v>
      </c>
      <c r="B138" s="2">
        <v>44735</v>
      </c>
      <c r="C138" s="2" t="s">
        <v>26</v>
      </c>
      <c r="D138" s="3">
        <v>0.73611111111111116</v>
      </c>
      <c r="E138" s="1" t="s">
        <v>11</v>
      </c>
      <c r="F138" s="1">
        <v>1602</v>
      </c>
      <c r="G138" s="1">
        <v>64457</v>
      </c>
      <c r="H138" s="1">
        <v>38.507680000000001</v>
      </c>
      <c r="I138" s="1">
        <v>-87.545959999999994</v>
      </c>
      <c r="J138" s="1">
        <v>5.5</v>
      </c>
      <c r="K138" s="24">
        <f t="shared" si="2"/>
        <v>1.6763181956720512</v>
      </c>
      <c r="L138" s="1">
        <v>27.2</v>
      </c>
      <c r="M138" s="1">
        <v>6.4</v>
      </c>
      <c r="N138" s="1" t="s">
        <v>37</v>
      </c>
      <c r="O138" s="1">
        <v>466</v>
      </c>
      <c r="P138" s="1" t="s">
        <v>37</v>
      </c>
      <c r="Q138" s="1">
        <v>0.193</v>
      </c>
      <c r="R138" s="1">
        <v>0.18</v>
      </c>
      <c r="S138" s="1" t="s">
        <v>27</v>
      </c>
      <c r="T138" s="1" t="s">
        <v>15</v>
      </c>
      <c r="U138" s="1" t="s">
        <v>21</v>
      </c>
      <c r="V138" s="1" t="s">
        <v>52</v>
      </c>
      <c r="W138" s="1" t="s">
        <v>83</v>
      </c>
    </row>
    <row r="139" spans="1:23" s="19" customFormat="1">
      <c r="A139" s="1" t="s">
        <v>72</v>
      </c>
      <c r="B139" s="2">
        <v>44735</v>
      </c>
      <c r="C139" s="2" t="s">
        <v>26</v>
      </c>
      <c r="D139" s="3">
        <v>0.47222222222222227</v>
      </c>
      <c r="E139" s="1" t="s">
        <v>11</v>
      </c>
      <c r="F139" s="1">
        <v>1602</v>
      </c>
      <c r="G139" s="1">
        <v>64466</v>
      </c>
      <c r="H139" s="1">
        <v>38.490119999999997</v>
      </c>
      <c r="I139" s="1">
        <v>-87.547070000000005</v>
      </c>
      <c r="J139" s="1">
        <v>3.1</v>
      </c>
      <c r="K139" s="24">
        <f t="shared" si="2"/>
        <v>0.94483389210606517</v>
      </c>
      <c r="L139" s="1">
        <v>27</v>
      </c>
      <c r="M139" s="1">
        <v>7</v>
      </c>
      <c r="N139" s="1" t="s">
        <v>37</v>
      </c>
      <c r="O139" s="1" t="s">
        <v>37</v>
      </c>
      <c r="P139" s="1" t="s">
        <v>37</v>
      </c>
      <c r="Q139" s="1">
        <v>0.254</v>
      </c>
      <c r="R139" s="1">
        <v>0.2</v>
      </c>
      <c r="S139" s="1" t="s">
        <v>27</v>
      </c>
      <c r="T139" s="1" t="s">
        <v>16</v>
      </c>
      <c r="U139" s="1" t="s">
        <v>76</v>
      </c>
      <c r="V139" s="1" t="s">
        <v>52</v>
      </c>
      <c r="W139" s="1" t="s">
        <v>83</v>
      </c>
    </row>
    <row r="140" spans="1:23">
      <c r="A140" s="1" t="s">
        <v>72</v>
      </c>
      <c r="B140" s="2">
        <v>44735</v>
      </c>
      <c r="C140" s="2" t="s">
        <v>26</v>
      </c>
      <c r="D140" s="3">
        <v>0.67291666666666661</v>
      </c>
      <c r="E140" s="1" t="s">
        <v>11</v>
      </c>
      <c r="F140" s="1">
        <v>1602</v>
      </c>
      <c r="G140" s="1">
        <v>64466</v>
      </c>
      <c r="H140" s="1">
        <v>38.490119999999997</v>
      </c>
      <c r="I140" s="1">
        <v>-87.547219999999996</v>
      </c>
      <c r="J140" s="1">
        <v>16.5</v>
      </c>
      <c r="K140" s="24">
        <f t="shared" si="2"/>
        <v>5.0289545870161536</v>
      </c>
      <c r="L140" s="1">
        <v>27.3</v>
      </c>
      <c r="M140" s="1">
        <v>7.4</v>
      </c>
      <c r="N140" s="1" t="s">
        <v>37</v>
      </c>
      <c r="O140" s="1" t="s">
        <v>37</v>
      </c>
      <c r="P140" s="1" t="s">
        <v>37</v>
      </c>
      <c r="Q140" s="1">
        <v>0.18099999999999999</v>
      </c>
      <c r="R140" s="1">
        <v>0.52</v>
      </c>
      <c r="S140" s="1" t="s">
        <v>27</v>
      </c>
      <c r="T140" s="1" t="s">
        <v>19</v>
      </c>
      <c r="U140" s="1" t="s">
        <v>21</v>
      </c>
      <c r="V140" s="1" t="s">
        <v>52</v>
      </c>
      <c r="W140" s="1" t="s">
        <v>83</v>
      </c>
    </row>
    <row r="141" spans="1:23">
      <c r="A141" s="1" t="s">
        <v>72</v>
      </c>
      <c r="B141" s="2">
        <v>44735</v>
      </c>
      <c r="C141" s="2" t="s">
        <v>26</v>
      </c>
      <c r="D141" s="3">
        <v>0.77430555555555547</v>
      </c>
      <c r="E141" s="1" t="s">
        <v>11</v>
      </c>
      <c r="F141" s="1">
        <v>1602</v>
      </c>
      <c r="G141" s="1">
        <v>64466</v>
      </c>
      <c r="H141" s="1">
        <v>38.48968</v>
      </c>
      <c r="I141" s="1">
        <v>-87.547600000000003</v>
      </c>
      <c r="J141" s="1">
        <v>5.6</v>
      </c>
      <c r="K141" s="24">
        <f t="shared" si="2"/>
        <v>1.7067967083206337</v>
      </c>
      <c r="L141" s="1">
        <v>27.4</v>
      </c>
      <c r="M141" s="1">
        <v>6.2</v>
      </c>
      <c r="N141" s="1" t="s">
        <v>37</v>
      </c>
      <c r="O141" s="1">
        <v>469</v>
      </c>
      <c r="P141" s="1" t="s">
        <v>37</v>
      </c>
      <c r="Q141" s="1">
        <v>0.27900000000000003</v>
      </c>
      <c r="R141" s="1">
        <v>0.22</v>
      </c>
      <c r="S141" s="1" t="s">
        <v>71</v>
      </c>
      <c r="T141" s="1" t="s">
        <v>15</v>
      </c>
      <c r="U141" s="1" t="s">
        <v>21</v>
      </c>
      <c r="V141" s="1" t="s">
        <v>52</v>
      </c>
      <c r="W141" s="1" t="s">
        <v>83</v>
      </c>
    </row>
    <row r="142" spans="1:23">
      <c r="A142" s="1" t="s">
        <v>72</v>
      </c>
      <c r="B142" s="2">
        <v>44735</v>
      </c>
      <c r="C142" s="2" t="s">
        <v>26</v>
      </c>
      <c r="D142" s="3">
        <v>0.83333333333333337</v>
      </c>
      <c r="E142" s="1" t="s">
        <v>11</v>
      </c>
      <c r="F142" s="1">
        <v>1602</v>
      </c>
      <c r="G142" s="1">
        <v>64466</v>
      </c>
      <c r="H142" s="1">
        <v>38.490119999999997</v>
      </c>
      <c r="I142" s="1">
        <v>-87.547219999999996</v>
      </c>
      <c r="J142" s="1">
        <v>16.5</v>
      </c>
      <c r="K142" s="24">
        <f t="shared" si="2"/>
        <v>5.0289545870161536</v>
      </c>
      <c r="L142" s="1">
        <v>27.3</v>
      </c>
      <c r="M142" s="1">
        <v>7.4</v>
      </c>
      <c r="N142" s="1" t="s">
        <v>37</v>
      </c>
      <c r="O142" s="1" t="s">
        <v>37</v>
      </c>
      <c r="P142" s="1" t="s">
        <v>37</v>
      </c>
      <c r="Q142" s="1">
        <v>0.18099999999999999</v>
      </c>
      <c r="R142" s="1">
        <v>0.52</v>
      </c>
      <c r="S142" s="1" t="s">
        <v>27</v>
      </c>
      <c r="T142" s="1" t="s">
        <v>19</v>
      </c>
      <c r="U142" s="1" t="s">
        <v>21</v>
      </c>
      <c r="V142" s="1" t="s">
        <v>53</v>
      </c>
      <c r="W142" s="1" t="s">
        <v>83</v>
      </c>
    </row>
    <row r="143" spans="1:23">
      <c r="A143" s="1" t="s">
        <v>72</v>
      </c>
      <c r="B143" s="2">
        <v>44735</v>
      </c>
      <c r="C143" s="2" t="s">
        <v>26</v>
      </c>
      <c r="D143" s="3">
        <v>0.55833333333333335</v>
      </c>
      <c r="E143" s="1" t="s">
        <v>11</v>
      </c>
      <c r="F143" s="1">
        <v>1602</v>
      </c>
      <c r="G143" s="1">
        <v>64470</v>
      </c>
      <c r="H143" s="1">
        <v>38.490079999999999</v>
      </c>
      <c r="I143" s="1">
        <v>-87.546310000000005</v>
      </c>
      <c r="J143" s="1">
        <v>13.7</v>
      </c>
      <c r="K143" s="24">
        <f t="shared" si="2"/>
        <v>4.1755562328558362</v>
      </c>
      <c r="L143" s="1">
        <v>27.7</v>
      </c>
      <c r="M143" s="1">
        <v>7.1</v>
      </c>
      <c r="N143" s="1" t="s">
        <v>37</v>
      </c>
      <c r="O143" s="1">
        <v>463</v>
      </c>
      <c r="P143" s="1" t="s">
        <v>37</v>
      </c>
      <c r="Q143" s="1">
        <v>0.23100000000000001</v>
      </c>
      <c r="R143" s="1">
        <v>7.0000000000000007E-2</v>
      </c>
      <c r="S143" s="1" t="s">
        <v>27</v>
      </c>
      <c r="T143" s="1" t="s">
        <v>19</v>
      </c>
      <c r="U143" s="1" t="s">
        <v>21</v>
      </c>
      <c r="V143" s="1" t="s">
        <v>52</v>
      </c>
      <c r="W143" s="1" t="s">
        <v>83</v>
      </c>
    </row>
    <row r="144" spans="1:23">
      <c r="A144" s="1" t="s">
        <v>72</v>
      </c>
      <c r="B144" s="2">
        <v>44735</v>
      </c>
      <c r="C144" s="2" t="s">
        <v>26</v>
      </c>
      <c r="D144" s="3">
        <v>0.67986111111111114</v>
      </c>
      <c r="E144" s="1" t="s">
        <v>11</v>
      </c>
      <c r="F144" s="1">
        <v>1602</v>
      </c>
      <c r="G144" s="1">
        <v>64470</v>
      </c>
      <c r="H144" s="1">
        <v>38.48968</v>
      </c>
      <c r="I144" s="1">
        <v>-87.547600000000003</v>
      </c>
      <c r="J144" s="1">
        <v>5.6</v>
      </c>
      <c r="K144" s="24">
        <f t="shared" si="2"/>
        <v>1.7067967083206337</v>
      </c>
      <c r="L144" s="1">
        <v>27.4</v>
      </c>
      <c r="M144" s="1">
        <v>6.2</v>
      </c>
      <c r="N144" s="1" t="s">
        <v>37</v>
      </c>
      <c r="O144" s="1">
        <v>469</v>
      </c>
      <c r="P144" s="1" t="s">
        <v>37</v>
      </c>
      <c r="Q144" s="1">
        <v>0.27900000000000003</v>
      </c>
      <c r="R144" s="1">
        <v>0.22</v>
      </c>
      <c r="S144" s="1" t="s">
        <v>71</v>
      </c>
      <c r="T144" s="1" t="s">
        <v>15</v>
      </c>
      <c r="U144" s="1" t="s">
        <v>21</v>
      </c>
      <c r="V144" s="1" t="s">
        <v>52</v>
      </c>
      <c r="W144" s="1" t="s">
        <v>83</v>
      </c>
    </row>
    <row r="145" spans="1:23">
      <c r="A145" s="1" t="s">
        <v>72</v>
      </c>
      <c r="B145" s="2">
        <v>44735</v>
      </c>
      <c r="C145" s="2" t="s">
        <v>26</v>
      </c>
      <c r="D145" s="3">
        <v>0.77083333333333337</v>
      </c>
      <c r="E145" s="1" t="s">
        <v>11</v>
      </c>
      <c r="F145" s="1">
        <v>1602</v>
      </c>
      <c r="G145" s="1">
        <v>64470</v>
      </c>
      <c r="H145" s="1">
        <v>38.48968</v>
      </c>
      <c r="I145" s="1">
        <v>-87.547600000000003</v>
      </c>
      <c r="J145" s="1">
        <v>5.6</v>
      </c>
      <c r="K145" s="24">
        <f t="shared" si="2"/>
        <v>1.7067967083206337</v>
      </c>
      <c r="L145" s="1">
        <v>27.4</v>
      </c>
      <c r="M145" s="1">
        <v>6.2</v>
      </c>
      <c r="N145" s="1" t="s">
        <v>37</v>
      </c>
      <c r="O145" s="1">
        <v>469</v>
      </c>
      <c r="P145" s="1" t="s">
        <v>37</v>
      </c>
      <c r="Q145" s="1">
        <v>0.27900000000000003</v>
      </c>
      <c r="R145" s="1">
        <v>0.22</v>
      </c>
      <c r="S145" s="1" t="s">
        <v>71</v>
      </c>
      <c r="T145" s="1" t="s">
        <v>15</v>
      </c>
      <c r="U145" s="1" t="s">
        <v>21</v>
      </c>
      <c r="V145" s="1" t="s">
        <v>52</v>
      </c>
      <c r="W145" s="1" t="s">
        <v>83</v>
      </c>
    </row>
    <row r="146" spans="1:23">
      <c r="A146" s="1" t="s">
        <v>72</v>
      </c>
      <c r="B146" s="2">
        <v>44735</v>
      </c>
      <c r="C146" s="2" t="s">
        <v>26</v>
      </c>
      <c r="D146" s="3">
        <v>0.83680555555555547</v>
      </c>
      <c r="E146" s="1" t="s">
        <v>11</v>
      </c>
      <c r="F146" s="1">
        <v>1602</v>
      </c>
      <c r="G146" s="1">
        <v>64470</v>
      </c>
      <c r="H146" s="1">
        <v>38.48968</v>
      </c>
      <c r="I146" s="1">
        <v>-87.547600000000003</v>
      </c>
      <c r="J146" s="1">
        <v>5.6</v>
      </c>
      <c r="K146" s="24">
        <f t="shared" si="2"/>
        <v>1.7067967083206337</v>
      </c>
      <c r="L146" s="1">
        <v>27.4</v>
      </c>
      <c r="M146" s="1">
        <v>6.2</v>
      </c>
      <c r="N146" s="1" t="s">
        <v>37</v>
      </c>
      <c r="O146" s="1">
        <v>469</v>
      </c>
      <c r="P146" s="1" t="s">
        <v>37</v>
      </c>
      <c r="Q146" s="1">
        <v>0.27900000000000003</v>
      </c>
      <c r="R146" s="1">
        <v>0.22</v>
      </c>
      <c r="S146" s="1" t="s">
        <v>71</v>
      </c>
      <c r="T146" s="1" t="s">
        <v>15</v>
      </c>
      <c r="U146" s="1" t="s">
        <v>21</v>
      </c>
      <c r="V146" s="1" t="s">
        <v>53</v>
      </c>
      <c r="W146" s="1" t="s">
        <v>83</v>
      </c>
    </row>
    <row r="147" spans="1:23">
      <c r="A147" s="1" t="s">
        <v>72</v>
      </c>
      <c r="B147" s="2">
        <v>44735</v>
      </c>
      <c r="C147" s="2" t="s">
        <v>26</v>
      </c>
      <c r="D147" s="3">
        <v>0.47916666666666669</v>
      </c>
      <c r="E147" s="1" t="s">
        <v>11</v>
      </c>
      <c r="F147" s="1">
        <v>1602</v>
      </c>
      <c r="G147" s="1">
        <v>64471</v>
      </c>
      <c r="H147" s="1">
        <v>38.490119999999997</v>
      </c>
      <c r="I147" s="1">
        <v>-87.547070000000005</v>
      </c>
      <c r="J147" s="1">
        <v>3.1</v>
      </c>
      <c r="K147" s="24">
        <f t="shared" si="2"/>
        <v>0.94483389210606517</v>
      </c>
      <c r="L147" s="1">
        <v>27</v>
      </c>
      <c r="M147" s="1">
        <v>7</v>
      </c>
      <c r="N147" s="1" t="s">
        <v>37</v>
      </c>
      <c r="O147" s="1" t="s">
        <v>37</v>
      </c>
      <c r="P147" s="1" t="s">
        <v>37</v>
      </c>
      <c r="Q147" s="1">
        <v>0.254</v>
      </c>
      <c r="R147" s="1">
        <v>0.2</v>
      </c>
      <c r="S147" s="1" t="s">
        <v>27</v>
      </c>
      <c r="T147" s="1" t="s">
        <v>16</v>
      </c>
      <c r="U147" s="1" t="s">
        <v>76</v>
      </c>
      <c r="V147" s="1" t="s">
        <v>52</v>
      </c>
      <c r="W147" s="1" t="s">
        <v>83</v>
      </c>
    </row>
    <row r="148" spans="1:23">
      <c r="A148" s="1" t="s">
        <v>72</v>
      </c>
      <c r="B148" s="2">
        <v>44735</v>
      </c>
      <c r="C148" s="2" t="s">
        <v>26</v>
      </c>
      <c r="D148" s="3">
        <v>0.57430555555555551</v>
      </c>
      <c r="E148" s="1" t="s">
        <v>11</v>
      </c>
      <c r="F148" s="1">
        <v>1602</v>
      </c>
      <c r="G148" s="1">
        <v>64471</v>
      </c>
      <c r="H148" s="1">
        <v>38.490119999999997</v>
      </c>
      <c r="I148" s="1">
        <v>-87.547070000000005</v>
      </c>
      <c r="J148" s="1">
        <v>3.1</v>
      </c>
      <c r="K148" s="24">
        <f t="shared" si="2"/>
        <v>0.94483389210606517</v>
      </c>
      <c r="L148" s="1">
        <v>27</v>
      </c>
      <c r="M148" s="1">
        <v>7</v>
      </c>
      <c r="N148" s="1" t="s">
        <v>37</v>
      </c>
      <c r="O148" s="1" t="s">
        <v>37</v>
      </c>
      <c r="P148" s="1" t="s">
        <v>37</v>
      </c>
      <c r="Q148" s="1">
        <v>0.254</v>
      </c>
      <c r="R148" s="1">
        <v>0.2</v>
      </c>
      <c r="S148" s="1" t="s">
        <v>27</v>
      </c>
      <c r="T148" s="1" t="s">
        <v>16</v>
      </c>
      <c r="U148" s="1" t="s">
        <v>76</v>
      </c>
      <c r="V148" s="1" t="s">
        <v>52</v>
      </c>
      <c r="W148" s="1" t="s">
        <v>83</v>
      </c>
    </row>
    <row r="149" spans="1:23" s="6" customFormat="1">
      <c r="A149" s="1" t="s">
        <v>72</v>
      </c>
      <c r="B149" s="2">
        <v>44735</v>
      </c>
      <c r="C149" s="2" t="s">
        <v>26</v>
      </c>
      <c r="D149" s="3">
        <v>0.6743055555555556</v>
      </c>
      <c r="E149" s="1" t="s">
        <v>11</v>
      </c>
      <c r="F149" s="1">
        <v>1602</v>
      </c>
      <c r="G149" s="1">
        <v>64471</v>
      </c>
      <c r="H149" s="1">
        <v>38.490119999999997</v>
      </c>
      <c r="I149" s="1">
        <v>-87.547219999999996</v>
      </c>
      <c r="J149" s="1">
        <v>16.5</v>
      </c>
      <c r="K149" s="24">
        <f t="shared" si="2"/>
        <v>5.0289545870161536</v>
      </c>
      <c r="L149" s="1">
        <v>27.3</v>
      </c>
      <c r="M149" s="1">
        <v>7.4</v>
      </c>
      <c r="N149" s="1" t="s">
        <v>37</v>
      </c>
      <c r="O149" s="1" t="s">
        <v>37</v>
      </c>
      <c r="P149" s="1" t="s">
        <v>37</v>
      </c>
      <c r="Q149" s="1">
        <v>0.18099999999999999</v>
      </c>
      <c r="R149" s="1">
        <v>0.52</v>
      </c>
      <c r="S149" s="1" t="s">
        <v>27</v>
      </c>
      <c r="T149" s="1" t="s">
        <v>19</v>
      </c>
      <c r="U149" s="1" t="s">
        <v>21</v>
      </c>
      <c r="V149" s="1" t="s">
        <v>52</v>
      </c>
      <c r="W149" s="1" t="s">
        <v>83</v>
      </c>
    </row>
    <row r="150" spans="1:23">
      <c r="A150" s="1" t="s">
        <v>72</v>
      </c>
      <c r="B150" s="2">
        <v>44735</v>
      </c>
      <c r="C150" s="2" t="s">
        <v>26</v>
      </c>
      <c r="D150" s="3">
        <v>0.76388888888888884</v>
      </c>
      <c r="E150" s="1" t="s">
        <v>11</v>
      </c>
      <c r="F150" s="1">
        <v>1602</v>
      </c>
      <c r="G150" s="1">
        <v>64471</v>
      </c>
      <c r="H150" s="1">
        <v>38.490119999999997</v>
      </c>
      <c r="I150" s="1">
        <v>-87.547219999999996</v>
      </c>
      <c r="J150" s="1">
        <v>16.5</v>
      </c>
      <c r="K150" s="24">
        <f t="shared" si="2"/>
        <v>5.0289545870161536</v>
      </c>
      <c r="L150" s="1">
        <v>27.3</v>
      </c>
      <c r="M150" s="1">
        <v>7.4</v>
      </c>
      <c r="N150" s="1" t="s">
        <v>37</v>
      </c>
      <c r="O150" s="1" t="s">
        <v>37</v>
      </c>
      <c r="P150" s="1" t="s">
        <v>37</v>
      </c>
      <c r="Q150" s="1">
        <v>0.18099999999999999</v>
      </c>
      <c r="R150" s="1">
        <v>0.52</v>
      </c>
      <c r="S150" s="1" t="s">
        <v>27</v>
      </c>
      <c r="T150" s="1" t="s">
        <v>19</v>
      </c>
      <c r="U150" s="1" t="s">
        <v>21</v>
      </c>
      <c r="V150" s="1" t="s">
        <v>52</v>
      </c>
      <c r="W150" s="1" t="s">
        <v>83</v>
      </c>
    </row>
    <row r="151" spans="1:23">
      <c r="A151" s="1" t="s">
        <v>72</v>
      </c>
      <c r="B151" s="2">
        <v>44735</v>
      </c>
      <c r="C151" s="2" t="s">
        <v>26</v>
      </c>
      <c r="D151" s="3">
        <v>0.8256944444444444</v>
      </c>
      <c r="E151" s="1" t="s">
        <v>11</v>
      </c>
      <c r="F151" s="1">
        <v>1602</v>
      </c>
      <c r="G151" s="1">
        <v>64471</v>
      </c>
      <c r="H151" s="1">
        <v>38.490119999999997</v>
      </c>
      <c r="I151" s="1">
        <v>-87.547219999999996</v>
      </c>
      <c r="J151" s="1">
        <v>16.5</v>
      </c>
      <c r="K151" s="24">
        <f t="shared" si="2"/>
        <v>5.0289545870161536</v>
      </c>
      <c r="L151" s="1">
        <v>27.3</v>
      </c>
      <c r="M151" s="1">
        <v>7.4</v>
      </c>
      <c r="N151" s="1" t="s">
        <v>37</v>
      </c>
      <c r="O151" s="1" t="s">
        <v>37</v>
      </c>
      <c r="P151" s="1" t="s">
        <v>37</v>
      </c>
      <c r="Q151" s="1">
        <v>0.18099999999999999</v>
      </c>
      <c r="R151" s="1">
        <v>0.52</v>
      </c>
      <c r="S151" s="1" t="s">
        <v>27</v>
      </c>
      <c r="T151" s="1" t="s">
        <v>19</v>
      </c>
      <c r="U151" s="1" t="s">
        <v>21</v>
      </c>
      <c r="V151" s="1" t="s">
        <v>53</v>
      </c>
      <c r="W151" s="1" t="s">
        <v>83</v>
      </c>
    </row>
    <row r="152" spans="1:23">
      <c r="A152" s="1" t="s">
        <v>72</v>
      </c>
      <c r="B152" s="2">
        <v>44735</v>
      </c>
      <c r="C152" s="2" t="s">
        <v>26</v>
      </c>
      <c r="D152" s="3">
        <v>0.50277777777777777</v>
      </c>
      <c r="E152" s="1" t="s">
        <v>11</v>
      </c>
      <c r="F152" s="1">
        <v>1602</v>
      </c>
      <c r="G152" s="1">
        <v>64472</v>
      </c>
      <c r="H152" s="1">
        <v>38.48968</v>
      </c>
      <c r="I152" s="1">
        <v>-87.547600000000003</v>
      </c>
      <c r="J152" s="1">
        <v>5.6</v>
      </c>
      <c r="K152" s="24">
        <f t="shared" si="2"/>
        <v>1.7067967083206337</v>
      </c>
      <c r="L152" s="1">
        <v>27.4</v>
      </c>
      <c r="M152" s="1">
        <v>6.2</v>
      </c>
      <c r="N152" s="1" t="s">
        <v>37</v>
      </c>
      <c r="O152" s="1">
        <v>469</v>
      </c>
      <c r="P152" s="1" t="s">
        <v>37</v>
      </c>
      <c r="Q152" s="1">
        <v>0.27900000000000003</v>
      </c>
      <c r="R152" s="1">
        <v>0.22</v>
      </c>
      <c r="S152" s="1" t="s">
        <v>71</v>
      </c>
      <c r="T152" s="1" t="s">
        <v>15</v>
      </c>
      <c r="U152" s="1" t="s">
        <v>21</v>
      </c>
      <c r="V152" s="1" t="s">
        <v>52</v>
      </c>
      <c r="W152" s="1" t="s">
        <v>83</v>
      </c>
    </row>
    <row r="153" spans="1:23">
      <c r="A153" s="1" t="s">
        <v>72</v>
      </c>
      <c r="B153" s="2">
        <v>44735</v>
      </c>
      <c r="C153" s="2" t="s">
        <v>26</v>
      </c>
      <c r="D153" s="3">
        <v>0.67013888888888884</v>
      </c>
      <c r="E153" s="1" t="s">
        <v>11</v>
      </c>
      <c r="F153" s="1">
        <v>1602</v>
      </c>
      <c r="G153" s="1">
        <v>64472</v>
      </c>
      <c r="H153" s="1">
        <v>38.490119999999997</v>
      </c>
      <c r="I153" s="1">
        <v>-87.547219999999996</v>
      </c>
      <c r="J153" s="1">
        <v>16.5</v>
      </c>
      <c r="K153" s="24">
        <f t="shared" si="2"/>
        <v>5.0289545870161536</v>
      </c>
      <c r="L153" s="1">
        <v>27.3</v>
      </c>
      <c r="M153" s="1">
        <v>7.4</v>
      </c>
      <c r="N153" s="1" t="s">
        <v>37</v>
      </c>
      <c r="O153" s="1" t="s">
        <v>37</v>
      </c>
      <c r="P153" s="1" t="s">
        <v>37</v>
      </c>
      <c r="Q153" s="1">
        <v>0.18099999999999999</v>
      </c>
      <c r="R153" s="1">
        <v>0.52</v>
      </c>
      <c r="S153" s="1" t="s">
        <v>27</v>
      </c>
      <c r="T153" s="1" t="s">
        <v>19</v>
      </c>
      <c r="U153" s="1" t="s">
        <v>21</v>
      </c>
      <c r="V153" s="1" t="s">
        <v>52</v>
      </c>
      <c r="W153" s="1" t="s">
        <v>83</v>
      </c>
    </row>
    <row r="154" spans="1:23">
      <c r="A154" s="1" t="s">
        <v>72</v>
      </c>
      <c r="B154" s="2">
        <v>44735</v>
      </c>
      <c r="C154" s="2" t="s">
        <v>26</v>
      </c>
      <c r="D154" s="3">
        <v>0.77222222222222225</v>
      </c>
      <c r="E154" s="1" t="s">
        <v>11</v>
      </c>
      <c r="F154" s="1">
        <v>1602</v>
      </c>
      <c r="G154" s="1">
        <v>64472</v>
      </c>
      <c r="H154" s="1">
        <v>38.48968</v>
      </c>
      <c r="I154" s="1">
        <v>-87.547600000000003</v>
      </c>
      <c r="J154" s="1">
        <v>5.6</v>
      </c>
      <c r="K154" s="24">
        <f t="shared" si="2"/>
        <v>1.7067967083206337</v>
      </c>
      <c r="L154" s="1">
        <v>27.4</v>
      </c>
      <c r="M154" s="1">
        <v>6.2</v>
      </c>
      <c r="N154" s="1" t="s">
        <v>37</v>
      </c>
      <c r="O154" s="1">
        <v>469</v>
      </c>
      <c r="P154" s="1" t="s">
        <v>37</v>
      </c>
      <c r="Q154" s="1">
        <v>0.27900000000000003</v>
      </c>
      <c r="R154" s="1">
        <v>0.22</v>
      </c>
      <c r="S154" s="1" t="s">
        <v>71</v>
      </c>
      <c r="T154" s="1" t="s">
        <v>15</v>
      </c>
      <c r="U154" s="1" t="s">
        <v>21</v>
      </c>
      <c r="V154" s="1" t="s">
        <v>52</v>
      </c>
      <c r="W154" s="1" t="s">
        <v>83</v>
      </c>
    </row>
    <row r="155" spans="1:23">
      <c r="A155" s="1" t="s">
        <v>72</v>
      </c>
      <c r="B155" s="2">
        <v>44735</v>
      </c>
      <c r="C155" s="2" t="s">
        <v>26</v>
      </c>
      <c r="D155" s="3">
        <v>0.47222222222222227</v>
      </c>
      <c r="E155" s="1" t="s">
        <v>11</v>
      </c>
      <c r="F155" s="1">
        <v>1602</v>
      </c>
      <c r="G155" s="1">
        <v>64540</v>
      </c>
      <c r="H155" s="1">
        <v>38.490119999999997</v>
      </c>
      <c r="I155" s="1">
        <v>-87.547219999999996</v>
      </c>
      <c r="J155" s="1">
        <v>16.5</v>
      </c>
      <c r="K155" s="24">
        <f t="shared" si="2"/>
        <v>5.0289545870161536</v>
      </c>
      <c r="L155" s="1">
        <v>27.3</v>
      </c>
      <c r="M155" s="1">
        <v>7.4</v>
      </c>
      <c r="N155" s="1" t="s">
        <v>37</v>
      </c>
      <c r="O155" s="1" t="s">
        <v>37</v>
      </c>
      <c r="P155" s="1" t="s">
        <v>37</v>
      </c>
      <c r="Q155" s="1">
        <v>0.18099999999999999</v>
      </c>
      <c r="R155" s="1">
        <v>0.52</v>
      </c>
      <c r="S155" s="1" t="s">
        <v>27</v>
      </c>
      <c r="T155" s="1" t="s">
        <v>19</v>
      </c>
      <c r="U155" s="1" t="s">
        <v>21</v>
      </c>
      <c r="V155" s="1" t="s">
        <v>52</v>
      </c>
      <c r="W155" s="1" t="s">
        <v>83</v>
      </c>
    </row>
    <row r="156" spans="1:23">
      <c r="A156" s="1" t="s">
        <v>72</v>
      </c>
      <c r="B156" s="2">
        <v>44735</v>
      </c>
      <c r="C156" s="2" t="s">
        <v>26</v>
      </c>
      <c r="D156" s="3">
        <v>0.55694444444444446</v>
      </c>
      <c r="E156" s="1" t="s">
        <v>11</v>
      </c>
      <c r="F156" s="1">
        <v>1602</v>
      </c>
      <c r="G156" s="1">
        <v>64540</v>
      </c>
      <c r="H156" s="1">
        <v>38.490079999999999</v>
      </c>
      <c r="I156" s="1">
        <v>-87.546310000000005</v>
      </c>
      <c r="J156" s="1">
        <v>13.7</v>
      </c>
      <c r="K156" s="24">
        <f t="shared" si="2"/>
        <v>4.1755562328558362</v>
      </c>
      <c r="L156" s="1">
        <v>27.7</v>
      </c>
      <c r="M156" s="1">
        <v>7.1</v>
      </c>
      <c r="N156" s="1" t="s">
        <v>37</v>
      </c>
      <c r="O156" s="1">
        <v>463</v>
      </c>
      <c r="P156" s="1" t="s">
        <v>37</v>
      </c>
      <c r="Q156" s="1">
        <v>0.23100000000000001</v>
      </c>
      <c r="R156" s="1">
        <v>7.0000000000000007E-2</v>
      </c>
      <c r="S156" s="1" t="s">
        <v>27</v>
      </c>
      <c r="T156" s="1" t="s">
        <v>19</v>
      </c>
      <c r="U156" s="1" t="s">
        <v>21</v>
      </c>
      <c r="V156" s="1" t="s">
        <v>52</v>
      </c>
      <c r="W156" s="1" t="s">
        <v>83</v>
      </c>
    </row>
    <row r="157" spans="1:23">
      <c r="A157" s="1" t="s">
        <v>72</v>
      </c>
      <c r="B157" s="2">
        <v>44735</v>
      </c>
      <c r="C157" s="2" t="s">
        <v>26</v>
      </c>
      <c r="D157" s="3">
        <v>0.66111111111111109</v>
      </c>
      <c r="E157" s="1" t="s">
        <v>11</v>
      </c>
      <c r="F157" s="1">
        <v>1602</v>
      </c>
      <c r="G157" s="1">
        <v>64540</v>
      </c>
      <c r="H157" s="1">
        <v>38.490079999999999</v>
      </c>
      <c r="I157" s="1">
        <v>-87.546310000000005</v>
      </c>
      <c r="J157" s="1">
        <v>13.7</v>
      </c>
      <c r="K157" s="24">
        <f t="shared" si="2"/>
        <v>4.1755562328558362</v>
      </c>
      <c r="L157" s="1">
        <v>27.7</v>
      </c>
      <c r="M157" s="1">
        <v>7.1</v>
      </c>
      <c r="N157" s="1" t="s">
        <v>37</v>
      </c>
      <c r="O157" s="1">
        <v>463</v>
      </c>
      <c r="P157" s="1" t="s">
        <v>37</v>
      </c>
      <c r="Q157" s="1">
        <v>0.23100000000000001</v>
      </c>
      <c r="R157" s="1">
        <v>7.0000000000000007E-2</v>
      </c>
      <c r="S157" s="1" t="s">
        <v>27</v>
      </c>
      <c r="T157" s="1" t="s">
        <v>19</v>
      </c>
      <c r="U157" s="1" t="s">
        <v>21</v>
      </c>
      <c r="V157" s="1" t="s">
        <v>52</v>
      </c>
      <c r="W157" s="1" t="s">
        <v>83</v>
      </c>
    </row>
    <row r="158" spans="1:23">
      <c r="A158" s="1" t="s">
        <v>72</v>
      </c>
      <c r="B158" s="2">
        <v>44735</v>
      </c>
      <c r="C158" s="2" t="s">
        <v>26</v>
      </c>
      <c r="D158" s="3">
        <v>0.77430555555555547</v>
      </c>
      <c r="E158" s="1" t="s">
        <v>11</v>
      </c>
      <c r="F158" s="1">
        <v>1602</v>
      </c>
      <c r="G158" s="1">
        <v>64540</v>
      </c>
      <c r="H158" s="1">
        <v>38.48968</v>
      </c>
      <c r="I158" s="1">
        <v>-87.547600000000003</v>
      </c>
      <c r="J158" s="1">
        <v>5.6</v>
      </c>
      <c r="K158" s="24">
        <f t="shared" si="2"/>
        <v>1.7067967083206337</v>
      </c>
      <c r="L158" s="1">
        <v>27.4</v>
      </c>
      <c r="M158" s="1">
        <v>6.2</v>
      </c>
      <c r="N158" s="1" t="s">
        <v>37</v>
      </c>
      <c r="O158" s="1">
        <v>469</v>
      </c>
      <c r="P158" s="1" t="s">
        <v>37</v>
      </c>
      <c r="Q158" s="1">
        <v>0.27900000000000003</v>
      </c>
      <c r="R158" s="1">
        <v>0.22</v>
      </c>
      <c r="S158" s="1" t="s">
        <v>71</v>
      </c>
      <c r="T158" s="1" t="s">
        <v>15</v>
      </c>
      <c r="U158" s="1" t="s">
        <v>21</v>
      </c>
      <c r="V158" s="1" t="s">
        <v>52</v>
      </c>
      <c r="W158" s="1" t="s">
        <v>83</v>
      </c>
    </row>
    <row r="159" spans="1:23">
      <c r="A159" s="1" t="s">
        <v>72</v>
      </c>
      <c r="B159" s="2">
        <v>44735</v>
      </c>
      <c r="C159" s="2" t="s">
        <v>26</v>
      </c>
      <c r="D159" s="3">
        <v>0.84027777777777779</v>
      </c>
      <c r="E159" s="1" t="s">
        <v>11</v>
      </c>
      <c r="F159" s="1">
        <v>1602</v>
      </c>
      <c r="G159" s="1">
        <v>64540</v>
      </c>
      <c r="H159" s="1">
        <v>38.48968</v>
      </c>
      <c r="I159" s="1">
        <v>-87.547600000000003</v>
      </c>
      <c r="J159" s="1">
        <v>5.6</v>
      </c>
      <c r="K159" s="24">
        <f t="shared" si="2"/>
        <v>1.7067967083206337</v>
      </c>
      <c r="L159" s="1">
        <v>27.4</v>
      </c>
      <c r="M159" s="1">
        <v>6.2</v>
      </c>
      <c r="N159" s="1" t="s">
        <v>37</v>
      </c>
      <c r="O159" s="1">
        <v>469</v>
      </c>
      <c r="P159" s="1" t="s">
        <v>37</v>
      </c>
      <c r="Q159" s="1">
        <v>0.27900000000000003</v>
      </c>
      <c r="R159" s="1">
        <v>0.22</v>
      </c>
      <c r="S159" s="1" t="s">
        <v>71</v>
      </c>
      <c r="T159" s="1" t="s">
        <v>15</v>
      </c>
      <c r="U159" s="1" t="s">
        <v>21</v>
      </c>
      <c r="V159" s="1" t="s">
        <v>53</v>
      </c>
      <c r="W159" s="1" t="s">
        <v>83</v>
      </c>
    </row>
    <row r="160" spans="1:23">
      <c r="A160" s="1" t="s">
        <v>72</v>
      </c>
      <c r="B160" s="2">
        <v>44735</v>
      </c>
      <c r="C160" s="2" t="s">
        <v>26</v>
      </c>
      <c r="D160" s="3">
        <v>0.53541666666666665</v>
      </c>
      <c r="E160" s="1" t="s">
        <v>11</v>
      </c>
      <c r="F160" s="1">
        <v>1602</v>
      </c>
      <c r="G160" s="1">
        <v>64557</v>
      </c>
      <c r="H160" s="1">
        <v>38.507680000000001</v>
      </c>
      <c r="I160" s="1">
        <v>-87.545959999999994</v>
      </c>
      <c r="J160" s="1">
        <v>5.5</v>
      </c>
      <c r="K160" s="24">
        <f t="shared" si="2"/>
        <v>1.6763181956720512</v>
      </c>
      <c r="L160" s="1">
        <v>27.2</v>
      </c>
      <c r="M160" s="1">
        <v>6.4</v>
      </c>
      <c r="N160" s="1" t="s">
        <v>37</v>
      </c>
      <c r="O160" s="1">
        <v>466</v>
      </c>
      <c r="P160" s="1" t="s">
        <v>37</v>
      </c>
      <c r="Q160" s="1">
        <v>0.193</v>
      </c>
      <c r="R160" s="1">
        <v>0.18</v>
      </c>
      <c r="S160" s="1" t="s">
        <v>27</v>
      </c>
      <c r="T160" s="1" t="s">
        <v>15</v>
      </c>
      <c r="U160" s="1" t="s">
        <v>21</v>
      </c>
      <c r="V160" s="1" t="s">
        <v>52</v>
      </c>
      <c r="W160" s="1" t="s">
        <v>83</v>
      </c>
    </row>
    <row r="161" spans="1:23">
      <c r="A161" s="1" t="s">
        <v>72</v>
      </c>
      <c r="B161" s="2">
        <v>44753</v>
      </c>
      <c r="C161" s="2" t="s">
        <v>26</v>
      </c>
      <c r="D161" s="3">
        <v>0.31944444444444448</v>
      </c>
      <c r="E161" s="1" t="s">
        <v>11</v>
      </c>
      <c r="F161" s="1">
        <v>1602</v>
      </c>
      <c r="G161" s="1">
        <v>63995</v>
      </c>
      <c r="H161" s="1">
        <v>39.115110000000001</v>
      </c>
      <c r="I161" s="1">
        <v>-87.653099999999995</v>
      </c>
      <c r="J161" s="1">
        <v>13</v>
      </c>
      <c r="K161" s="24">
        <f t="shared" si="2"/>
        <v>3.9622066443157573</v>
      </c>
      <c r="L161" s="1">
        <v>27</v>
      </c>
      <c r="M161" s="1">
        <v>5.86</v>
      </c>
      <c r="N161" s="1" t="s">
        <v>37</v>
      </c>
      <c r="O161" s="1">
        <v>559</v>
      </c>
      <c r="P161" s="1">
        <v>8.8000000000000007</v>
      </c>
      <c r="Q161" s="1">
        <v>0.19800000000000001</v>
      </c>
      <c r="R161" s="1">
        <v>0</v>
      </c>
      <c r="S161" s="1" t="s">
        <v>27</v>
      </c>
      <c r="T161" s="1" t="s">
        <v>15</v>
      </c>
      <c r="U161" s="1" t="s">
        <v>20</v>
      </c>
      <c r="V161" s="1" t="s">
        <v>52</v>
      </c>
      <c r="W161" s="1" t="s">
        <v>81</v>
      </c>
    </row>
    <row r="162" spans="1:23" s="6" customFormat="1">
      <c r="A162" s="1" t="s">
        <v>72</v>
      </c>
      <c r="B162" s="2">
        <v>44753</v>
      </c>
      <c r="C162" s="2" t="s">
        <v>26</v>
      </c>
      <c r="D162" s="3">
        <v>0.34722222222222227</v>
      </c>
      <c r="E162" s="1" t="s">
        <v>11</v>
      </c>
      <c r="F162" s="1">
        <v>1602</v>
      </c>
      <c r="G162" s="1">
        <v>64405</v>
      </c>
      <c r="H162" s="1">
        <v>39.111409999999999</v>
      </c>
      <c r="I162" s="1">
        <v>-87.65558</v>
      </c>
      <c r="J162" s="1">
        <v>8.5</v>
      </c>
      <c r="K162" s="24">
        <f t="shared" si="2"/>
        <v>2.5906735751295336</v>
      </c>
      <c r="L162" s="1">
        <v>27</v>
      </c>
      <c r="M162" s="1">
        <v>5.62</v>
      </c>
      <c r="N162" s="1" t="s">
        <v>37</v>
      </c>
      <c r="O162" s="1">
        <v>560</v>
      </c>
      <c r="P162" s="1">
        <v>8.83</v>
      </c>
      <c r="Q162" s="1">
        <v>0.32400000000000001</v>
      </c>
      <c r="R162" s="1">
        <v>0</v>
      </c>
      <c r="S162" s="1" t="s">
        <v>13</v>
      </c>
      <c r="T162" s="1" t="s">
        <v>19</v>
      </c>
      <c r="U162" s="1" t="s">
        <v>20</v>
      </c>
      <c r="V162" s="1" t="s">
        <v>52</v>
      </c>
      <c r="W162" s="1" t="s">
        <v>81</v>
      </c>
    </row>
    <row r="163" spans="1:23" s="6" customFormat="1">
      <c r="A163" s="1" t="s">
        <v>72</v>
      </c>
      <c r="B163" s="2">
        <v>44753</v>
      </c>
      <c r="C163" s="2" t="s">
        <v>26</v>
      </c>
      <c r="D163" s="3">
        <v>0.34722222222222227</v>
      </c>
      <c r="E163" s="1" t="s">
        <v>11</v>
      </c>
      <c r="F163" s="1">
        <v>1602</v>
      </c>
      <c r="G163" s="1">
        <v>64406</v>
      </c>
      <c r="H163" s="1">
        <v>39.111409999999999</v>
      </c>
      <c r="I163" s="1">
        <v>-87.65558</v>
      </c>
      <c r="J163" s="1">
        <v>8.5</v>
      </c>
      <c r="K163" s="24">
        <f t="shared" si="2"/>
        <v>2.5906735751295336</v>
      </c>
      <c r="L163" s="1">
        <v>27</v>
      </c>
      <c r="M163" s="1">
        <v>5.62</v>
      </c>
      <c r="N163" s="1" t="s">
        <v>37</v>
      </c>
      <c r="O163" s="1">
        <v>560</v>
      </c>
      <c r="P163" s="1">
        <v>8.83</v>
      </c>
      <c r="Q163" s="1">
        <v>0.32400000000000001</v>
      </c>
      <c r="R163" s="1">
        <v>0</v>
      </c>
      <c r="S163" s="1" t="s">
        <v>13</v>
      </c>
      <c r="T163" s="1" t="s">
        <v>19</v>
      </c>
      <c r="U163" s="1" t="s">
        <v>20</v>
      </c>
      <c r="V163" s="1" t="s">
        <v>52</v>
      </c>
      <c r="W163" s="1" t="s">
        <v>81</v>
      </c>
    </row>
    <row r="164" spans="1:23">
      <c r="A164" s="1" t="s">
        <v>72</v>
      </c>
      <c r="B164" s="2">
        <v>44753</v>
      </c>
      <c r="C164" s="2" t="s">
        <v>26</v>
      </c>
      <c r="D164" s="3">
        <v>0.36527777777777781</v>
      </c>
      <c r="E164" s="1" t="s">
        <v>11</v>
      </c>
      <c r="F164" s="1">
        <v>1602</v>
      </c>
      <c r="G164" s="1">
        <v>64480</v>
      </c>
      <c r="H164" s="1">
        <v>39.10727</v>
      </c>
      <c r="I164" s="1">
        <v>-87.654240000000001</v>
      </c>
      <c r="J164" s="1">
        <v>10.7</v>
      </c>
      <c r="K164" s="24">
        <f t="shared" si="2"/>
        <v>3.2612008533983539</v>
      </c>
      <c r="L164" s="1">
        <v>27.1</v>
      </c>
      <c r="M164" s="1">
        <v>6.3</v>
      </c>
      <c r="N164" s="1" t="s">
        <v>37</v>
      </c>
      <c r="O164" s="1">
        <v>562</v>
      </c>
      <c r="P164" s="1">
        <v>8</v>
      </c>
      <c r="Q164" s="1">
        <v>0.313</v>
      </c>
      <c r="R164" s="1">
        <v>0</v>
      </c>
      <c r="S164" s="1" t="s">
        <v>13</v>
      </c>
      <c r="T164" s="1" t="s">
        <v>15</v>
      </c>
      <c r="U164" s="1" t="s">
        <v>21</v>
      </c>
      <c r="V164" s="1" t="s">
        <v>52</v>
      </c>
      <c r="W164" s="1" t="s">
        <v>81</v>
      </c>
    </row>
    <row r="165" spans="1:23">
      <c r="A165" s="1" t="s">
        <v>72</v>
      </c>
      <c r="B165" s="2">
        <v>44753</v>
      </c>
      <c r="C165" s="2" t="s">
        <v>26</v>
      </c>
      <c r="D165" s="3">
        <v>0.34513888888888888</v>
      </c>
      <c r="E165" s="1" t="s">
        <v>11</v>
      </c>
      <c r="F165" s="1">
        <v>1602</v>
      </c>
      <c r="G165" s="1">
        <v>64483</v>
      </c>
      <c r="H165" s="1">
        <v>39.111409999999999</v>
      </c>
      <c r="I165" s="1">
        <v>-87.65558</v>
      </c>
      <c r="J165" s="1">
        <v>8.5</v>
      </c>
      <c r="K165" s="24">
        <f t="shared" si="2"/>
        <v>2.5906735751295336</v>
      </c>
      <c r="L165" s="1">
        <v>27</v>
      </c>
      <c r="M165" s="1">
        <v>5.62</v>
      </c>
      <c r="N165" s="1" t="s">
        <v>37</v>
      </c>
      <c r="O165" s="1">
        <v>560</v>
      </c>
      <c r="P165" s="1">
        <v>8.83</v>
      </c>
      <c r="Q165" s="1">
        <v>0.32400000000000001</v>
      </c>
      <c r="R165" s="1">
        <v>0</v>
      </c>
      <c r="S165" s="1" t="s">
        <v>13</v>
      </c>
      <c r="T165" s="1" t="s">
        <v>19</v>
      </c>
      <c r="U165" s="1" t="s">
        <v>20</v>
      </c>
      <c r="V165" s="1" t="s">
        <v>52</v>
      </c>
      <c r="W165" s="1" t="s">
        <v>81</v>
      </c>
    </row>
    <row r="166" spans="1:23">
      <c r="A166" s="1" t="s">
        <v>72</v>
      </c>
      <c r="B166" s="2">
        <v>44753</v>
      </c>
      <c r="C166" s="2" t="s">
        <v>26</v>
      </c>
      <c r="D166" s="3">
        <v>0.39583333333333331</v>
      </c>
      <c r="E166" s="1" t="s">
        <v>11</v>
      </c>
      <c r="F166" s="1">
        <v>1602</v>
      </c>
      <c r="G166" s="1">
        <v>64495</v>
      </c>
      <c r="H166" s="1">
        <v>39.10463</v>
      </c>
      <c r="I166" s="1">
        <v>-87.650210000000001</v>
      </c>
      <c r="J166" s="1">
        <v>5</v>
      </c>
      <c r="K166" s="24">
        <f t="shared" si="2"/>
        <v>1.5239256324291375</v>
      </c>
      <c r="L166" s="1">
        <v>27.2</v>
      </c>
      <c r="M166" s="1">
        <v>6.05</v>
      </c>
      <c r="N166" s="1" t="s">
        <v>37</v>
      </c>
      <c r="O166" s="1">
        <v>561</v>
      </c>
      <c r="P166" s="1">
        <v>8.85</v>
      </c>
      <c r="Q166" s="1">
        <v>0.25900000000000001</v>
      </c>
      <c r="R166" s="1">
        <v>0</v>
      </c>
      <c r="S166" s="1" t="s">
        <v>13</v>
      </c>
      <c r="T166" s="1" t="s">
        <v>16</v>
      </c>
      <c r="U166" s="1" t="s">
        <v>76</v>
      </c>
      <c r="V166" s="1" t="s">
        <v>52</v>
      </c>
      <c r="W166" s="1" t="s">
        <v>81</v>
      </c>
    </row>
    <row r="167" spans="1:23">
      <c r="A167" s="1" t="s">
        <v>72</v>
      </c>
      <c r="B167" s="2">
        <v>44753</v>
      </c>
      <c r="C167" s="2" t="s">
        <v>26</v>
      </c>
      <c r="D167" s="3">
        <v>0.36527777777777781</v>
      </c>
      <c r="E167" s="1" t="s">
        <v>11</v>
      </c>
      <c r="F167" s="1">
        <v>1602</v>
      </c>
      <c r="G167" s="1">
        <v>64496</v>
      </c>
      <c r="H167" s="1">
        <v>39.108490000000003</v>
      </c>
      <c r="I167" s="38">
        <v>-87.654240000000001</v>
      </c>
      <c r="J167" s="1">
        <v>12.8</v>
      </c>
      <c r="K167" s="24">
        <f t="shared" si="2"/>
        <v>3.9012496190185919</v>
      </c>
      <c r="L167" s="1">
        <v>27.1</v>
      </c>
      <c r="M167" s="1">
        <v>6.07</v>
      </c>
      <c r="N167" s="1" t="s">
        <v>37</v>
      </c>
      <c r="O167" s="1">
        <v>561</v>
      </c>
      <c r="P167" s="1">
        <v>8.82</v>
      </c>
      <c r="Q167" s="1">
        <v>0.191</v>
      </c>
      <c r="R167" s="1">
        <v>0</v>
      </c>
      <c r="S167" s="1" t="s">
        <v>13</v>
      </c>
      <c r="T167" s="1" t="s">
        <v>16</v>
      </c>
      <c r="U167" s="1" t="s">
        <v>76</v>
      </c>
      <c r="V167" s="1" t="s">
        <v>52</v>
      </c>
      <c r="W167" s="1" t="s">
        <v>81</v>
      </c>
    </row>
    <row r="168" spans="1:23">
      <c r="A168" s="1" t="s">
        <v>72</v>
      </c>
      <c r="B168" s="2">
        <v>44753</v>
      </c>
      <c r="C168" s="2" t="s">
        <v>26</v>
      </c>
      <c r="D168" s="3">
        <v>0.34861111111111115</v>
      </c>
      <c r="E168" s="1" t="s">
        <v>11</v>
      </c>
      <c r="F168" s="1">
        <v>1602</v>
      </c>
      <c r="G168" s="1">
        <v>64509</v>
      </c>
      <c r="H168" s="1">
        <v>39.111409999999999</v>
      </c>
      <c r="I168" s="1">
        <v>-87.65558</v>
      </c>
      <c r="J168" s="1">
        <v>8.5</v>
      </c>
      <c r="K168" s="24">
        <f t="shared" si="2"/>
        <v>2.5906735751295336</v>
      </c>
      <c r="L168" s="1">
        <v>27</v>
      </c>
      <c r="M168" s="1">
        <v>5.62</v>
      </c>
      <c r="N168" s="1" t="s">
        <v>37</v>
      </c>
      <c r="O168" s="1">
        <v>560</v>
      </c>
      <c r="P168" s="1">
        <v>8.83</v>
      </c>
      <c r="Q168" s="1">
        <v>0.32400000000000001</v>
      </c>
      <c r="R168" s="1">
        <v>0</v>
      </c>
      <c r="S168" s="1" t="s">
        <v>13</v>
      </c>
      <c r="T168" s="1" t="s">
        <v>19</v>
      </c>
      <c r="U168" s="1" t="s">
        <v>20</v>
      </c>
      <c r="V168" s="1" t="s">
        <v>52</v>
      </c>
      <c r="W168" s="1" t="s">
        <v>81</v>
      </c>
    </row>
    <row r="169" spans="1:23">
      <c r="A169" s="1" t="s">
        <v>72</v>
      </c>
      <c r="B169" s="2">
        <v>44753</v>
      </c>
      <c r="C169" s="2" t="s">
        <v>26</v>
      </c>
      <c r="D169" s="3">
        <v>0.3520833333333333</v>
      </c>
      <c r="E169" s="1" t="s">
        <v>11</v>
      </c>
      <c r="F169" s="1">
        <v>1602</v>
      </c>
      <c r="G169" s="1">
        <v>64510</v>
      </c>
      <c r="H169" s="1">
        <v>39.111409999999999</v>
      </c>
      <c r="I169" s="1">
        <v>-87.65558</v>
      </c>
      <c r="J169" s="1">
        <v>8.5</v>
      </c>
      <c r="K169" s="24">
        <f t="shared" si="2"/>
        <v>2.5906735751295336</v>
      </c>
      <c r="L169" s="1">
        <v>27</v>
      </c>
      <c r="M169" s="1">
        <v>5.62</v>
      </c>
      <c r="N169" s="1" t="s">
        <v>37</v>
      </c>
      <c r="O169" s="1">
        <v>560</v>
      </c>
      <c r="P169" s="1">
        <v>8.83</v>
      </c>
      <c r="Q169" s="1">
        <v>0.32400000000000001</v>
      </c>
      <c r="R169" s="1">
        <v>0</v>
      </c>
      <c r="S169" s="1" t="s">
        <v>13</v>
      </c>
      <c r="T169" s="1" t="s">
        <v>19</v>
      </c>
      <c r="U169" s="1" t="s">
        <v>20</v>
      </c>
      <c r="V169" s="1" t="s">
        <v>52</v>
      </c>
      <c r="W169" s="1" t="s">
        <v>81</v>
      </c>
    </row>
    <row r="170" spans="1:23">
      <c r="A170" s="1" t="s">
        <v>72</v>
      </c>
      <c r="B170" s="2">
        <v>44753</v>
      </c>
      <c r="C170" s="2" t="s">
        <v>26</v>
      </c>
      <c r="D170" s="3">
        <v>0.39444444444444443</v>
      </c>
      <c r="E170" s="1" t="s">
        <v>11</v>
      </c>
      <c r="F170" s="1">
        <v>1602</v>
      </c>
      <c r="G170" s="1">
        <v>64514</v>
      </c>
      <c r="H170" s="1">
        <v>39.104849999999999</v>
      </c>
      <c r="I170" s="1">
        <v>-87.650760000000005</v>
      </c>
      <c r="J170" s="1">
        <v>10.5</v>
      </c>
      <c r="K170" s="24">
        <f t="shared" si="2"/>
        <v>3.2002438281011885</v>
      </c>
      <c r="L170" s="1">
        <v>27.1</v>
      </c>
      <c r="M170" s="1">
        <v>5.52</v>
      </c>
      <c r="N170" s="1" t="s">
        <v>37</v>
      </c>
      <c r="O170" s="1">
        <v>561</v>
      </c>
      <c r="P170" s="1">
        <v>8.8699999999999992</v>
      </c>
      <c r="Q170" s="1">
        <v>0.20699999999999999</v>
      </c>
      <c r="R170" s="1">
        <v>0</v>
      </c>
      <c r="S170" s="1" t="s">
        <v>13</v>
      </c>
      <c r="T170" s="1" t="s">
        <v>16</v>
      </c>
      <c r="U170" s="1" t="s">
        <v>76</v>
      </c>
      <c r="V170" s="1" t="s">
        <v>52</v>
      </c>
      <c r="W170" s="1" t="s">
        <v>81</v>
      </c>
    </row>
    <row r="171" spans="1:23">
      <c r="A171" s="1" t="s">
        <v>72</v>
      </c>
      <c r="B171" s="2">
        <v>44753</v>
      </c>
      <c r="C171" s="2" t="s">
        <v>26</v>
      </c>
      <c r="D171" s="3">
        <v>0.3666666666666667</v>
      </c>
      <c r="E171" s="1" t="s">
        <v>11</v>
      </c>
      <c r="F171" s="1">
        <v>1602</v>
      </c>
      <c r="G171" s="1">
        <v>64515</v>
      </c>
      <c r="H171" s="1">
        <v>39.108490000000003</v>
      </c>
      <c r="I171" s="38">
        <v>-87.654240000000001</v>
      </c>
      <c r="J171" s="1">
        <v>12.8</v>
      </c>
      <c r="K171" s="24">
        <f t="shared" si="2"/>
        <v>3.9012496190185919</v>
      </c>
      <c r="L171" s="1">
        <v>27.1</v>
      </c>
      <c r="M171" s="1">
        <v>6.07</v>
      </c>
      <c r="N171" s="1" t="s">
        <v>37</v>
      </c>
      <c r="O171" s="1">
        <v>561</v>
      </c>
      <c r="P171" s="1">
        <v>8.82</v>
      </c>
      <c r="Q171" s="1">
        <v>0.191</v>
      </c>
      <c r="R171" s="1">
        <v>0</v>
      </c>
      <c r="S171" s="1" t="s">
        <v>13</v>
      </c>
      <c r="T171" s="1" t="s">
        <v>16</v>
      </c>
      <c r="U171" s="1" t="s">
        <v>76</v>
      </c>
      <c r="V171" s="1" t="s">
        <v>52</v>
      </c>
      <c r="W171" s="1" t="s">
        <v>81</v>
      </c>
    </row>
    <row r="172" spans="1:23">
      <c r="A172" s="1" t="s">
        <v>72</v>
      </c>
      <c r="B172" s="2">
        <v>44753</v>
      </c>
      <c r="C172" s="2" t="s">
        <v>26</v>
      </c>
      <c r="D172" s="3">
        <v>0.31875000000000003</v>
      </c>
      <c r="E172" s="1" t="s">
        <v>11</v>
      </c>
      <c r="F172" s="1">
        <v>1602</v>
      </c>
      <c r="G172" s="1">
        <v>64519</v>
      </c>
      <c r="H172" s="1">
        <v>39.115490000000001</v>
      </c>
      <c r="I172" s="1">
        <v>-87.651629999999997</v>
      </c>
      <c r="J172" s="1">
        <v>9.4</v>
      </c>
      <c r="K172" s="24">
        <f t="shared" si="2"/>
        <v>2.8649801889667783</v>
      </c>
      <c r="L172" s="1">
        <v>27</v>
      </c>
      <c r="M172" s="1">
        <v>5.83</v>
      </c>
      <c r="N172" s="1" t="s">
        <v>37</v>
      </c>
      <c r="O172" s="1">
        <v>561</v>
      </c>
      <c r="P172" s="1">
        <v>8.82</v>
      </c>
      <c r="Q172" s="1">
        <v>0.192</v>
      </c>
      <c r="R172" s="1">
        <v>0.33</v>
      </c>
      <c r="S172" s="1" t="s">
        <v>27</v>
      </c>
      <c r="T172" s="1" t="s">
        <v>35</v>
      </c>
      <c r="U172" s="1" t="s">
        <v>21</v>
      </c>
      <c r="V172" s="1" t="s">
        <v>52</v>
      </c>
      <c r="W172" s="1" t="s">
        <v>81</v>
      </c>
    </row>
    <row r="173" spans="1:23">
      <c r="A173" s="1" t="s">
        <v>72</v>
      </c>
      <c r="B173" s="2">
        <v>44753</v>
      </c>
      <c r="C173" s="2" t="s">
        <v>26</v>
      </c>
      <c r="D173" s="3">
        <v>0.39444444444444443</v>
      </c>
      <c r="E173" s="1" t="s">
        <v>11</v>
      </c>
      <c r="F173" s="1">
        <v>1602</v>
      </c>
      <c r="G173" s="1">
        <v>64524</v>
      </c>
      <c r="H173" s="1">
        <v>39.104849999999999</v>
      </c>
      <c r="I173" s="1">
        <v>-87.650760000000005</v>
      </c>
      <c r="J173" s="1">
        <v>10.5</v>
      </c>
      <c r="K173" s="24">
        <f t="shared" si="2"/>
        <v>3.2002438281011885</v>
      </c>
      <c r="L173" s="1">
        <v>27.1</v>
      </c>
      <c r="M173" s="1">
        <v>5.52</v>
      </c>
      <c r="N173" s="1" t="s">
        <v>37</v>
      </c>
      <c r="O173" s="1">
        <v>561</v>
      </c>
      <c r="P173" s="1">
        <v>8.8699999999999992</v>
      </c>
      <c r="Q173" s="1">
        <v>0.20699999999999999</v>
      </c>
      <c r="R173" s="1">
        <v>0</v>
      </c>
      <c r="S173" s="1" t="s">
        <v>13</v>
      </c>
      <c r="T173" s="1" t="s">
        <v>16</v>
      </c>
      <c r="U173" s="1" t="s">
        <v>76</v>
      </c>
      <c r="V173" s="1" t="s">
        <v>52</v>
      </c>
      <c r="W173" s="1" t="s">
        <v>81</v>
      </c>
    </row>
    <row r="174" spans="1:23">
      <c r="A174" s="1" t="s">
        <v>72</v>
      </c>
      <c r="B174" s="2">
        <v>44754</v>
      </c>
      <c r="C174" s="2" t="s">
        <v>26</v>
      </c>
      <c r="D174" s="3">
        <v>0.32083333333333336</v>
      </c>
      <c r="E174" s="1" t="s">
        <v>11</v>
      </c>
      <c r="F174" s="1">
        <v>1602</v>
      </c>
      <c r="G174" s="1">
        <v>64450</v>
      </c>
      <c r="H174" s="1">
        <v>38.507710000000003</v>
      </c>
      <c r="I174" s="1">
        <v>-87.545969999999997</v>
      </c>
      <c r="J174" s="1">
        <v>4.5999999999999996</v>
      </c>
      <c r="K174" s="24">
        <f t="shared" si="2"/>
        <v>1.4020115818348062</v>
      </c>
      <c r="L174" s="1">
        <v>26.8</v>
      </c>
      <c r="M174" s="1">
        <v>5.5</v>
      </c>
      <c r="N174" s="1" t="s">
        <v>37</v>
      </c>
      <c r="O174" s="1">
        <v>359.1</v>
      </c>
      <c r="P174" s="1">
        <v>8.7200000000000006</v>
      </c>
      <c r="Q174" s="1">
        <v>0.14000000000000001</v>
      </c>
      <c r="R174" s="1" t="s">
        <v>37</v>
      </c>
      <c r="S174" s="1" t="s">
        <v>27</v>
      </c>
      <c r="T174" s="1" t="s">
        <v>15</v>
      </c>
      <c r="U174" s="1" t="s">
        <v>20</v>
      </c>
      <c r="V174" s="1" t="s">
        <v>52</v>
      </c>
      <c r="W174" s="1" t="s">
        <v>83</v>
      </c>
    </row>
    <row r="175" spans="1:23">
      <c r="A175" s="1" t="s">
        <v>72</v>
      </c>
      <c r="B175" s="2">
        <v>44760</v>
      </c>
      <c r="C175" s="2" t="s">
        <v>26</v>
      </c>
      <c r="D175" s="3">
        <v>0.4152777777777778</v>
      </c>
      <c r="E175" s="1" t="s">
        <v>11</v>
      </c>
      <c r="F175" s="1">
        <v>1602</v>
      </c>
      <c r="G175" s="1">
        <v>64417</v>
      </c>
      <c r="H175" s="1">
        <v>38.13646</v>
      </c>
      <c r="I175" s="1">
        <v>-87.930689999999998</v>
      </c>
      <c r="J175" s="1">
        <v>23.5</v>
      </c>
      <c r="K175" s="24">
        <f t="shared" si="2"/>
        <v>7.1624504724169453</v>
      </c>
      <c r="L175" s="1">
        <v>27.6</v>
      </c>
      <c r="M175" s="1">
        <v>6</v>
      </c>
      <c r="N175" s="1" t="s">
        <v>37</v>
      </c>
      <c r="O175" s="1">
        <v>528</v>
      </c>
      <c r="P175" s="1" t="s">
        <v>37</v>
      </c>
      <c r="Q175" s="1">
        <v>0.3</v>
      </c>
      <c r="R175" s="1">
        <v>0.26</v>
      </c>
      <c r="S175" s="1" t="s">
        <v>13</v>
      </c>
      <c r="T175" s="1" t="s">
        <v>16</v>
      </c>
      <c r="U175" s="1" t="s">
        <v>76</v>
      </c>
      <c r="V175" s="1" t="s">
        <v>52</v>
      </c>
      <c r="W175" s="1" t="s">
        <v>82</v>
      </c>
    </row>
    <row r="176" spans="1:23">
      <c r="A176" s="1" t="s">
        <v>72</v>
      </c>
      <c r="B176" s="2">
        <v>44760</v>
      </c>
      <c r="C176" s="2" t="s">
        <v>26</v>
      </c>
      <c r="D176" s="3">
        <v>0.41388888888888892</v>
      </c>
      <c r="E176" s="1" t="s">
        <v>11</v>
      </c>
      <c r="F176" s="1">
        <v>1602</v>
      </c>
      <c r="G176" s="1">
        <v>64418</v>
      </c>
      <c r="H176" s="1">
        <v>38.13646</v>
      </c>
      <c r="I176" s="1">
        <v>-87.930689999999998</v>
      </c>
      <c r="J176" s="1">
        <v>23.5</v>
      </c>
      <c r="K176" s="24">
        <f t="shared" si="2"/>
        <v>7.1624504724169453</v>
      </c>
      <c r="L176" s="1">
        <v>27.6</v>
      </c>
      <c r="M176" s="1">
        <v>6</v>
      </c>
      <c r="N176" s="1" t="s">
        <v>37</v>
      </c>
      <c r="O176" s="1">
        <v>528</v>
      </c>
      <c r="P176" s="1" t="s">
        <v>37</v>
      </c>
      <c r="Q176" s="1">
        <v>0.3</v>
      </c>
      <c r="R176" s="1">
        <v>0.26</v>
      </c>
      <c r="S176" s="1" t="s">
        <v>13</v>
      </c>
      <c r="T176" s="1" t="s">
        <v>16</v>
      </c>
      <c r="U176" s="1" t="s">
        <v>76</v>
      </c>
      <c r="V176" s="1" t="s">
        <v>52</v>
      </c>
      <c r="W176" s="1" t="s">
        <v>82</v>
      </c>
    </row>
    <row r="177" spans="1:23">
      <c r="A177" s="1" t="s">
        <v>72</v>
      </c>
      <c r="B177" s="2">
        <v>44760</v>
      </c>
      <c r="C177" s="2" t="s">
        <v>26</v>
      </c>
      <c r="D177" s="3">
        <v>0.45069444444444445</v>
      </c>
      <c r="E177" s="1" t="s">
        <v>11</v>
      </c>
      <c r="F177" s="1">
        <v>1602</v>
      </c>
      <c r="G177" s="1">
        <v>64428</v>
      </c>
      <c r="H177" s="1">
        <v>38.129629999999999</v>
      </c>
      <c r="I177" s="1">
        <v>-87.944059999999993</v>
      </c>
      <c r="J177" s="1">
        <v>9.1</v>
      </c>
      <c r="K177" s="24">
        <f t="shared" si="2"/>
        <v>2.7735446510210298</v>
      </c>
      <c r="L177" s="1">
        <v>30.2</v>
      </c>
      <c r="M177" s="1">
        <v>9.1</v>
      </c>
      <c r="N177" s="1" t="s">
        <v>37</v>
      </c>
      <c r="O177" s="1">
        <v>548</v>
      </c>
      <c r="P177" s="1" t="s">
        <v>37</v>
      </c>
      <c r="Q177" s="1">
        <v>0.4</v>
      </c>
      <c r="R177" s="1">
        <v>0.45</v>
      </c>
      <c r="S177" s="1" t="s">
        <v>27</v>
      </c>
      <c r="T177" s="1" t="s">
        <v>35</v>
      </c>
      <c r="U177" s="1" t="s">
        <v>21</v>
      </c>
      <c r="V177" s="1" t="s">
        <v>52</v>
      </c>
      <c r="W177" s="1" t="s">
        <v>82</v>
      </c>
    </row>
    <row r="178" spans="1:23">
      <c r="A178" s="1" t="s">
        <v>72</v>
      </c>
      <c r="B178" s="2">
        <v>44760</v>
      </c>
      <c r="C178" s="2" t="s">
        <v>26</v>
      </c>
      <c r="D178" s="3">
        <v>0.45416666666666666</v>
      </c>
      <c r="E178" s="1" t="s">
        <v>11</v>
      </c>
      <c r="F178" s="1">
        <v>1602</v>
      </c>
      <c r="G178" s="1">
        <v>64591</v>
      </c>
      <c r="H178" s="1">
        <v>38.129629999999999</v>
      </c>
      <c r="I178" s="1">
        <v>-87.944059999999993</v>
      </c>
      <c r="J178" s="1">
        <v>9.1</v>
      </c>
      <c r="K178" s="24">
        <f t="shared" si="2"/>
        <v>2.7735446510210298</v>
      </c>
      <c r="L178" s="1">
        <v>30.2</v>
      </c>
      <c r="M178" s="1">
        <v>9.1</v>
      </c>
      <c r="N178" s="1" t="s">
        <v>37</v>
      </c>
      <c r="O178" s="1">
        <v>548</v>
      </c>
      <c r="P178" s="1" t="s">
        <v>37</v>
      </c>
      <c r="Q178" s="1">
        <v>0.4</v>
      </c>
      <c r="R178" s="1">
        <v>0.45</v>
      </c>
      <c r="S178" s="1" t="s">
        <v>27</v>
      </c>
      <c r="T178" s="1" t="s">
        <v>35</v>
      </c>
      <c r="U178" s="1" t="s">
        <v>21</v>
      </c>
      <c r="V178" s="1" t="s">
        <v>52</v>
      </c>
      <c r="W178" s="1" t="s">
        <v>82</v>
      </c>
    </row>
    <row r="179" spans="1:23" hidden="1">
      <c r="A179" s="19" t="s">
        <v>73</v>
      </c>
      <c r="B179" s="21">
        <v>44760</v>
      </c>
      <c r="C179" s="21" t="s">
        <v>26</v>
      </c>
      <c r="D179" s="20">
        <v>0.55833333333333335</v>
      </c>
      <c r="E179" s="19" t="s">
        <v>11</v>
      </c>
      <c r="F179" s="19">
        <v>1602</v>
      </c>
      <c r="G179" s="19">
        <v>64604</v>
      </c>
      <c r="H179" s="19">
        <v>38.029380000000003</v>
      </c>
      <c r="I179" s="19">
        <v>-88.006349999999998</v>
      </c>
      <c r="J179" s="19">
        <v>9.9</v>
      </c>
      <c r="K179" s="25">
        <f t="shared" si="2"/>
        <v>3.0173727522096923</v>
      </c>
      <c r="L179" s="19" t="s">
        <v>18</v>
      </c>
      <c r="M179" s="19">
        <v>3.4</v>
      </c>
      <c r="N179" s="19"/>
      <c r="O179" s="19">
        <v>542</v>
      </c>
      <c r="P179" s="19" t="s">
        <v>37</v>
      </c>
      <c r="Q179" s="19">
        <v>0.41</v>
      </c>
      <c r="R179" s="19">
        <v>0.47</v>
      </c>
      <c r="S179" s="19" t="s">
        <v>13</v>
      </c>
      <c r="T179" s="19" t="s">
        <v>35</v>
      </c>
      <c r="U179" s="19" t="s">
        <v>21</v>
      </c>
      <c r="V179" s="19" t="s">
        <v>52</v>
      </c>
      <c r="W179" s="1" t="s">
        <v>82</v>
      </c>
    </row>
    <row r="180" spans="1:23">
      <c r="A180" s="1" t="s">
        <v>72</v>
      </c>
      <c r="B180" s="2">
        <v>44781</v>
      </c>
      <c r="C180" s="2" t="s">
        <v>26</v>
      </c>
      <c r="D180" s="3">
        <v>0.55208333333333337</v>
      </c>
      <c r="E180" s="1" t="s">
        <v>11</v>
      </c>
      <c r="F180" s="1">
        <v>1602</v>
      </c>
      <c r="G180" s="1">
        <v>64497</v>
      </c>
      <c r="H180" s="1">
        <v>38.852460000000001</v>
      </c>
      <c r="I180" s="1">
        <v>-87.5291</v>
      </c>
      <c r="J180" s="1">
        <v>6.2</v>
      </c>
      <c r="K180" s="24">
        <f t="shared" si="2"/>
        <v>1.8896677842121303</v>
      </c>
      <c r="L180" s="1">
        <v>29.7</v>
      </c>
      <c r="M180" s="1">
        <v>8.83</v>
      </c>
      <c r="N180" s="1">
        <v>508</v>
      </c>
      <c r="O180" s="1">
        <v>553</v>
      </c>
      <c r="P180" s="1">
        <v>9.0299999999999994</v>
      </c>
      <c r="Q180" s="1">
        <v>0.375</v>
      </c>
      <c r="R180" s="1">
        <v>0.3</v>
      </c>
      <c r="S180" s="1" t="s">
        <v>27</v>
      </c>
      <c r="T180" s="1" t="s">
        <v>35</v>
      </c>
      <c r="U180" s="1" t="s">
        <v>21</v>
      </c>
      <c r="V180" s="1" t="s">
        <v>52</v>
      </c>
      <c r="W180" s="1" t="s">
        <v>81</v>
      </c>
    </row>
    <row r="181" spans="1:23">
      <c r="A181" s="1" t="s">
        <v>72</v>
      </c>
      <c r="B181" s="2">
        <v>44784</v>
      </c>
      <c r="C181" s="2" t="s">
        <v>26</v>
      </c>
      <c r="D181" s="3">
        <v>0.80486111111111114</v>
      </c>
      <c r="E181" s="1" t="s">
        <v>11</v>
      </c>
      <c r="F181" s="1">
        <v>1602</v>
      </c>
      <c r="G181" s="1">
        <v>64467</v>
      </c>
      <c r="H181" s="1">
        <v>38.430100000000003</v>
      </c>
      <c r="I181" s="1">
        <v>-87.663049999999998</v>
      </c>
      <c r="J181" s="1">
        <v>3.6</v>
      </c>
      <c r="K181" s="24">
        <f t="shared" si="2"/>
        <v>1.097226455348979</v>
      </c>
      <c r="L181" s="1">
        <v>29.1</v>
      </c>
      <c r="M181" s="1">
        <v>10.5</v>
      </c>
      <c r="N181" s="1" t="s">
        <v>37</v>
      </c>
      <c r="O181" s="1">
        <v>463</v>
      </c>
      <c r="P181" s="1">
        <v>9.19</v>
      </c>
      <c r="Q181" s="1">
        <v>0.36</v>
      </c>
      <c r="R181" s="1">
        <v>0.4</v>
      </c>
      <c r="S181" s="1" t="s">
        <v>13</v>
      </c>
      <c r="T181" s="1" t="s">
        <v>15</v>
      </c>
      <c r="U181" s="1" t="s">
        <v>22</v>
      </c>
      <c r="V181" s="1" t="s">
        <v>53</v>
      </c>
      <c r="W181" s="1" t="s">
        <v>83</v>
      </c>
    </row>
    <row r="182" spans="1:23">
      <c r="A182" s="1" t="s">
        <v>72</v>
      </c>
      <c r="B182" s="2">
        <v>44784</v>
      </c>
      <c r="C182" s="2" t="s">
        <v>26</v>
      </c>
      <c r="D182" s="3">
        <v>0.68611111111111101</v>
      </c>
      <c r="E182" s="1" t="s">
        <v>11</v>
      </c>
      <c r="F182" s="1">
        <v>1602</v>
      </c>
      <c r="G182" s="1">
        <v>64543</v>
      </c>
      <c r="H182" s="1">
        <v>38.489989999999999</v>
      </c>
      <c r="I182" s="1">
        <v>-87.571349999999995</v>
      </c>
      <c r="J182" s="1">
        <v>2.1</v>
      </c>
      <c r="K182" s="24">
        <f t="shared" si="2"/>
        <v>0.64004876562023771</v>
      </c>
      <c r="L182" s="1">
        <v>29</v>
      </c>
      <c r="M182" s="1">
        <v>10.26</v>
      </c>
      <c r="N182" s="1" t="s">
        <v>37</v>
      </c>
      <c r="O182" s="1">
        <v>480.7</v>
      </c>
      <c r="P182" s="1">
        <v>9.07</v>
      </c>
      <c r="Q182" s="1">
        <v>0.26500000000000001</v>
      </c>
      <c r="R182" s="1">
        <v>0.1</v>
      </c>
      <c r="S182" s="1" t="s">
        <v>13</v>
      </c>
      <c r="T182" s="1" t="s">
        <v>15</v>
      </c>
      <c r="U182" s="1" t="s">
        <v>20</v>
      </c>
      <c r="V182" s="1" t="s">
        <v>52</v>
      </c>
      <c r="W182" s="1" t="s">
        <v>83</v>
      </c>
    </row>
    <row r="183" spans="1:23">
      <c r="A183" s="1" t="s">
        <v>72</v>
      </c>
      <c r="B183" s="2">
        <v>44784</v>
      </c>
      <c r="C183" s="2" t="s">
        <v>26</v>
      </c>
      <c r="D183" s="3">
        <v>0.61111111111111105</v>
      </c>
      <c r="E183" s="1" t="s">
        <v>11</v>
      </c>
      <c r="F183" s="1">
        <v>1602</v>
      </c>
      <c r="G183" s="1">
        <v>64551</v>
      </c>
      <c r="H183" s="1">
        <v>38.515180000000001</v>
      </c>
      <c r="I183" s="1">
        <v>-87.530550000000005</v>
      </c>
      <c r="J183" s="1">
        <v>1.8</v>
      </c>
      <c r="K183" s="24">
        <f t="shared" si="2"/>
        <v>0.5486132276744895</v>
      </c>
      <c r="L183" s="1">
        <v>29.2</v>
      </c>
      <c r="M183" s="1">
        <v>10.81</v>
      </c>
      <c r="N183" s="1">
        <v>451.2</v>
      </c>
      <c r="O183" s="1">
        <v>487.6</v>
      </c>
      <c r="P183" s="1">
        <v>9.0399999999999991</v>
      </c>
      <c r="Q183" s="1">
        <v>0.224</v>
      </c>
      <c r="R183" s="1">
        <v>0.3</v>
      </c>
      <c r="S183" s="1" t="s">
        <v>17</v>
      </c>
      <c r="T183" s="1" t="s">
        <v>16</v>
      </c>
      <c r="U183" s="1" t="s">
        <v>22</v>
      </c>
      <c r="V183" s="1" t="s">
        <v>52</v>
      </c>
      <c r="W183" s="1" t="s">
        <v>83</v>
      </c>
    </row>
    <row r="184" spans="1:23">
      <c r="A184" s="1" t="s">
        <v>72</v>
      </c>
      <c r="B184" s="2">
        <v>44784</v>
      </c>
      <c r="C184" s="2" t="s">
        <v>26</v>
      </c>
      <c r="D184" s="3">
        <v>0.6118055555555556</v>
      </c>
      <c r="E184" s="1" t="s">
        <v>11</v>
      </c>
      <c r="F184" s="1">
        <v>1602</v>
      </c>
      <c r="G184" s="1">
        <v>64560</v>
      </c>
      <c r="H184" s="1">
        <v>38.515180000000001</v>
      </c>
      <c r="I184" s="1">
        <v>-87.530550000000005</v>
      </c>
      <c r="J184" s="1">
        <v>1.8</v>
      </c>
      <c r="K184" s="24">
        <f t="shared" si="2"/>
        <v>0.5486132276744895</v>
      </c>
      <c r="L184" s="1">
        <v>29.2</v>
      </c>
      <c r="M184" s="1">
        <v>10.81</v>
      </c>
      <c r="N184" s="1">
        <v>451.2</v>
      </c>
      <c r="O184" s="1">
        <v>487.6</v>
      </c>
      <c r="P184" s="1">
        <v>9.0399999999999991</v>
      </c>
      <c r="Q184" s="1">
        <v>0.224</v>
      </c>
      <c r="R184" s="1">
        <v>0.3</v>
      </c>
      <c r="S184" s="1" t="s">
        <v>17</v>
      </c>
      <c r="T184" s="1" t="s">
        <v>16</v>
      </c>
      <c r="U184" s="1" t="s">
        <v>22</v>
      </c>
      <c r="V184" s="1" t="s">
        <v>52</v>
      </c>
      <c r="W184" s="1" t="s">
        <v>83</v>
      </c>
    </row>
    <row r="185" spans="1:23" hidden="1">
      <c r="A185" s="19" t="s">
        <v>73</v>
      </c>
      <c r="B185" s="21">
        <v>44784</v>
      </c>
      <c r="C185" s="21" t="s">
        <v>26</v>
      </c>
      <c r="D185" s="20">
        <v>0.66111111111111109</v>
      </c>
      <c r="E185" s="19" t="s">
        <v>11</v>
      </c>
      <c r="F185" s="19">
        <v>1602</v>
      </c>
      <c r="G185" s="19">
        <v>66460</v>
      </c>
      <c r="H185" s="19">
        <v>38.490180000000002</v>
      </c>
      <c r="I185" s="19">
        <v>-87.545419999999993</v>
      </c>
      <c r="J185" s="19">
        <v>1.7</v>
      </c>
      <c r="K185" s="25">
        <f t="shared" si="2"/>
        <v>0.51813471502590669</v>
      </c>
      <c r="L185" s="19">
        <v>29.3</v>
      </c>
      <c r="M185" s="19">
        <v>10.68</v>
      </c>
      <c r="N185" s="19" t="s">
        <v>37</v>
      </c>
      <c r="O185" s="19">
        <v>485</v>
      </c>
      <c r="P185" s="19">
        <v>9</v>
      </c>
      <c r="Q185" s="19">
        <v>0.26500000000000001</v>
      </c>
      <c r="R185" s="19">
        <v>0.1</v>
      </c>
      <c r="S185" s="19" t="s">
        <v>27</v>
      </c>
      <c r="T185" s="19" t="s">
        <v>15</v>
      </c>
      <c r="U185" s="19" t="s">
        <v>20</v>
      </c>
      <c r="V185" s="19" t="s">
        <v>52</v>
      </c>
      <c r="W185" s="1" t="s">
        <v>83</v>
      </c>
    </row>
    <row r="186" spans="1:23" hidden="1">
      <c r="A186" s="19" t="s">
        <v>73</v>
      </c>
      <c r="B186" s="21">
        <v>44784</v>
      </c>
      <c r="C186" s="21" t="s">
        <v>26</v>
      </c>
      <c r="D186" s="20">
        <v>0.66111111111111109</v>
      </c>
      <c r="E186" s="19" t="s">
        <v>11</v>
      </c>
      <c r="F186" s="19">
        <v>1602</v>
      </c>
      <c r="G186" s="19">
        <v>66466</v>
      </c>
      <c r="H186" s="19">
        <v>38.490180000000002</v>
      </c>
      <c r="I186" s="19">
        <v>-87.545419999999993</v>
      </c>
      <c r="J186" s="19">
        <v>1.7</v>
      </c>
      <c r="K186" s="25">
        <f t="shared" si="2"/>
        <v>0.51813471502590669</v>
      </c>
      <c r="L186" s="19">
        <v>29.3</v>
      </c>
      <c r="M186" s="19">
        <v>10.68</v>
      </c>
      <c r="N186" s="19" t="s">
        <v>37</v>
      </c>
      <c r="O186" s="19">
        <v>485</v>
      </c>
      <c r="P186" s="19">
        <v>9</v>
      </c>
      <c r="Q186" s="19">
        <v>0.26500000000000001</v>
      </c>
      <c r="R186" s="19">
        <v>0.1</v>
      </c>
      <c r="S186" s="19" t="s">
        <v>27</v>
      </c>
      <c r="T186" s="19" t="s">
        <v>15</v>
      </c>
      <c r="U186" s="19" t="s">
        <v>20</v>
      </c>
      <c r="V186" s="19" t="s">
        <v>52</v>
      </c>
      <c r="W186" s="1" t="s">
        <v>83</v>
      </c>
    </row>
    <row r="187" spans="1:23" hidden="1">
      <c r="A187" s="19" t="s">
        <v>73</v>
      </c>
      <c r="B187" s="21">
        <v>44784</v>
      </c>
      <c r="C187" s="21" t="s">
        <v>26</v>
      </c>
      <c r="D187" s="20">
        <v>0.65902777777777777</v>
      </c>
      <c r="E187" s="19" t="s">
        <v>11</v>
      </c>
      <c r="F187" s="19">
        <v>1602</v>
      </c>
      <c r="G187" s="19">
        <v>66470</v>
      </c>
      <c r="H187" s="19">
        <v>38.490180000000002</v>
      </c>
      <c r="I187" s="19">
        <v>-87.545419999999993</v>
      </c>
      <c r="J187" s="19">
        <v>1.7</v>
      </c>
      <c r="K187" s="25">
        <f t="shared" si="2"/>
        <v>0.51813471502590669</v>
      </c>
      <c r="L187" s="19">
        <v>29.3</v>
      </c>
      <c r="M187" s="19">
        <v>10.68</v>
      </c>
      <c r="N187" s="19" t="s">
        <v>37</v>
      </c>
      <c r="O187" s="19">
        <v>485</v>
      </c>
      <c r="P187" s="19">
        <v>9</v>
      </c>
      <c r="Q187" s="19">
        <v>0.26500000000000001</v>
      </c>
      <c r="R187" s="19">
        <v>0.1</v>
      </c>
      <c r="S187" s="19" t="s">
        <v>27</v>
      </c>
      <c r="T187" s="19" t="s">
        <v>15</v>
      </c>
      <c r="U187" s="19" t="s">
        <v>20</v>
      </c>
      <c r="V187" s="19" t="s">
        <v>52</v>
      </c>
      <c r="W187" s="1" t="s">
        <v>83</v>
      </c>
    </row>
    <row r="188" spans="1:23" hidden="1">
      <c r="A188" s="19" t="s">
        <v>73</v>
      </c>
      <c r="B188" s="21">
        <v>44784</v>
      </c>
      <c r="C188" s="21" t="s">
        <v>26</v>
      </c>
      <c r="D188" s="20">
        <v>0.66111111111111109</v>
      </c>
      <c r="E188" s="19" t="s">
        <v>11</v>
      </c>
      <c r="F188" s="19">
        <v>1602</v>
      </c>
      <c r="G188" s="19">
        <v>66471</v>
      </c>
      <c r="H188" s="19">
        <v>38.490180000000002</v>
      </c>
      <c r="I188" s="19">
        <v>-87.545419999999993</v>
      </c>
      <c r="J188" s="19">
        <v>1.7</v>
      </c>
      <c r="K188" s="25">
        <f t="shared" si="2"/>
        <v>0.51813471502590669</v>
      </c>
      <c r="L188" s="19">
        <v>29.3</v>
      </c>
      <c r="M188" s="19">
        <v>10.68</v>
      </c>
      <c r="N188" s="19" t="s">
        <v>37</v>
      </c>
      <c r="O188" s="19">
        <v>485</v>
      </c>
      <c r="P188" s="19">
        <v>9</v>
      </c>
      <c r="Q188" s="19">
        <v>0.26500000000000001</v>
      </c>
      <c r="R188" s="19">
        <v>0.1</v>
      </c>
      <c r="S188" s="19" t="s">
        <v>27</v>
      </c>
      <c r="T188" s="19" t="s">
        <v>15</v>
      </c>
      <c r="U188" s="19" t="s">
        <v>20</v>
      </c>
      <c r="V188" s="19" t="s">
        <v>52</v>
      </c>
      <c r="W188" s="1" t="s">
        <v>83</v>
      </c>
    </row>
    <row r="189" spans="1:23">
      <c r="A189" s="1" t="s">
        <v>72</v>
      </c>
      <c r="B189" s="2">
        <v>44785</v>
      </c>
      <c r="C189" s="2" t="s">
        <v>26</v>
      </c>
      <c r="D189" s="3">
        <v>0.72361111111111109</v>
      </c>
      <c r="E189" s="1" t="s">
        <v>11</v>
      </c>
      <c r="F189" s="1">
        <v>1602</v>
      </c>
      <c r="G189" s="1">
        <v>64412</v>
      </c>
      <c r="H189" s="1">
        <v>38.138030000000001</v>
      </c>
      <c r="I189" s="1">
        <v>-87.927480000000003</v>
      </c>
      <c r="J189" s="1">
        <v>17.3</v>
      </c>
      <c r="K189" s="24">
        <f t="shared" si="2"/>
        <v>5.2727826882048152</v>
      </c>
      <c r="L189" s="1">
        <v>28.9</v>
      </c>
      <c r="M189" s="1">
        <v>9.19</v>
      </c>
      <c r="N189" s="1">
        <v>396.9</v>
      </c>
      <c r="O189" s="1">
        <v>421.6</v>
      </c>
      <c r="P189" s="1">
        <v>8.9600000000000009</v>
      </c>
      <c r="Q189" s="1">
        <v>0.315</v>
      </c>
      <c r="R189" s="1">
        <v>0</v>
      </c>
      <c r="S189" s="1" t="s">
        <v>13</v>
      </c>
      <c r="T189" s="1" t="s">
        <v>16</v>
      </c>
      <c r="U189" s="1" t="s">
        <v>76</v>
      </c>
      <c r="V189" s="1" t="s">
        <v>52</v>
      </c>
      <c r="W189" s="1" t="s">
        <v>82</v>
      </c>
    </row>
    <row r="190" spans="1:23">
      <c r="A190" s="1" t="s">
        <v>72</v>
      </c>
      <c r="B190" s="2">
        <v>44785</v>
      </c>
      <c r="C190" s="2" t="s">
        <v>26</v>
      </c>
      <c r="D190" s="3">
        <v>0.73541666666666661</v>
      </c>
      <c r="E190" s="1" t="s">
        <v>11</v>
      </c>
      <c r="F190" s="1">
        <v>1602</v>
      </c>
      <c r="G190" s="1">
        <v>64418</v>
      </c>
      <c r="H190" s="1">
        <v>38.137169999999998</v>
      </c>
      <c r="I190" s="1">
        <v>-87.930250000000001</v>
      </c>
      <c r="J190" s="1">
        <v>19.8</v>
      </c>
      <c r="K190" s="24">
        <f t="shared" si="2"/>
        <v>6.0347455044193845</v>
      </c>
      <c r="L190" s="1">
        <v>28.3</v>
      </c>
      <c r="M190" s="1">
        <v>7.41</v>
      </c>
      <c r="N190" s="1">
        <v>373.7</v>
      </c>
      <c r="O190" s="1">
        <v>397.3</v>
      </c>
      <c r="P190" s="1">
        <v>9.01</v>
      </c>
      <c r="Q190" s="1">
        <v>0.34</v>
      </c>
      <c r="R190" s="1">
        <v>0.3</v>
      </c>
      <c r="S190" s="1" t="s">
        <v>13</v>
      </c>
      <c r="T190" s="1" t="s">
        <v>35</v>
      </c>
      <c r="U190" s="1" t="s">
        <v>21</v>
      </c>
      <c r="V190" s="1" t="s">
        <v>52</v>
      </c>
      <c r="W190" s="1" t="s">
        <v>82</v>
      </c>
    </row>
    <row r="191" spans="1:23">
      <c r="A191" s="1" t="s">
        <v>72</v>
      </c>
      <c r="B191" s="2">
        <v>44785</v>
      </c>
      <c r="C191" s="2" t="s">
        <v>26</v>
      </c>
      <c r="D191" s="3">
        <v>0.76250000000000007</v>
      </c>
      <c r="E191" s="1" t="s">
        <v>11</v>
      </c>
      <c r="F191" s="1">
        <v>1602</v>
      </c>
      <c r="G191" s="1">
        <v>64420</v>
      </c>
      <c r="H191" s="1">
        <v>38.13599</v>
      </c>
      <c r="I191" s="1">
        <v>-87.937520000000006</v>
      </c>
      <c r="J191" s="1">
        <v>11.9</v>
      </c>
      <c r="K191" s="24">
        <f t="shared" si="2"/>
        <v>3.6269430051813472</v>
      </c>
      <c r="L191" s="1">
        <v>28.4</v>
      </c>
      <c r="M191" s="1">
        <v>7.72</v>
      </c>
      <c r="N191" s="1">
        <v>401.4</v>
      </c>
      <c r="O191" s="1">
        <v>401.4</v>
      </c>
      <c r="P191" s="1">
        <v>9.01</v>
      </c>
      <c r="Q191" s="1">
        <v>0.30499999999999999</v>
      </c>
      <c r="R191" s="1">
        <v>0.3</v>
      </c>
      <c r="S191" s="1" t="s">
        <v>17</v>
      </c>
      <c r="T191" s="1" t="s">
        <v>16</v>
      </c>
      <c r="U191" s="1" t="s">
        <v>78</v>
      </c>
      <c r="V191" s="1" t="s">
        <v>52</v>
      </c>
      <c r="W191" s="1" t="s">
        <v>82</v>
      </c>
    </row>
    <row r="192" spans="1:23">
      <c r="A192" s="1" t="s">
        <v>72</v>
      </c>
      <c r="B192" s="2">
        <v>44785</v>
      </c>
      <c r="C192" s="2" t="s">
        <v>26</v>
      </c>
      <c r="D192" s="3">
        <v>0.80555555555555547</v>
      </c>
      <c r="E192" s="1" t="s">
        <v>11</v>
      </c>
      <c r="F192" s="1">
        <v>1602</v>
      </c>
      <c r="G192" s="1">
        <v>64433</v>
      </c>
      <c r="H192" s="1">
        <v>38.133519999999997</v>
      </c>
      <c r="I192" s="1">
        <v>-87.942909999999998</v>
      </c>
      <c r="J192" s="1">
        <v>18.600000000000001</v>
      </c>
      <c r="K192" s="24">
        <f t="shared" si="2"/>
        <v>5.6690033526363912</v>
      </c>
      <c r="L192" s="1">
        <v>28.3</v>
      </c>
      <c r="M192" s="1">
        <v>7.17</v>
      </c>
      <c r="N192" s="1">
        <v>375.2</v>
      </c>
      <c r="O192" s="1">
        <v>398.5</v>
      </c>
      <c r="P192" s="1">
        <v>8.84</v>
      </c>
      <c r="Q192" s="1">
        <v>0.29499999999999998</v>
      </c>
      <c r="R192" s="1">
        <v>0.1</v>
      </c>
      <c r="S192" s="1" t="s">
        <v>13</v>
      </c>
      <c r="T192" s="1" t="s">
        <v>19</v>
      </c>
      <c r="U192" s="1" t="s">
        <v>21</v>
      </c>
      <c r="V192" s="1" t="s">
        <v>53</v>
      </c>
      <c r="W192" s="1" t="s">
        <v>82</v>
      </c>
    </row>
    <row r="193" spans="1:23">
      <c r="A193" s="1" t="s">
        <v>72</v>
      </c>
      <c r="B193" s="2">
        <v>44785</v>
      </c>
      <c r="C193" s="2" t="s">
        <v>26</v>
      </c>
      <c r="D193" s="3">
        <v>0.77847222222222223</v>
      </c>
      <c r="E193" s="1" t="s">
        <v>11</v>
      </c>
      <c r="F193" s="1">
        <v>1602</v>
      </c>
      <c r="G193" s="1">
        <v>64436</v>
      </c>
      <c r="H193" s="1">
        <v>38.136119999999998</v>
      </c>
      <c r="I193" s="1">
        <v>-87.941059999999993</v>
      </c>
      <c r="J193" s="1">
        <v>6.7</v>
      </c>
      <c r="K193" s="24">
        <f t="shared" si="2"/>
        <v>2.0420603474550441</v>
      </c>
      <c r="L193" s="1">
        <v>28.1</v>
      </c>
      <c r="M193" s="1">
        <v>6.78</v>
      </c>
      <c r="N193" s="1">
        <v>380.1</v>
      </c>
      <c r="O193" s="1">
        <v>402.6</v>
      </c>
      <c r="P193" s="1">
        <v>8.85</v>
      </c>
      <c r="Q193" s="1">
        <v>0.31</v>
      </c>
      <c r="R193" s="1">
        <v>0.1</v>
      </c>
      <c r="S193" s="1" t="s">
        <v>25</v>
      </c>
      <c r="T193" s="1" t="s">
        <v>16</v>
      </c>
      <c r="U193" s="1" t="s">
        <v>22</v>
      </c>
      <c r="V193" s="1" t="s">
        <v>52</v>
      </c>
      <c r="W193" s="1" t="s">
        <v>82</v>
      </c>
    </row>
    <row r="194" spans="1:23">
      <c r="A194" s="1" t="s">
        <v>72</v>
      </c>
      <c r="B194" s="2">
        <v>44785</v>
      </c>
      <c r="C194" s="2" t="s">
        <v>26</v>
      </c>
      <c r="D194" s="3">
        <v>0.33055555555555555</v>
      </c>
      <c r="E194" s="1" t="s">
        <v>11</v>
      </c>
      <c r="F194" s="1">
        <v>1602</v>
      </c>
      <c r="G194" s="1">
        <v>64494</v>
      </c>
      <c r="H194" s="1">
        <v>38.41771</v>
      </c>
      <c r="I194" s="1">
        <v>-87.734909999999999</v>
      </c>
      <c r="J194" s="1">
        <v>7.1</v>
      </c>
      <c r="K194" s="24">
        <f t="shared" ref="K194:K207" si="3">J194/3.281</f>
        <v>2.1639743980493749</v>
      </c>
      <c r="L194" s="1">
        <v>27.5</v>
      </c>
      <c r="M194" s="1">
        <v>6.57</v>
      </c>
      <c r="N194" s="1">
        <v>449.5</v>
      </c>
      <c r="O194" s="1">
        <v>470.9</v>
      </c>
      <c r="P194" s="1">
        <v>9.07</v>
      </c>
      <c r="Q194" s="1">
        <v>0.23499999999999999</v>
      </c>
      <c r="R194" s="1">
        <v>0.2</v>
      </c>
      <c r="S194" s="1" t="s">
        <v>27</v>
      </c>
      <c r="T194" s="1" t="s">
        <v>19</v>
      </c>
      <c r="U194" s="1" t="s">
        <v>21</v>
      </c>
      <c r="V194" s="1" t="s">
        <v>52</v>
      </c>
      <c r="W194" s="1" t="s">
        <v>82</v>
      </c>
    </row>
    <row r="195" spans="1:23">
      <c r="A195" s="1" t="s">
        <v>72</v>
      </c>
      <c r="B195" s="2">
        <v>44785</v>
      </c>
      <c r="C195" s="2" t="s">
        <v>26</v>
      </c>
      <c r="D195" s="3">
        <v>0.3298611111111111</v>
      </c>
      <c r="E195" s="1" t="s">
        <v>11</v>
      </c>
      <c r="F195" s="1">
        <v>1602</v>
      </c>
      <c r="G195" s="1">
        <v>64568</v>
      </c>
      <c r="H195" s="1">
        <v>38.41771</v>
      </c>
      <c r="I195" s="1">
        <v>-87.734909999999999</v>
      </c>
      <c r="J195" s="1">
        <v>7.1</v>
      </c>
      <c r="K195" s="24">
        <f t="shared" si="3"/>
        <v>2.1639743980493749</v>
      </c>
      <c r="L195" s="1">
        <v>27.5</v>
      </c>
      <c r="M195" s="1">
        <v>6.57</v>
      </c>
      <c r="N195" s="1">
        <v>449.5</v>
      </c>
      <c r="O195" s="1">
        <v>470.9</v>
      </c>
      <c r="P195" s="1">
        <v>9.07</v>
      </c>
      <c r="Q195" s="1">
        <v>0.23499999999999999</v>
      </c>
      <c r="R195" s="1">
        <v>0.2</v>
      </c>
      <c r="S195" s="1" t="s">
        <v>27</v>
      </c>
      <c r="T195" s="1" t="s">
        <v>19</v>
      </c>
      <c r="U195" s="1" t="s">
        <v>21</v>
      </c>
      <c r="V195" s="1" t="s">
        <v>52</v>
      </c>
      <c r="W195" s="1" t="s">
        <v>82</v>
      </c>
    </row>
    <row r="196" spans="1:23">
      <c r="A196" s="1" t="s">
        <v>72</v>
      </c>
      <c r="B196" s="2">
        <v>44785</v>
      </c>
      <c r="C196" s="2" t="s">
        <v>26</v>
      </c>
      <c r="D196" s="3">
        <v>0.34652777777777777</v>
      </c>
      <c r="E196" s="1" t="s">
        <v>11</v>
      </c>
      <c r="F196" s="1">
        <v>1602</v>
      </c>
      <c r="G196" s="1">
        <v>64572</v>
      </c>
      <c r="H196" s="1">
        <v>38.414470000000001</v>
      </c>
      <c r="I196" s="1">
        <v>-87.743650000000002</v>
      </c>
      <c r="J196" s="1">
        <v>13.1</v>
      </c>
      <c r="K196" s="24">
        <f t="shared" si="3"/>
        <v>3.99268515696434</v>
      </c>
      <c r="L196" s="1">
        <v>25.6</v>
      </c>
      <c r="M196" s="1">
        <v>5.7</v>
      </c>
      <c r="N196" s="1">
        <v>303.2</v>
      </c>
      <c r="O196" s="1">
        <v>300.2</v>
      </c>
      <c r="P196" s="1">
        <v>8.93</v>
      </c>
      <c r="Q196" s="1">
        <v>0.17</v>
      </c>
      <c r="R196" s="1">
        <v>0.4</v>
      </c>
      <c r="S196" s="1" t="s">
        <v>71</v>
      </c>
      <c r="T196" s="1" t="s">
        <v>35</v>
      </c>
      <c r="U196" s="1" t="s">
        <v>21</v>
      </c>
      <c r="V196" s="1" t="s">
        <v>52</v>
      </c>
      <c r="W196" s="1" t="s">
        <v>82</v>
      </c>
    </row>
    <row r="197" spans="1:23">
      <c r="A197" s="1" t="s">
        <v>72</v>
      </c>
      <c r="B197" s="2">
        <v>44785</v>
      </c>
      <c r="C197" s="2" t="s">
        <v>26</v>
      </c>
      <c r="D197" s="3">
        <v>0.79166666666666663</v>
      </c>
      <c r="E197" s="1" t="s">
        <v>11</v>
      </c>
      <c r="F197" s="1">
        <v>1602</v>
      </c>
      <c r="G197" s="1">
        <v>64591</v>
      </c>
      <c r="H197" s="1">
        <v>38.133519999999997</v>
      </c>
      <c r="I197" s="1">
        <v>-87.942909999999998</v>
      </c>
      <c r="J197" s="1">
        <v>18.600000000000001</v>
      </c>
      <c r="K197" s="24">
        <f t="shared" si="3"/>
        <v>5.6690033526363912</v>
      </c>
      <c r="L197" s="1">
        <v>28.3</v>
      </c>
      <c r="M197" s="1">
        <v>7.17</v>
      </c>
      <c r="N197" s="1">
        <v>375.2</v>
      </c>
      <c r="O197" s="1">
        <v>398.5</v>
      </c>
      <c r="P197" s="1">
        <v>8.84</v>
      </c>
      <c r="Q197" s="1">
        <v>0.29499999999999998</v>
      </c>
      <c r="R197" s="1">
        <v>0.1</v>
      </c>
      <c r="S197" s="1" t="s">
        <v>13</v>
      </c>
      <c r="T197" s="1" t="s">
        <v>19</v>
      </c>
      <c r="U197" s="1" t="s">
        <v>21</v>
      </c>
      <c r="V197" s="1" t="s">
        <v>52</v>
      </c>
      <c r="W197" s="1" t="s">
        <v>82</v>
      </c>
    </row>
    <row r="198" spans="1:23">
      <c r="A198" s="1" t="s">
        <v>72</v>
      </c>
      <c r="B198" s="2">
        <v>44785</v>
      </c>
      <c r="C198" s="2" t="s">
        <v>26</v>
      </c>
      <c r="D198" s="3">
        <v>0.80555555555555547</v>
      </c>
      <c r="E198" s="1" t="s">
        <v>11</v>
      </c>
      <c r="F198" s="1">
        <v>1602</v>
      </c>
      <c r="G198" s="1">
        <v>64595</v>
      </c>
      <c r="H198" s="1">
        <v>38.133519999999997</v>
      </c>
      <c r="I198" s="1">
        <v>-87.942909999999998</v>
      </c>
      <c r="J198" s="1">
        <v>18.600000000000001</v>
      </c>
      <c r="K198" s="24">
        <f t="shared" si="3"/>
        <v>5.6690033526363912</v>
      </c>
      <c r="L198" s="1">
        <v>28.3</v>
      </c>
      <c r="M198" s="1">
        <v>7.17</v>
      </c>
      <c r="N198" s="1">
        <v>375.2</v>
      </c>
      <c r="O198" s="1">
        <v>398.5</v>
      </c>
      <c r="P198" s="1">
        <v>8.84</v>
      </c>
      <c r="Q198" s="1">
        <v>0.29499999999999998</v>
      </c>
      <c r="R198" s="1">
        <v>0.1</v>
      </c>
      <c r="S198" s="1" t="s">
        <v>13</v>
      </c>
      <c r="T198" s="1" t="s">
        <v>19</v>
      </c>
      <c r="U198" s="1" t="s">
        <v>21</v>
      </c>
      <c r="V198" s="1" t="s">
        <v>53</v>
      </c>
      <c r="W198" s="1" t="s">
        <v>82</v>
      </c>
    </row>
    <row r="199" spans="1:23">
      <c r="A199" s="1" t="s">
        <v>72</v>
      </c>
      <c r="B199" s="2">
        <v>44785</v>
      </c>
      <c r="C199" s="2" t="s">
        <v>26</v>
      </c>
      <c r="D199" s="3">
        <v>0.76250000000000007</v>
      </c>
      <c r="E199" s="1" t="s">
        <v>11</v>
      </c>
      <c r="F199" s="1">
        <v>1602</v>
      </c>
      <c r="G199" s="1">
        <v>64599</v>
      </c>
      <c r="H199" s="1">
        <v>38.13599</v>
      </c>
      <c r="I199" s="1">
        <v>-87.937520000000006</v>
      </c>
      <c r="J199" s="1">
        <v>11.9</v>
      </c>
      <c r="K199" s="24">
        <f t="shared" si="3"/>
        <v>3.6269430051813472</v>
      </c>
      <c r="L199" s="1">
        <v>28.4</v>
      </c>
      <c r="M199" s="1">
        <v>7.72</v>
      </c>
      <c r="N199" s="1">
        <v>401.4</v>
      </c>
      <c r="O199" s="1">
        <v>401.4</v>
      </c>
      <c r="P199" s="1">
        <v>9.01</v>
      </c>
      <c r="Q199" s="1">
        <v>0.30499999999999999</v>
      </c>
      <c r="R199" s="1">
        <v>0.3</v>
      </c>
      <c r="S199" s="1" t="s">
        <v>17</v>
      </c>
      <c r="T199" s="1" t="s">
        <v>16</v>
      </c>
      <c r="U199" s="1" t="s">
        <v>78</v>
      </c>
      <c r="V199" s="1" t="s">
        <v>52</v>
      </c>
      <c r="W199" s="1" t="s">
        <v>82</v>
      </c>
    </row>
    <row r="200" spans="1:23">
      <c r="A200" s="1" t="s">
        <v>72</v>
      </c>
      <c r="B200" s="2">
        <v>44785</v>
      </c>
      <c r="C200" s="2" t="s">
        <v>26</v>
      </c>
      <c r="D200" s="3">
        <v>0.79583333333333339</v>
      </c>
      <c r="E200" s="1" t="s">
        <v>11</v>
      </c>
      <c r="F200" s="1">
        <v>1602</v>
      </c>
      <c r="G200" s="1">
        <v>64600</v>
      </c>
      <c r="H200" s="1">
        <v>38.133519999999997</v>
      </c>
      <c r="I200" s="1">
        <v>-87.942909999999998</v>
      </c>
      <c r="J200" s="1">
        <v>18.600000000000001</v>
      </c>
      <c r="K200" s="24">
        <f t="shared" si="3"/>
        <v>5.6690033526363912</v>
      </c>
      <c r="L200" s="1">
        <v>28.3</v>
      </c>
      <c r="M200" s="1">
        <v>7.17</v>
      </c>
      <c r="N200" s="1">
        <v>375.2</v>
      </c>
      <c r="O200" s="1">
        <v>398.5</v>
      </c>
      <c r="P200" s="1">
        <v>8.84</v>
      </c>
      <c r="Q200" s="1">
        <v>0.29499999999999998</v>
      </c>
      <c r="R200" s="1">
        <v>0.1</v>
      </c>
      <c r="S200" s="1" t="s">
        <v>13</v>
      </c>
      <c r="T200" s="1" t="s">
        <v>19</v>
      </c>
      <c r="U200" s="1" t="s">
        <v>21</v>
      </c>
      <c r="V200" s="1" t="s">
        <v>52</v>
      </c>
      <c r="W200" s="1" t="s">
        <v>82</v>
      </c>
    </row>
    <row r="201" spans="1:23">
      <c r="A201" s="1" t="s">
        <v>72</v>
      </c>
      <c r="B201" s="2">
        <v>44796</v>
      </c>
      <c r="C201" s="2" t="s">
        <v>26</v>
      </c>
      <c r="D201" s="3">
        <v>0.72222222222222221</v>
      </c>
      <c r="E201" s="1" t="s">
        <v>11</v>
      </c>
      <c r="F201" s="1">
        <v>1602</v>
      </c>
      <c r="G201" s="1">
        <v>63978</v>
      </c>
      <c r="H201" s="1">
        <v>39.110190000000003</v>
      </c>
      <c r="I201" s="1">
        <v>-87.654300000000006</v>
      </c>
      <c r="J201" s="1">
        <v>1.7</v>
      </c>
      <c r="K201" s="24">
        <f t="shared" si="3"/>
        <v>0.51813471502590669</v>
      </c>
      <c r="L201" s="1">
        <v>27.2</v>
      </c>
      <c r="M201" s="1">
        <v>8.1</v>
      </c>
      <c r="N201" s="1">
        <v>608</v>
      </c>
      <c r="O201" s="1">
        <v>634</v>
      </c>
      <c r="P201" s="1" t="s">
        <v>37</v>
      </c>
      <c r="Q201" s="1">
        <v>0.20200000000000001</v>
      </c>
      <c r="R201" s="1">
        <v>0.1</v>
      </c>
      <c r="S201" s="1" t="s">
        <v>17</v>
      </c>
      <c r="T201" s="1" t="s">
        <v>19</v>
      </c>
      <c r="U201" s="1" t="s">
        <v>21</v>
      </c>
      <c r="V201" s="1" t="s">
        <v>52</v>
      </c>
      <c r="W201" s="1" t="s">
        <v>81</v>
      </c>
    </row>
    <row r="202" spans="1:23">
      <c r="A202" s="1" t="s">
        <v>72</v>
      </c>
      <c r="B202" s="2">
        <v>44796</v>
      </c>
      <c r="C202" s="2" t="s">
        <v>26</v>
      </c>
      <c r="D202" s="3">
        <v>0.72083333333333333</v>
      </c>
      <c r="E202" s="1" t="s">
        <v>11</v>
      </c>
      <c r="F202" s="1">
        <v>1602</v>
      </c>
      <c r="G202" s="1">
        <v>64405</v>
      </c>
      <c r="H202" s="1">
        <v>39.110939999999999</v>
      </c>
      <c r="I202" s="1">
        <v>-87.654619999999994</v>
      </c>
      <c r="J202" s="1">
        <v>2.2999999999999998</v>
      </c>
      <c r="K202" s="24">
        <f t="shared" si="3"/>
        <v>0.70100579091740312</v>
      </c>
      <c r="L202" s="1">
        <v>27.3</v>
      </c>
      <c r="M202" s="1">
        <v>7.9</v>
      </c>
      <c r="N202" s="1">
        <v>610</v>
      </c>
      <c r="O202" s="1">
        <v>636</v>
      </c>
      <c r="P202" s="1" t="s">
        <v>37</v>
      </c>
      <c r="Q202" s="1">
        <v>0.153</v>
      </c>
      <c r="R202" s="1">
        <v>0.1</v>
      </c>
      <c r="S202" s="1" t="s">
        <v>17</v>
      </c>
      <c r="T202" s="1" t="s">
        <v>19</v>
      </c>
      <c r="U202" s="1" t="s">
        <v>21</v>
      </c>
      <c r="V202" s="1" t="s">
        <v>52</v>
      </c>
      <c r="W202" s="1" t="s">
        <v>81</v>
      </c>
    </row>
    <row r="203" spans="1:23">
      <c r="A203" s="1" t="s">
        <v>72</v>
      </c>
      <c r="B203" s="2">
        <v>44796</v>
      </c>
      <c r="C203" s="2" t="s">
        <v>26</v>
      </c>
      <c r="D203" s="3">
        <v>0.82638888888888884</v>
      </c>
      <c r="E203" s="1" t="s">
        <v>11</v>
      </c>
      <c r="F203" s="1">
        <v>1602</v>
      </c>
      <c r="G203" s="1">
        <v>64405</v>
      </c>
      <c r="H203" s="1">
        <v>39.110939999999999</v>
      </c>
      <c r="I203" s="1">
        <v>-87.654619999999994</v>
      </c>
      <c r="J203" s="1">
        <v>2.2999999999999998</v>
      </c>
      <c r="K203" s="24">
        <f t="shared" si="3"/>
        <v>0.70100579091740312</v>
      </c>
      <c r="L203" s="1">
        <v>27.3</v>
      </c>
      <c r="M203" s="1">
        <v>7.9</v>
      </c>
      <c r="N203" s="1">
        <v>610</v>
      </c>
      <c r="O203" s="1">
        <v>636</v>
      </c>
      <c r="P203" s="1" t="s">
        <v>37</v>
      </c>
      <c r="Q203" s="1">
        <v>0.153</v>
      </c>
      <c r="R203" s="1">
        <v>0.1</v>
      </c>
      <c r="S203" s="1" t="s">
        <v>17</v>
      </c>
      <c r="T203" s="1" t="s">
        <v>19</v>
      </c>
      <c r="U203" s="1" t="s">
        <v>21</v>
      </c>
      <c r="V203" s="1" t="s">
        <v>53</v>
      </c>
      <c r="W203" s="1" t="s">
        <v>81</v>
      </c>
    </row>
    <row r="204" spans="1:23">
      <c r="A204" s="1" t="s">
        <v>72</v>
      </c>
      <c r="B204" s="2">
        <v>44796</v>
      </c>
      <c r="C204" s="2" t="s">
        <v>26</v>
      </c>
      <c r="D204" s="3">
        <v>0.83194444444444438</v>
      </c>
      <c r="E204" s="1" t="s">
        <v>11</v>
      </c>
      <c r="F204" s="1">
        <v>1602</v>
      </c>
      <c r="G204" s="1">
        <v>64406</v>
      </c>
      <c r="H204" s="1">
        <v>39.10913</v>
      </c>
      <c r="I204" s="1">
        <v>-87.654979999999995</v>
      </c>
      <c r="J204" s="1">
        <v>6.5</v>
      </c>
      <c r="K204" s="24">
        <f t="shared" si="3"/>
        <v>1.9811033221578787</v>
      </c>
      <c r="L204" s="1">
        <v>26.9</v>
      </c>
      <c r="M204" s="1">
        <v>8.3000000000000007</v>
      </c>
      <c r="N204" s="1">
        <v>608</v>
      </c>
      <c r="O204" s="1">
        <v>630</v>
      </c>
      <c r="P204" s="1" t="s">
        <v>37</v>
      </c>
      <c r="Q204" s="1" t="s">
        <v>38</v>
      </c>
      <c r="R204" s="1">
        <v>0.1</v>
      </c>
      <c r="S204" s="1" t="s">
        <v>13</v>
      </c>
      <c r="T204" s="1" t="s">
        <v>16</v>
      </c>
      <c r="U204" s="1" t="s">
        <v>78</v>
      </c>
      <c r="V204" s="1" t="s">
        <v>53</v>
      </c>
      <c r="W204" s="1" t="s">
        <v>81</v>
      </c>
    </row>
    <row r="205" spans="1:23">
      <c r="A205" s="1" t="s">
        <v>72</v>
      </c>
      <c r="B205" s="2">
        <v>44796</v>
      </c>
      <c r="C205" s="2" t="s">
        <v>26</v>
      </c>
      <c r="D205" s="3">
        <v>0.70416666666666661</v>
      </c>
      <c r="E205" s="1" t="s">
        <v>11</v>
      </c>
      <c r="F205" s="1">
        <v>1602</v>
      </c>
      <c r="G205" s="1">
        <v>64409</v>
      </c>
      <c r="H205" s="1">
        <v>39.115749999999998</v>
      </c>
      <c r="I205" s="1">
        <v>-87.651330000000002</v>
      </c>
      <c r="J205" s="1">
        <v>5.3</v>
      </c>
      <c r="K205" s="24">
        <f t="shared" si="3"/>
        <v>1.6153611703748856</v>
      </c>
      <c r="L205" s="1">
        <v>27</v>
      </c>
      <c r="M205" s="1">
        <v>8.4</v>
      </c>
      <c r="N205" s="1">
        <v>611</v>
      </c>
      <c r="O205" s="1">
        <v>635</v>
      </c>
      <c r="P205" s="1" t="s">
        <v>37</v>
      </c>
      <c r="Q205" s="1">
        <v>0.255</v>
      </c>
      <c r="R205" s="1">
        <v>0.1</v>
      </c>
      <c r="S205" s="1" t="s">
        <v>27</v>
      </c>
      <c r="T205" s="1" t="s">
        <v>19</v>
      </c>
      <c r="U205" s="1" t="s">
        <v>20</v>
      </c>
      <c r="V205" s="1" t="s">
        <v>52</v>
      </c>
      <c r="W205" s="1" t="s">
        <v>81</v>
      </c>
    </row>
    <row r="206" spans="1:23">
      <c r="A206" s="1" t="s">
        <v>72</v>
      </c>
      <c r="B206" s="2">
        <v>44796</v>
      </c>
      <c r="C206" s="2" t="s">
        <v>26</v>
      </c>
      <c r="D206" s="3">
        <v>0.8125</v>
      </c>
      <c r="E206" s="1" t="s">
        <v>11</v>
      </c>
      <c r="F206" s="1">
        <v>1602</v>
      </c>
      <c r="G206" s="1">
        <v>64409</v>
      </c>
      <c r="H206" s="1">
        <v>39.115749999999998</v>
      </c>
      <c r="I206" s="1">
        <v>-87.651330000000002</v>
      </c>
      <c r="J206" s="1">
        <v>5.3</v>
      </c>
      <c r="K206" s="24">
        <f t="shared" si="3"/>
        <v>1.6153611703748856</v>
      </c>
      <c r="L206" s="1">
        <v>27</v>
      </c>
      <c r="M206" s="1">
        <v>8.4</v>
      </c>
      <c r="N206" s="1">
        <v>611</v>
      </c>
      <c r="O206" s="1">
        <v>635</v>
      </c>
      <c r="P206" s="1" t="s">
        <v>37</v>
      </c>
      <c r="Q206" s="1">
        <v>0.255</v>
      </c>
      <c r="R206" s="1">
        <v>0.1</v>
      </c>
      <c r="S206" s="1" t="s">
        <v>27</v>
      </c>
      <c r="T206" s="1" t="s">
        <v>19</v>
      </c>
      <c r="U206" s="1" t="s">
        <v>20</v>
      </c>
      <c r="V206" s="1" t="s">
        <v>53</v>
      </c>
      <c r="W206" s="1" t="s">
        <v>81</v>
      </c>
    </row>
    <row r="207" spans="1:23">
      <c r="A207" s="1" t="s">
        <v>72</v>
      </c>
      <c r="B207" s="2">
        <v>44796</v>
      </c>
      <c r="C207" s="2" t="s">
        <v>26</v>
      </c>
      <c r="D207" s="3">
        <v>0.73402777777777783</v>
      </c>
      <c r="E207" s="1" t="s">
        <v>11</v>
      </c>
      <c r="F207" s="1">
        <v>1602</v>
      </c>
      <c r="G207" s="1">
        <v>64480</v>
      </c>
      <c r="H207" s="1">
        <v>39.110939999999999</v>
      </c>
      <c r="I207" s="1">
        <v>-87.654619999999994</v>
      </c>
      <c r="J207" s="1">
        <v>2.2999999999999998</v>
      </c>
      <c r="K207" s="24">
        <f t="shared" si="3"/>
        <v>0.70100579091740312</v>
      </c>
      <c r="L207" s="1">
        <v>27.3</v>
      </c>
      <c r="M207" s="1">
        <v>7.9</v>
      </c>
      <c r="N207" s="1">
        <v>610</v>
      </c>
      <c r="O207" s="1">
        <v>636</v>
      </c>
      <c r="P207" s="1" t="s">
        <v>37</v>
      </c>
      <c r="Q207" s="1">
        <v>0.153</v>
      </c>
      <c r="R207" s="1">
        <v>0.1</v>
      </c>
      <c r="S207" s="1" t="s">
        <v>17</v>
      </c>
      <c r="T207" s="1" t="s">
        <v>19</v>
      </c>
      <c r="U207" s="1" t="s">
        <v>21</v>
      </c>
      <c r="V207" s="1" t="s">
        <v>52</v>
      </c>
      <c r="W207" s="1" t="s">
        <v>81</v>
      </c>
    </row>
    <row r="208" spans="1:23">
      <c r="A208" s="1" t="s">
        <v>72</v>
      </c>
      <c r="B208" s="2">
        <v>44796</v>
      </c>
      <c r="C208" s="2" t="s">
        <v>26</v>
      </c>
      <c r="D208" s="3">
        <v>0.8305555555555556</v>
      </c>
      <c r="E208" s="1" t="s">
        <v>11</v>
      </c>
      <c r="F208" s="1">
        <v>1602</v>
      </c>
      <c r="G208" s="1">
        <v>64480</v>
      </c>
      <c r="H208" s="1">
        <v>39.10913</v>
      </c>
      <c r="I208" s="1">
        <v>-87.654979999999995</v>
      </c>
      <c r="J208" s="1">
        <v>6.5</v>
      </c>
      <c r="K208" s="24">
        <v>1.98</v>
      </c>
      <c r="L208" s="1">
        <v>26.9</v>
      </c>
      <c r="M208" s="1">
        <v>8.3000000000000007</v>
      </c>
      <c r="N208" s="1">
        <v>608</v>
      </c>
      <c r="O208" s="1">
        <v>630</v>
      </c>
      <c r="P208" s="1" t="s">
        <v>37</v>
      </c>
      <c r="Q208" s="1" t="s">
        <v>38</v>
      </c>
      <c r="R208" s="1">
        <v>0.1</v>
      </c>
      <c r="S208" s="1" t="s">
        <v>13</v>
      </c>
      <c r="T208" s="1" t="s">
        <v>16</v>
      </c>
      <c r="U208" s="1" t="s">
        <v>76</v>
      </c>
      <c r="V208" s="1" t="s">
        <v>53</v>
      </c>
      <c r="W208" s="1" t="s">
        <v>81</v>
      </c>
    </row>
    <row r="209" spans="1:23">
      <c r="A209" s="1" t="s">
        <v>72</v>
      </c>
      <c r="B209" s="2">
        <v>44796</v>
      </c>
      <c r="C209" s="2" t="s">
        <v>26</v>
      </c>
      <c r="D209" s="3">
        <v>0.82986111111111116</v>
      </c>
      <c r="E209" s="1" t="s">
        <v>11</v>
      </c>
      <c r="F209" s="1">
        <v>1602</v>
      </c>
      <c r="G209" s="1">
        <v>64483</v>
      </c>
      <c r="H209" s="1">
        <v>39.10913</v>
      </c>
      <c r="I209" s="1">
        <v>-87.654979999999995</v>
      </c>
      <c r="J209" s="1">
        <v>6.5</v>
      </c>
      <c r="K209" s="24">
        <f t="shared" ref="K209:K272" si="4">J209/3.281</f>
        <v>1.9811033221578787</v>
      </c>
      <c r="L209" s="1">
        <v>26.9</v>
      </c>
      <c r="M209" s="1">
        <v>8.3000000000000007</v>
      </c>
      <c r="N209" s="1">
        <v>608</v>
      </c>
      <c r="O209" s="1">
        <v>630</v>
      </c>
      <c r="P209" s="1" t="s">
        <v>37</v>
      </c>
      <c r="Q209" s="1" t="s">
        <v>38</v>
      </c>
      <c r="R209" s="1">
        <v>0.1</v>
      </c>
      <c r="S209" s="1" t="s">
        <v>13</v>
      </c>
      <c r="T209" s="1" t="s">
        <v>16</v>
      </c>
      <c r="U209" s="1" t="s">
        <v>76</v>
      </c>
      <c r="V209" s="1" t="s">
        <v>53</v>
      </c>
      <c r="W209" s="1" t="s">
        <v>81</v>
      </c>
    </row>
    <row r="210" spans="1:23">
      <c r="A210" s="1" t="s">
        <v>72</v>
      </c>
      <c r="B210" s="2">
        <v>44796</v>
      </c>
      <c r="C210" s="2" t="s">
        <v>26</v>
      </c>
      <c r="D210" s="3">
        <v>0.72361111111111109</v>
      </c>
      <c r="E210" s="1" t="s">
        <v>11</v>
      </c>
      <c r="F210" s="1">
        <v>1602</v>
      </c>
      <c r="G210" s="1">
        <v>64496</v>
      </c>
      <c r="H210" s="1">
        <v>39.110939999999999</v>
      </c>
      <c r="I210" s="1">
        <v>-87.654619999999994</v>
      </c>
      <c r="J210" s="1">
        <v>2.2999999999999998</v>
      </c>
      <c r="K210" s="24">
        <f t="shared" si="4"/>
        <v>0.70100579091740312</v>
      </c>
      <c r="L210" s="1">
        <v>27.3</v>
      </c>
      <c r="M210" s="1">
        <v>7.9</v>
      </c>
      <c r="N210" s="1">
        <v>610</v>
      </c>
      <c r="O210" s="1">
        <v>636</v>
      </c>
      <c r="P210" s="1" t="s">
        <v>37</v>
      </c>
      <c r="Q210" s="1">
        <v>0.153</v>
      </c>
      <c r="R210" s="1">
        <v>0.1</v>
      </c>
      <c r="S210" s="1" t="s">
        <v>17</v>
      </c>
      <c r="T210" s="1" t="s">
        <v>19</v>
      </c>
      <c r="U210" s="1" t="s">
        <v>21</v>
      </c>
      <c r="V210" s="1" t="s">
        <v>52</v>
      </c>
      <c r="W210" s="1" t="s">
        <v>81</v>
      </c>
    </row>
    <row r="211" spans="1:23">
      <c r="A211" s="1" t="s">
        <v>72</v>
      </c>
      <c r="B211" s="2">
        <v>44796</v>
      </c>
      <c r="C211" s="2" t="s">
        <v>26</v>
      </c>
      <c r="D211" s="3">
        <v>0.82916666666666661</v>
      </c>
      <c r="E211" s="1" t="s">
        <v>11</v>
      </c>
      <c r="F211" s="1">
        <v>1602</v>
      </c>
      <c r="G211" s="1">
        <v>64496</v>
      </c>
      <c r="H211" s="1">
        <v>39.110939999999999</v>
      </c>
      <c r="I211" s="1">
        <v>-87.654619999999994</v>
      </c>
      <c r="J211" s="1">
        <v>2.2999999999999998</v>
      </c>
      <c r="K211" s="24">
        <f t="shared" si="4"/>
        <v>0.70100579091740312</v>
      </c>
      <c r="L211" s="1">
        <v>27.3</v>
      </c>
      <c r="M211" s="1">
        <v>7.9</v>
      </c>
      <c r="N211" s="1">
        <v>610</v>
      </c>
      <c r="O211" s="1">
        <v>636</v>
      </c>
      <c r="P211" s="1" t="s">
        <v>37</v>
      </c>
      <c r="Q211" s="1">
        <v>0.153</v>
      </c>
      <c r="R211" s="1">
        <v>0.1</v>
      </c>
      <c r="S211" s="1" t="s">
        <v>17</v>
      </c>
      <c r="T211" s="1" t="s">
        <v>19</v>
      </c>
      <c r="U211" s="1" t="s">
        <v>21</v>
      </c>
      <c r="V211" s="1" t="s">
        <v>53</v>
      </c>
      <c r="W211" s="1" t="s">
        <v>81</v>
      </c>
    </row>
    <row r="212" spans="1:23">
      <c r="A212" s="1" t="s">
        <v>72</v>
      </c>
      <c r="B212" s="2">
        <v>44796</v>
      </c>
      <c r="C212" s="2" t="s">
        <v>26</v>
      </c>
      <c r="D212" s="3">
        <v>0.72916666666666663</v>
      </c>
      <c r="E212" s="1" t="s">
        <v>11</v>
      </c>
      <c r="F212" s="1">
        <v>1602</v>
      </c>
      <c r="G212" s="1">
        <v>64506</v>
      </c>
      <c r="H212" s="1">
        <v>39.110190000000003</v>
      </c>
      <c r="I212" s="1">
        <v>-87.654300000000006</v>
      </c>
      <c r="J212" s="1">
        <v>1.7</v>
      </c>
      <c r="K212" s="24">
        <f t="shared" si="4"/>
        <v>0.51813471502590669</v>
      </c>
      <c r="L212" s="1">
        <v>27.2</v>
      </c>
      <c r="M212" s="1">
        <v>8.1</v>
      </c>
      <c r="N212" s="1">
        <v>608</v>
      </c>
      <c r="O212" s="1">
        <v>634</v>
      </c>
      <c r="P212" s="1" t="s">
        <v>37</v>
      </c>
      <c r="Q212" s="1">
        <v>0.20200000000000001</v>
      </c>
      <c r="R212" s="1">
        <v>0.1</v>
      </c>
      <c r="S212" s="1" t="s">
        <v>17</v>
      </c>
      <c r="T212" s="1" t="s">
        <v>19</v>
      </c>
      <c r="U212" s="1" t="s">
        <v>21</v>
      </c>
      <c r="V212" s="1" t="s">
        <v>52</v>
      </c>
      <c r="W212" s="1" t="s">
        <v>81</v>
      </c>
    </row>
    <row r="213" spans="1:23">
      <c r="A213" s="1" t="s">
        <v>72</v>
      </c>
      <c r="B213" s="2">
        <v>44796</v>
      </c>
      <c r="C213" s="2" t="s">
        <v>26</v>
      </c>
      <c r="D213" s="3">
        <v>0.87152777777777779</v>
      </c>
      <c r="E213" s="1" t="s">
        <v>11</v>
      </c>
      <c r="F213" s="1">
        <v>1602</v>
      </c>
      <c r="G213" s="1">
        <v>64506</v>
      </c>
      <c r="H213" s="1">
        <v>39.106409999999997</v>
      </c>
      <c r="I213" s="1">
        <v>-87.653379999999999</v>
      </c>
      <c r="J213" s="1">
        <v>13</v>
      </c>
      <c r="K213" s="24">
        <f t="shared" si="4"/>
        <v>3.9622066443157573</v>
      </c>
      <c r="L213" s="1">
        <v>27</v>
      </c>
      <c r="M213" s="1">
        <v>8.6</v>
      </c>
      <c r="N213" s="1">
        <v>609</v>
      </c>
      <c r="O213" s="1">
        <v>632</v>
      </c>
      <c r="P213" s="1" t="s">
        <v>37</v>
      </c>
      <c r="Q213" s="1">
        <v>0.23</v>
      </c>
      <c r="R213" s="1">
        <v>0.2</v>
      </c>
      <c r="S213" s="1" t="s">
        <v>13</v>
      </c>
      <c r="T213" s="1" t="s">
        <v>35</v>
      </c>
      <c r="U213" s="1" t="s">
        <v>21</v>
      </c>
      <c r="V213" s="1" t="s">
        <v>53</v>
      </c>
      <c r="W213" s="1" t="s">
        <v>81</v>
      </c>
    </row>
    <row r="214" spans="1:23">
      <c r="A214" s="1" t="s">
        <v>72</v>
      </c>
      <c r="B214" s="2">
        <v>44796</v>
      </c>
      <c r="C214" s="2" t="s">
        <v>26</v>
      </c>
      <c r="D214" s="3">
        <v>0.75902777777777775</v>
      </c>
      <c r="E214" s="1" t="s">
        <v>11</v>
      </c>
      <c r="F214" s="1">
        <v>1602</v>
      </c>
      <c r="G214" s="1">
        <v>64509</v>
      </c>
      <c r="H214" s="1">
        <v>39.106409999999997</v>
      </c>
      <c r="I214" s="1">
        <v>-87.653379999999999</v>
      </c>
      <c r="J214" s="1">
        <v>13</v>
      </c>
      <c r="K214" s="24">
        <f t="shared" si="4"/>
        <v>3.9622066443157573</v>
      </c>
      <c r="L214" s="1">
        <v>27</v>
      </c>
      <c r="M214" s="1">
        <v>8.6</v>
      </c>
      <c r="N214" s="1">
        <v>609</v>
      </c>
      <c r="O214" s="1">
        <v>632</v>
      </c>
      <c r="P214" s="1" t="s">
        <v>37</v>
      </c>
      <c r="Q214" s="1">
        <v>0.23</v>
      </c>
      <c r="R214" s="1">
        <v>0.2</v>
      </c>
      <c r="S214" s="1" t="s">
        <v>13</v>
      </c>
      <c r="T214" s="1" t="s">
        <v>35</v>
      </c>
      <c r="U214" s="1" t="s">
        <v>21</v>
      </c>
      <c r="V214" s="1" t="s">
        <v>52</v>
      </c>
      <c r="W214" s="1" t="s">
        <v>81</v>
      </c>
    </row>
    <row r="215" spans="1:23">
      <c r="A215" s="1" t="s">
        <v>72</v>
      </c>
      <c r="B215" s="2">
        <v>44796</v>
      </c>
      <c r="C215" s="2" t="s">
        <v>26</v>
      </c>
      <c r="D215" s="3">
        <v>0.87222222222222223</v>
      </c>
      <c r="E215" s="1" t="s">
        <v>11</v>
      </c>
      <c r="F215" s="1">
        <v>1602</v>
      </c>
      <c r="G215" s="1">
        <v>64509</v>
      </c>
      <c r="H215" s="1">
        <v>39.106409999999997</v>
      </c>
      <c r="I215" s="1">
        <v>-87.653379999999999</v>
      </c>
      <c r="J215" s="1">
        <v>13</v>
      </c>
      <c r="K215" s="24">
        <f t="shared" si="4"/>
        <v>3.9622066443157573</v>
      </c>
      <c r="L215" s="1">
        <v>27</v>
      </c>
      <c r="M215" s="1">
        <v>8.6</v>
      </c>
      <c r="N215" s="1">
        <v>609</v>
      </c>
      <c r="O215" s="1">
        <v>632</v>
      </c>
      <c r="P215" s="1" t="s">
        <v>37</v>
      </c>
      <c r="Q215" s="1">
        <v>0.23</v>
      </c>
      <c r="R215" s="1">
        <v>0.2</v>
      </c>
      <c r="S215" s="1" t="s">
        <v>13</v>
      </c>
      <c r="T215" s="1" t="s">
        <v>35</v>
      </c>
      <c r="U215" s="1" t="s">
        <v>21</v>
      </c>
      <c r="V215" s="1" t="s">
        <v>53</v>
      </c>
      <c r="W215" s="1" t="s">
        <v>81</v>
      </c>
    </row>
    <row r="216" spans="1:23">
      <c r="A216" s="1" t="s">
        <v>72</v>
      </c>
      <c r="B216" s="2">
        <v>44796</v>
      </c>
      <c r="C216" s="2" t="s">
        <v>26</v>
      </c>
      <c r="D216" s="3">
        <v>0.75902777777777775</v>
      </c>
      <c r="E216" s="1" t="s">
        <v>11</v>
      </c>
      <c r="F216" s="1">
        <v>1602</v>
      </c>
      <c r="G216" s="1">
        <v>64510</v>
      </c>
      <c r="H216" s="1">
        <v>39.106409999999997</v>
      </c>
      <c r="I216" s="1">
        <v>-87.653379999999999</v>
      </c>
      <c r="J216" s="1">
        <v>13</v>
      </c>
      <c r="K216" s="24">
        <f t="shared" si="4"/>
        <v>3.9622066443157573</v>
      </c>
      <c r="L216" s="1">
        <v>27</v>
      </c>
      <c r="M216" s="1">
        <v>8.6</v>
      </c>
      <c r="N216" s="1">
        <v>609</v>
      </c>
      <c r="O216" s="1">
        <v>632</v>
      </c>
      <c r="P216" s="1" t="s">
        <v>37</v>
      </c>
      <c r="Q216" s="1">
        <v>0.23</v>
      </c>
      <c r="R216" s="1">
        <v>0.2</v>
      </c>
      <c r="S216" s="1" t="s">
        <v>13</v>
      </c>
      <c r="T216" s="1" t="s">
        <v>35</v>
      </c>
      <c r="U216" s="1" t="s">
        <v>21</v>
      </c>
      <c r="V216" s="1" t="s">
        <v>52</v>
      </c>
      <c r="W216" s="1" t="s">
        <v>81</v>
      </c>
    </row>
    <row r="217" spans="1:23">
      <c r="A217" s="1" t="s">
        <v>72</v>
      </c>
      <c r="B217" s="2">
        <v>44796</v>
      </c>
      <c r="C217" s="2" t="s">
        <v>26</v>
      </c>
      <c r="D217" s="3">
        <v>0.77500000000000002</v>
      </c>
      <c r="E217" s="1" t="s">
        <v>11</v>
      </c>
      <c r="F217" s="1">
        <v>1602</v>
      </c>
      <c r="G217" s="1">
        <v>64514</v>
      </c>
      <c r="H217" s="1">
        <v>39.105150000000002</v>
      </c>
      <c r="I217" s="1">
        <v>-87.650790000000001</v>
      </c>
      <c r="J217" s="1">
        <v>20.7</v>
      </c>
      <c r="K217" s="24">
        <f t="shared" si="4"/>
        <v>6.3090521182566288</v>
      </c>
      <c r="L217" s="1">
        <v>27</v>
      </c>
      <c r="M217" s="1">
        <v>8.5</v>
      </c>
      <c r="N217" s="1">
        <v>609</v>
      </c>
      <c r="O217" s="1">
        <v>632</v>
      </c>
      <c r="P217" s="1" t="s">
        <v>37</v>
      </c>
      <c r="Q217" s="1">
        <v>0.215</v>
      </c>
      <c r="R217" s="1">
        <v>0.2</v>
      </c>
      <c r="S217" s="1" t="s">
        <v>13</v>
      </c>
      <c r="T217" s="1" t="s">
        <v>35</v>
      </c>
      <c r="U217" s="1" t="s">
        <v>20</v>
      </c>
      <c r="V217" s="1" t="s">
        <v>52</v>
      </c>
      <c r="W217" s="1" t="s">
        <v>81</v>
      </c>
    </row>
    <row r="218" spans="1:23">
      <c r="A218" s="1" t="s">
        <v>72</v>
      </c>
      <c r="B218" s="2">
        <v>44796</v>
      </c>
      <c r="C218" s="2" t="s">
        <v>26</v>
      </c>
      <c r="D218" s="3">
        <v>0.72083333333333333</v>
      </c>
      <c r="E218" s="1" t="s">
        <v>11</v>
      </c>
      <c r="F218" s="1">
        <v>1602</v>
      </c>
      <c r="G218" s="1">
        <v>64515</v>
      </c>
      <c r="H218" s="1">
        <v>39.110190000000003</v>
      </c>
      <c r="I218" s="1">
        <v>-87.654300000000006</v>
      </c>
      <c r="J218" s="1">
        <v>1.7</v>
      </c>
      <c r="K218" s="24">
        <f t="shared" si="4"/>
        <v>0.51813471502590669</v>
      </c>
      <c r="L218" s="1">
        <v>27.2</v>
      </c>
      <c r="M218" s="1">
        <v>8.1</v>
      </c>
      <c r="N218" s="1">
        <v>608</v>
      </c>
      <c r="O218" s="1">
        <v>634</v>
      </c>
      <c r="P218" s="1" t="s">
        <v>37</v>
      </c>
      <c r="Q218" s="1">
        <v>0.20200000000000001</v>
      </c>
      <c r="R218" s="1">
        <v>0.1</v>
      </c>
      <c r="S218" s="1" t="s">
        <v>17</v>
      </c>
      <c r="T218" s="1" t="s">
        <v>19</v>
      </c>
      <c r="U218" s="1" t="s">
        <v>21</v>
      </c>
      <c r="V218" s="1" t="s">
        <v>52</v>
      </c>
      <c r="W218" s="1" t="s">
        <v>81</v>
      </c>
    </row>
    <row r="219" spans="1:23">
      <c r="A219" s="1" t="s">
        <v>72</v>
      </c>
      <c r="B219" s="2">
        <v>44796</v>
      </c>
      <c r="C219" s="2" t="s">
        <v>26</v>
      </c>
      <c r="D219" s="3">
        <v>0.83263888888888893</v>
      </c>
      <c r="E219" s="1" t="s">
        <v>11</v>
      </c>
      <c r="F219" s="1">
        <v>1602</v>
      </c>
      <c r="G219" s="1">
        <v>64515</v>
      </c>
      <c r="H219" s="1">
        <v>39.10913</v>
      </c>
      <c r="I219" s="1">
        <v>-87.654979999999995</v>
      </c>
      <c r="J219" s="1">
        <v>6.5</v>
      </c>
      <c r="K219" s="24">
        <f t="shared" si="4"/>
        <v>1.9811033221578787</v>
      </c>
      <c r="L219" s="1">
        <v>26.9</v>
      </c>
      <c r="M219" s="1">
        <v>8.3000000000000007</v>
      </c>
      <c r="N219" s="1">
        <v>608</v>
      </c>
      <c r="O219" s="1">
        <v>630</v>
      </c>
      <c r="P219" s="1" t="s">
        <v>37</v>
      </c>
      <c r="Q219" s="1" t="s">
        <v>38</v>
      </c>
      <c r="R219" s="1">
        <v>0.1</v>
      </c>
      <c r="S219" s="1" t="s">
        <v>13</v>
      </c>
      <c r="T219" s="1" t="s">
        <v>16</v>
      </c>
      <c r="U219" s="1" t="s">
        <v>76</v>
      </c>
      <c r="V219" s="1" t="s">
        <v>53</v>
      </c>
      <c r="W219" s="1" t="s">
        <v>81</v>
      </c>
    </row>
    <row r="220" spans="1:23">
      <c r="A220" s="1" t="s">
        <v>72</v>
      </c>
      <c r="B220" s="2">
        <v>44796</v>
      </c>
      <c r="C220" s="2" t="s">
        <v>26</v>
      </c>
      <c r="D220" s="3">
        <v>0.68888888888888899</v>
      </c>
      <c r="E220" s="1" t="s">
        <v>11</v>
      </c>
      <c r="F220" s="1">
        <v>1602</v>
      </c>
      <c r="G220" s="1">
        <v>64519</v>
      </c>
      <c r="H220" s="1">
        <v>39.117449999999998</v>
      </c>
      <c r="I220" s="1">
        <v>-87.647980000000004</v>
      </c>
      <c r="J220" s="1">
        <v>5.4</v>
      </c>
      <c r="K220" s="24">
        <f t="shared" si="4"/>
        <v>1.6458396830234685</v>
      </c>
      <c r="L220" s="1">
        <v>27</v>
      </c>
      <c r="M220" s="1">
        <v>8.6</v>
      </c>
      <c r="N220" s="1">
        <v>601</v>
      </c>
      <c r="O220" s="1">
        <v>624</v>
      </c>
      <c r="P220" s="1" t="s">
        <v>37</v>
      </c>
      <c r="Q220" s="1">
        <v>0.16900000000000001</v>
      </c>
      <c r="R220" s="1">
        <v>0.1</v>
      </c>
      <c r="S220" s="1" t="s">
        <v>27</v>
      </c>
      <c r="T220" s="1" t="s">
        <v>15</v>
      </c>
      <c r="U220" s="1" t="s">
        <v>21</v>
      </c>
      <c r="V220" s="1" t="s">
        <v>52</v>
      </c>
      <c r="W220" s="1" t="s">
        <v>81</v>
      </c>
    </row>
    <row r="221" spans="1:23">
      <c r="A221" s="1" t="s">
        <v>72</v>
      </c>
      <c r="B221" s="2">
        <v>44796</v>
      </c>
      <c r="C221" s="2" t="s">
        <v>26</v>
      </c>
      <c r="D221" s="3">
        <v>0.79236111111111107</v>
      </c>
      <c r="E221" s="1" t="s">
        <v>11</v>
      </c>
      <c r="F221" s="1">
        <v>1602</v>
      </c>
      <c r="G221" s="1">
        <v>64519</v>
      </c>
      <c r="H221" s="1">
        <v>39.118220000000001</v>
      </c>
      <c r="I221" s="1">
        <v>-87.647019999999998</v>
      </c>
      <c r="J221" s="1">
        <v>9.3000000000000007</v>
      </c>
      <c r="K221" s="24">
        <f t="shared" si="4"/>
        <v>2.8345016763181956</v>
      </c>
      <c r="L221" s="1">
        <v>27</v>
      </c>
      <c r="M221" s="1">
        <v>8.6</v>
      </c>
      <c r="N221" s="1">
        <v>608</v>
      </c>
      <c r="O221" s="1">
        <v>631</v>
      </c>
      <c r="P221" s="1" t="s">
        <v>37</v>
      </c>
      <c r="Q221" s="1">
        <v>0.25</v>
      </c>
      <c r="R221" s="1">
        <v>0.2</v>
      </c>
      <c r="S221" s="1" t="s">
        <v>27</v>
      </c>
      <c r="T221" s="1" t="s">
        <v>35</v>
      </c>
      <c r="U221" s="1" t="s">
        <v>21</v>
      </c>
      <c r="V221" s="1" t="s">
        <v>53</v>
      </c>
      <c r="W221" s="1" t="s">
        <v>81</v>
      </c>
    </row>
    <row r="222" spans="1:23">
      <c r="A222" s="1" t="s">
        <v>72</v>
      </c>
      <c r="B222" s="2">
        <v>44796</v>
      </c>
      <c r="C222" s="2" t="s">
        <v>26</v>
      </c>
      <c r="D222" s="3">
        <v>0.86736111111111114</v>
      </c>
      <c r="E222" s="1" t="s">
        <v>11</v>
      </c>
      <c r="F222" s="1">
        <v>1602</v>
      </c>
      <c r="G222" s="1">
        <v>64524</v>
      </c>
      <c r="H222" s="1">
        <v>39.105870000000003</v>
      </c>
      <c r="I222" s="1">
        <v>-87.651240000000001</v>
      </c>
      <c r="J222" s="1">
        <v>0.7</v>
      </c>
      <c r="K222" s="24">
        <f t="shared" si="4"/>
        <v>0.21334958854007921</v>
      </c>
      <c r="L222" s="1">
        <v>26.5</v>
      </c>
      <c r="M222" s="1">
        <v>7.9</v>
      </c>
      <c r="N222" s="1">
        <v>612</v>
      </c>
      <c r="O222" s="1">
        <v>630</v>
      </c>
      <c r="P222" s="1" t="s">
        <v>37</v>
      </c>
      <c r="Q222" s="1" t="s">
        <v>38</v>
      </c>
      <c r="R222" s="1">
        <v>0</v>
      </c>
      <c r="S222" s="1" t="s">
        <v>17</v>
      </c>
      <c r="T222" s="1" t="s">
        <v>16</v>
      </c>
      <c r="U222" s="1" t="s">
        <v>22</v>
      </c>
      <c r="V222" s="1" t="s">
        <v>53</v>
      </c>
      <c r="W222" s="1" t="s">
        <v>81</v>
      </c>
    </row>
    <row r="223" spans="1:23" hidden="1">
      <c r="A223" s="19" t="s">
        <v>73</v>
      </c>
      <c r="B223" s="21">
        <v>44796</v>
      </c>
      <c r="C223" s="21" t="s">
        <v>26</v>
      </c>
      <c r="D223" s="20">
        <v>0.83333333333333337</v>
      </c>
      <c r="E223" s="19" t="s">
        <v>11</v>
      </c>
      <c r="F223" s="19">
        <v>1602</v>
      </c>
      <c r="G223" s="19">
        <v>64978</v>
      </c>
      <c r="H223" s="19">
        <v>39.10913</v>
      </c>
      <c r="I223" s="19">
        <v>-87.654979999999995</v>
      </c>
      <c r="J223" s="19">
        <v>6.5</v>
      </c>
      <c r="K223" s="25">
        <f t="shared" si="4"/>
        <v>1.9811033221578787</v>
      </c>
      <c r="L223" s="19">
        <v>26.9</v>
      </c>
      <c r="M223" s="19">
        <v>8.3000000000000007</v>
      </c>
      <c r="N223" s="19">
        <v>608</v>
      </c>
      <c r="O223" s="19">
        <v>630</v>
      </c>
      <c r="P223" s="19" t="s">
        <v>37</v>
      </c>
      <c r="Q223" s="19" t="s">
        <v>38</v>
      </c>
      <c r="R223" s="19">
        <v>0.1</v>
      </c>
      <c r="S223" s="19" t="s">
        <v>13</v>
      </c>
      <c r="T223" s="19" t="s">
        <v>16</v>
      </c>
      <c r="U223" s="1" t="s">
        <v>76</v>
      </c>
      <c r="V223" s="19" t="s">
        <v>53</v>
      </c>
      <c r="W223" s="1" t="s">
        <v>81</v>
      </c>
    </row>
    <row r="224" spans="1:23">
      <c r="A224" s="1" t="s">
        <v>72</v>
      </c>
      <c r="B224" s="2">
        <v>44818</v>
      </c>
      <c r="C224" s="2" t="s">
        <v>49</v>
      </c>
      <c r="D224" s="3">
        <v>0.67569444444444438</v>
      </c>
      <c r="E224" s="1" t="s">
        <v>11</v>
      </c>
      <c r="F224" s="1">
        <v>1602</v>
      </c>
      <c r="G224" s="1">
        <v>64446</v>
      </c>
      <c r="H224" s="1">
        <v>38.490670000000001</v>
      </c>
      <c r="I224" s="1">
        <v>-87.544989999999999</v>
      </c>
      <c r="J224" s="1">
        <v>12.7</v>
      </c>
      <c r="K224" s="24">
        <f t="shared" si="4"/>
        <v>3.8707711063700088</v>
      </c>
      <c r="L224" s="1">
        <v>24.4</v>
      </c>
      <c r="M224" s="1">
        <v>7.9</v>
      </c>
      <c r="N224" s="1">
        <v>501</v>
      </c>
      <c r="O224" s="1">
        <v>495</v>
      </c>
      <c r="P224" s="1" t="s">
        <v>37</v>
      </c>
      <c r="Q224" s="1">
        <v>0.315</v>
      </c>
      <c r="R224" s="1">
        <v>0.1</v>
      </c>
      <c r="S224" s="1" t="s">
        <v>27</v>
      </c>
      <c r="T224" s="1" t="s">
        <v>19</v>
      </c>
      <c r="U224" s="1" t="s">
        <v>20</v>
      </c>
      <c r="V224" s="1" t="s">
        <v>52</v>
      </c>
      <c r="W224" s="1" t="s">
        <v>83</v>
      </c>
    </row>
    <row r="225" spans="1:23">
      <c r="A225" s="1" t="s">
        <v>72</v>
      </c>
      <c r="B225" s="2">
        <v>44818</v>
      </c>
      <c r="C225" s="2" t="s">
        <v>49</v>
      </c>
      <c r="D225" s="3">
        <v>0.65138888888888891</v>
      </c>
      <c r="E225" s="1" t="s">
        <v>11</v>
      </c>
      <c r="F225" s="1">
        <v>1602</v>
      </c>
      <c r="G225" s="1">
        <v>64449</v>
      </c>
      <c r="H225" s="1">
        <v>38.493720000000003</v>
      </c>
      <c r="I225" s="1">
        <v>-87.540629999999993</v>
      </c>
      <c r="J225" s="1">
        <v>2.7</v>
      </c>
      <c r="K225" s="24">
        <f t="shared" si="4"/>
        <v>0.82291984151173425</v>
      </c>
      <c r="L225" s="1">
        <v>23.9</v>
      </c>
      <c r="M225" s="1">
        <v>7.5</v>
      </c>
      <c r="O225" s="1">
        <v>492</v>
      </c>
      <c r="P225" s="1" t="s">
        <v>37</v>
      </c>
      <c r="Q225" s="1">
        <v>0.2</v>
      </c>
      <c r="R225" s="1">
        <v>0.1</v>
      </c>
      <c r="S225" s="1" t="s">
        <v>17</v>
      </c>
      <c r="T225" s="1" t="s">
        <v>15</v>
      </c>
      <c r="U225" s="1" t="s">
        <v>21</v>
      </c>
      <c r="V225" s="1" t="s">
        <v>52</v>
      </c>
      <c r="W225" s="1" t="s">
        <v>83</v>
      </c>
    </row>
    <row r="226" spans="1:23">
      <c r="A226" s="1" t="s">
        <v>72</v>
      </c>
      <c r="B226" s="2">
        <v>44818</v>
      </c>
      <c r="C226" s="2" t="s">
        <v>49</v>
      </c>
      <c r="D226" s="3">
        <v>0.67569444444444438</v>
      </c>
      <c r="E226" s="1" t="s">
        <v>11</v>
      </c>
      <c r="F226" s="1">
        <v>1602</v>
      </c>
      <c r="G226" s="1">
        <v>64450</v>
      </c>
      <c r="H226" s="1">
        <v>38.490670000000001</v>
      </c>
      <c r="I226" s="1">
        <v>-87.544989999999999</v>
      </c>
      <c r="J226" s="1">
        <v>12.7</v>
      </c>
      <c r="K226" s="24">
        <f t="shared" si="4"/>
        <v>3.8707711063700088</v>
      </c>
      <c r="L226" s="1">
        <v>24.4</v>
      </c>
      <c r="M226" s="1">
        <v>7.9</v>
      </c>
      <c r="N226" s="1">
        <v>501</v>
      </c>
      <c r="O226" s="1">
        <v>495</v>
      </c>
      <c r="P226" s="1" t="s">
        <v>37</v>
      </c>
      <c r="Q226" s="1">
        <v>0.315</v>
      </c>
      <c r="R226" s="1">
        <v>0.1</v>
      </c>
      <c r="S226" s="1" t="s">
        <v>27</v>
      </c>
      <c r="T226" s="1" t="s">
        <v>19</v>
      </c>
      <c r="U226" s="1" t="s">
        <v>20</v>
      </c>
      <c r="V226" s="1" t="s">
        <v>52</v>
      </c>
      <c r="W226" s="1" t="s">
        <v>83</v>
      </c>
    </row>
    <row r="227" spans="1:23">
      <c r="A227" s="1" t="s">
        <v>72</v>
      </c>
      <c r="B227" s="2">
        <v>44818</v>
      </c>
      <c r="C227" s="2" t="s">
        <v>49</v>
      </c>
      <c r="D227" s="3">
        <v>0.75</v>
      </c>
      <c r="E227" s="1" t="s">
        <v>11</v>
      </c>
      <c r="F227" s="1">
        <v>1602</v>
      </c>
      <c r="G227" s="1">
        <v>64457</v>
      </c>
      <c r="H227" s="1">
        <v>38.448410000000003</v>
      </c>
      <c r="I227" s="1">
        <v>-87.605879999999999</v>
      </c>
      <c r="J227" s="1">
        <v>11.3</v>
      </c>
      <c r="K227" s="24">
        <f t="shared" si="4"/>
        <v>3.4440719292898505</v>
      </c>
      <c r="L227" s="1">
        <v>24.5</v>
      </c>
      <c r="M227" s="1">
        <v>7.7</v>
      </c>
      <c r="N227" s="1">
        <v>502</v>
      </c>
      <c r="O227" s="1">
        <v>496</v>
      </c>
      <c r="P227" s="1" t="s">
        <v>37</v>
      </c>
      <c r="Q227" s="1">
        <v>0.25</v>
      </c>
      <c r="R227" s="1">
        <v>0.1</v>
      </c>
      <c r="S227" s="1" t="s">
        <v>27</v>
      </c>
      <c r="T227" s="1" t="s">
        <v>15</v>
      </c>
      <c r="U227" s="1" t="s">
        <v>20</v>
      </c>
      <c r="V227" s="1" t="s">
        <v>52</v>
      </c>
      <c r="W227" s="1" t="s">
        <v>83</v>
      </c>
    </row>
    <row r="228" spans="1:23" s="19" customFormat="1">
      <c r="A228" s="1" t="s">
        <v>72</v>
      </c>
      <c r="B228" s="2">
        <v>44818</v>
      </c>
      <c r="C228" s="2" t="s">
        <v>49</v>
      </c>
      <c r="D228" s="3">
        <v>0.67569444444444438</v>
      </c>
      <c r="E228" s="1" t="s">
        <v>11</v>
      </c>
      <c r="F228" s="1">
        <v>1602</v>
      </c>
      <c r="G228" s="1">
        <v>64460</v>
      </c>
      <c r="H228" s="1">
        <v>38.490670000000001</v>
      </c>
      <c r="I228" s="1">
        <v>-87.544989999999999</v>
      </c>
      <c r="J228" s="1">
        <v>12.7</v>
      </c>
      <c r="K228" s="24">
        <f t="shared" si="4"/>
        <v>3.8707711063700088</v>
      </c>
      <c r="L228" s="1">
        <v>24.4</v>
      </c>
      <c r="M228" s="1">
        <v>7.9</v>
      </c>
      <c r="N228" s="1">
        <v>501</v>
      </c>
      <c r="O228" s="1">
        <v>495</v>
      </c>
      <c r="P228" s="1" t="s">
        <v>37</v>
      </c>
      <c r="Q228" s="1">
        <v>0.315</v>
      </c>
      <c r="R228" s="1">
        <v>0.1</v>
      </c>
      <c r="S228" s="1" t="s">
        <v>27</v>
      </c>
      <c r="T228" s="1" t="s">
        <v>19</v>
      </c>
      <c r="U228" s="1" t="s">
        <v>20</v>
      </c>
      <c r="V228" s="1" t="s">
        <v>52</v>
      </c>
      <c r="W228" s="1" t="s">
        <v>83</v>
      </c>
    </row>
    <row r="229" spans="1:23">
      <c r="A229" s="1" t="s">
        <v>72</v>
      </c>
      <c r="B229" s="2">
        <v>44818</v>
      </c>
      <c r="C229" s="2" t="s">
        <v>49</v>
      </c>
      <c r="D229" s="3">
        <v>0.69236111111111109</v>
      </c>
      <c r="E229" s="1" t="s">
        <v>11</v>
      </c>
      <c r="F229" s="1">
        <v>1602</v>
      </c>
      <c r="G229" s="1">
        <v>64467</v>
      </c>
      <c r="H229" s="1">
        <v>38.489490000000004</v>
      </c>
      <c r="I229" s="1">
        <v>-87.559910000000002</v>
      </c>
      <c r="J229" s="1">
        <v>6.5</v>
      </c>
      <c r="K229" s="24">
        <f t="shared" si="4"/>
        <v>1.9811033221578787</v>
      </c>
      <c r="L229" s="1">
        <v>24.2</v>
      </c>
      <c r="M229" s="1">
        <v>8.1</v>
      </c>
      <c r="N229" s="1">
        <v>501</v>
      </c>
      <c r="O229" s="1">
        <v>494</v>
      </c>
      <c r="P229" s="1" t="s">
        <v>37</v>
      </c>
      <c r="Q229" s="1">
        <v>0.21</v>
      </c>
      <c r="R229" s="1">
        <v>0.1</v>
      </c>
      <c r="S229" s="1" t="s">
        <v>27</v>
      </c>
      <c r="T229" s="1" t="s">
        <v>15</v>
      </c>
      <c r="U229" s="1" t="s">
        <v>21</v>
      </c>
      <c r="V229" s="1" t="s">
        <v>52</v>
      </c>
      <c r="W229" s="1" t="s">
        <v>83</v>
      </c>
    </row>
    <row r="230" spans="1:23">
      <c r="A230" s="1" t="s">
        <v>72</v>
      </c>
      <c r="B230" s="2">
        <v>44818</v>
      </c>
      <c r="C230" s="2" t="s">
        <v>49</v>
      </c>
      <c r="D230" s="3">
        <v>0.67291666666666661</v>
      </c>
      <c r="E230" s="1" t="s">
        <v>11</v>
      </c>
      <c r="F230" s="1">
        <v>1602</v>
      </c>
      <c r="G230" s="1">
        <v>64471</v>
      </c>
      <c r="H230" s="1">
        <v>38.491390000000003</v>
      </c>
      <c r="I230" s="1">
        <v>-87.544650000000004</v>
      </c>
      <c r="J230" s="1">
        <v>6.7</v>
      </c>
      <c r="K230" s="24">
        <f t="shared" si="4"/>
        <v>2.0420603474550441</v>
      </c>
      <c r="L230" s="1">
        <v>24.1</v>
      </c>
      <c r="M230" s="1">
        <v>7.4</v>
      </c>
      <c r="N230" s="1">
        <v>497</v>
      </c>
      <c r="O230" s="1">
        <v>489</v>
      </c>
      <c r="P230" s="1" t="s">
        <v>37</v>
      </c>
      <c r="Q230" s="1">
        <v>0.19</v>
      </c>
      <c r="R230" s="1">
        <v>0.4</v>
      </c>
      <c r="S230" s="1" t="s">
        <v>17</v>
      </c>
      <c r="T230" s="1" t="s">
        <v>15</v>
      </c>
      <c r="U230" s="1" t="s">
        <v>21</v>
      </c>
      <c r="V230" s="1" t="s">
        <v>52</v>
      </c>
      <c r="W230" s="1" t="s">
        <v>83</v>
      </c>
    </row>
    <row r="231" spans="1:23">
      <c r="A231" s="1" t="s">
        <v>72</v>
      </c>
      <c r="B231" s="2">
        <v>44818</v>
      </c>
      <c r="C231" s="2" t="s">
        <v>49</v>
      </c>
      <c r="D231" s="3">
        <v>0.59652777777777777</v>
      </c>
      <c r="E231" s="1" t="s">
        <v>11</v>
      </c>
      <c r="F231" s="1">
        <v>1602</v>
      </c>
      <c r="G231" s="1">
        <v>64543</v>
      </c>
      <c r="H231" s="1">
        <v>38.51585</v>
      </c>
      <c r="I231" s="1">
        <v>-87.546710000000004</v>
      </c>
      <c r="J231" s="1">
        <v>3.7</v>
      </c>
      <c r="K231" s="24">
        <f t="shared" si="4"/>
        <v>1.1277049679975617</v>
      </c>
      <c r="L231" s="1">
        <v>23.6</v>
      </c>
      <c r="M231" s="1">
        <v>7</v>
      </c>
      <c r="N231" s="1">
        <v>507</v>
      </c>
      <c r="O231" s="1">
        <v>494</v>
      </c>
      <c r="P231" s="1" t="s">
        <v>37</v>
      </c>
      <c r="Q231" s="1">
        <v>0.15</v>
      </c>
      <c r="R231" s="1">
        <v>0</v>
      </c>
      <c r="S231" s="1" t="s">
        <v>17</v>
      </c>
      <c r="T231" s="1" t="s">
        <v>19</v>
      </c>
      <c r="U231" s="1" t="s">
        <v>20</v>
      </c>
      <c r="V231" s="1" t="s">
        <v>52</v>
      </c>
      <c r="W231" s="1" t="s">
        <v>83</v>
      </c>
    </row>
    <row r="232" spans="1:23">
      <c r="A232" s="1" t="s">
        <v>72</v>
      </c>
      <c r="B232" s="2">
        <v>44818</v>
      </c>
      <c r="C232" s="2" t="s">
        <v>49</v>
      </c>
      <c r="D232" s="3">
        <v>0.56180555555555556</v>
      </c>
      <c r="E232" s="1" t="s">
        <v>11</v>
      </c>
      <c r="F232" s="1">
        <v>1602</v>
      </c>
      <c r="G232" s="1">
        <v>64551</v>
      </c>
      <c r="H232" s="1">
        <v>38.515030000000003</v>
      </c>
      <c r="I232" s="1">
        <v>-87.530910000000006</v>
      </c>
      <c r="J232" s="1">
        <v>13</v>
      </c>
      <c r="K232" s="24">
        <f t="shared" si="4"/>
        <v>3.9622066443157573</v>
      </c>
      <c r="L232" s="1">
        <v>23.9</v>
      </c>
      <c r="M232" s="1">
        <v>6.6</v>
      </c>
      <c r="N232" s="1">
        <v>495</v>
      </c>
      <c r="O232" s="1">
        <v>484</v>
      </c>
      <c r="P232" s="1" t="s">
        <v>37</v>
      </c>
      <c r="Q232" s="1">
        <v>0.2</v>
      </c>
      <c r="R232" s="1">
        <v>0.3</v>
      </c>
      <c r="S232" s="1" t="s">
        <v>17</v>
      </c>
      <c r="T232" s="1" t="s">
        <v>15</v>
      </c>
      <c r="U232" s="1" t="s">
        <v>20</v>
      </c>
      <c r="V232" s="1" t="s">
        <v>52</v>
      </c>
      <c r="W232" s="1" t="s">
        <v>83</v>
      </c>
    </row>
    <row r="233" spans="1:23">
      <c r="A233" s="1" t="s">
        <v>72</v>
      </c>
      <c r="B233" s="8">
        <v>44818</v>
      </c>
      <c r="C233" s="8" t="s">
        <v>49</v>
      </c>
      <c r="D233" s="9">
        <v>0.59513888888888888</v>
      </c>
      <c r="E233" s="6" t="s">
        <v>11</v>
      </c>
      <c r="F233" s="6">
        <v>1602</v>
      </c>
      <c r="G233" s="6">
        <v>64553</v>
      </c>
      <c r="H233" s="6">
        <v>38.515909999999998</v>
      </c>
      <c r="I233" s="6">
        <v>-87.548400000000001</v>
      </c>
      <c r="J233" s="6">
        <v>10.199999999999999</v>
      </c>
      <c r="K233" s="26">
        <f t="shared" si="4"/>
        <v>3.1088082901554399</v>
      </c>
      <c r="L233" s="6">
        <v>23.8</v>
      </c>
      <c r="M233" s="6">
        <v>7.3</v>
      </c>
      <c r="N233" s="6">
        <v>500</v>
      </c>
      <c r="O233" s="6">
        <v>489</v>
      </c>
      <c r="P233" s="6" t="s">
        <v>37</v>
      </c>
      <c r="Q233" s="6">
        <v>0.15</v>
      </c>
      <c r="R233" s="6">
        <v>0</v>
      </c>
      <c r="S233" s="6" t="s">
        <v>13</v>
      </c>
      <c r="T233" s="6" t="s">
        <v>16</v>
      </c>
      <c r="U233" s="6" t="s">
        <v>77</v>
      </c>
      <c r="V233" s="6" t="s">
        <v>52</v>
      </c>
      <c r="W233" s="1" t="s">
        <v>83</v>
      </c>
    </row>
    <row r="234" spans="1:23">
      <c r="A234" s="1" t="s">
        <v>72</v>
      </c>
      <c r="B234" s="2">
        <v>44818</v>
      </c>
      <c r="C234" s="2" t="s">
        <v>49</v>
      </c>
      <c r="D234" s="3">
        <v>0.56388888888888888</v>
      </c>
      <c r="E234" s="1" t="s">
        <v>11</v>
      </c>
      <c r="F234" s="1">
        <v>1602</v>
      </c>
      <c r="G234" s="1">
        <v>64556</v>
      </c>
      <c r="H234" s="1">
        <v>38.515030000000003</v>
      </c>
      <c r="I234" s="1">
        <v>-87.530910000000006</v>
      </c>
      <c r="J234" s="1">
        <v>13</v>
      </c>
      <c r="K234" s="24">
        <f t="shared" si="4"/>
        <v>3.9622066443157573</v>
      </c>
      <c r="L234" s="1">
        <v>23.9</v>
      </c>
      <c r="M234" s="1">
        <v>6.6</v>
      </c>
      <c r="N234" s="1">
        <v>495</v>
      </c>
      <c r="O234" s="1">
        <v>484</v>
      </c>
      <c r="P234" s="1" t="s">
        <v>37</v>
      </c>
      <c r="Q234" s="1">
        <v>0.2</v>
      </c>
      <c r="R234" s="1">
        <v>0.3</v>
      </c>
      <c r="S234" s="1" t="s">
        <v>17</v>
      </c>
      <c r="T234" s="1" t="s">
        <v>15</v>
      </c>
      <c r="U234" s="1" t="s">
        <v>20</v>
      </c>
      <c r="V234" s="1" t="s">
        <v>52</v>
      </c>
      <c r="W234" s="1" t="s">
        <v>83</v>
      </c>
    </row>
    <row r="235" spans="1:23">
      <c r="A235" s="1" t="s">
        <v>72</v>
      </c>
      <c r="B235" s="2">
        <v>44818</v>
      </c>
      <c r="C235" s="2" t="s">
        <v>49</v>
      </c>
      <c r="D235" s="3">
        <v>0.56805555555555554</v>
      </c>
      <c r="E235" s="1" t="s">
        <v>11</v>
      </c>
      <c r="F235" s="1">
        <v>1602</v>
      </c>
      <c r="G235" s="1">
        <v>64560</v>
      </c>
      <c r="H235" s="1">
        <v>38.515149999999998</v>
      </c>
      <c r="I235" s="1">
        <v>-87.529880000000006</v>
      </c>
      <c r="J235" s="1">
        <v>5.5</v>
      </c>
      <c r="K235" s="24">
        <f t="shared" si="4"/>
        <v>1.6763181956720512</v>
      </c>
      <c r="L235" s="1">
        <v>23.7</v>
      </c>
      <c r="M235" s="1">
        <v>7.3</v>
      </c>
      <c r="N235" s="1">
        <v>496</v>
      </c>
      <c r="O235" s="1">
        <v>484</v>
      </c>
      <c r="P235" s="1" t="s">
        <v>37</v>
      </c>
      <c r="Q235" s="1">
        <v>0.2</v>
      </c>
      <c r="R235" s="1">
        <v>0.1</v>
      </c>
      <c r="S235" s="1" t="s">
        <v>71</v>
      </c>
      <c r="T235" s="1" t="s">
        <v>15</v>
      </c>
      <c r="U235" s="1" t="s">
        <v>21</v>
      </c>
      <c r="V235" s="1" t="s">
        <v>52</v>
      </c>
      <c r="W235" s="1" t="s">
        <v>83</v>
      </c>
    </row>
    <row r="236" spans="1:23">
      <c r="A236" s="1" t="s">
        <v>72</v>
      </c>
      <c r="B236" s="2">
        <v>44818</v>
      </c>
      <c r="C236" s="2" t="s">
        <v>49</v>
      </c>
      <c r="D236" s="3">
        <v>0.70416666666666661</v>
      </c>
      <c r="E236" s="1" t="s">
        <v>11</v>
      </c>
      <c r="F236" s="1">
        <v>1602</v>
      </c>
      <c r="G236" s="1">
        <v>64563</v>
      </c>
      <c r="H236" s="1">
        <v>38.491410000000002</v>
      </c>
      <c r="I236" s="1">
        <v>-87.576660000000004</v>
      </c>
      <c r="J236" s="1">
        <v>10.7</v>
      </c>
      <c r="K236" s="24">
        <f t="shared" si="4"/>
        <v>3.2612008533983539</v>
      </c>
      <c r="L236" s="1">
        <v>24.2</v>
      </c>
      <c r="M236" s="1">
        <v>7.9</v>
      </c>
      <c r="N236" s="1">
        <v>503</v>
      </c>
      <c r="O236" s="1">
        <v>495</v>
      </c>
      <c r="P236" s="1" t="s">
        <v>37</v>
      </c>
      <c r="Q236" s="1">
        <v>0.21</v>
      </c>
      <c r="R236" s="1">
        <v>0.1</v>
      </c>
      <c r="S236" s="1" t="s">
        <v>13</v>
      </c>
      <c r="T236" s="1" t="s">
        <v>15</v>
      </c>
      <c r="U236" s="1" t="s">
        <v>20</v>
      </c>
      <c r="V236" s="1" t="s">
        <v>52</v>
      </c>
      <c r="W236" s="1" t="s">
        <v>83</v>
      </c>
    </row>
    <row r="237" spans="1:23">
      <c r="A237" s="1" t="s">
        <v>72</v>
      </c>
      <c r="B237" s="2">
        <v>44818</v>
      </c>
      <c r="C237" s="2" t="s">
        <v>49</v>
      </c>
      <c r="D237" s="3">
        <v>0.57986111111111105</v>
      </c>
      <c r="E237" s="1" t="s">
        <v>11</v>
      </c>
      <c r="F237" s="1">
        <v>1602</v>
      </c>
      <c r="G237" s="1">
        <v>64566</v>
      </c>
      <c r="H237" s="1">
        <v>38.515149999999998</v>
      </c>
      <c r="I237" s="1">
        <v>-87.529880000000006</v>
      </c>
      <c r="J237" s="1">
        <v>5.5</v>
      </c>
      <c r="K237" s="24">
        <f t="shared" si="4"/>
        <v>1.6763181956720512</v>
      </c>
      <c r="L237" s="1">
        <v>23.7</v>
      </c>
      <c r="M237" s="1">
        <v>7.3</v>
      </c>
      <c r="N237" s="1">
        <v>496</v>
      </c>
      <c r="O237" s="1">
        <v>484</v>
      </c>
      <c r="P237" s="1" t="s">
        <v>37</v>
      </c>
      <c r="Q237" s="1">
        <v>0.2</v>
      </c>
      <c r="R237" s="1">
        <v>0.1</v>
      </c>
      <c r="S237" s="1" t="s">
        <v>71</v>
      </c>
      <c r="T237" s="1" t="s">
        <v>15</v>
      </c>
      <c r="U237" s="1" t="s">
        <v>21</v>
      </c>
      <c r="V237" s="1" t="s">
        <v>52</v>
      </c>
      <c r="W237" s="1" t="s">
        <v>83</v>
      </c>
    </row>
    <row r="238" spans="1:23">
      <c r="A238" s="1" t="s">
        <v>72</v>
      </c>
      <c r="B238" s="2">
        <v>44819</v>
      </c>
      <c r="C238" s="2" t="s">
        <v>49</v>
      </c>
      <c r="D238" s="3">
        <v>0.77430555555555547</v>
      </c>
      <c r="E238" s="1" t="s">
        <v>11</v>
      </c>
      <c r="F238" s="1">
        <v>1602</v>
      </c>
      <c r="G238" s="1">
        <v>64418</v>
      </c>
      <c r="H238" s="1">
        <v>38.13597</v>
      </c>
      <c r="I238" s="1">
        <v>-87.938019999999995</v>
      </c>
      <c r="J238" s="1">
        <v>21.2</v>
      </c>
      <c r="K238" s="24">
        <f t="shared" si="4"/>
        <v>6.4614446814995423</v>
      </c>
      <c r="L238" s="1">
        <v>25.4</v>
      </c>
      <c r="M238" s="1">
        <v>9.6</v>
      </c>
      <c r="N238" s="1">
        <v>526</v>
      </c>
      <c r="O238" s="1">
        <v>530</v>
      </c>
      <c r="P238" s="1" t="s">
        <v>37</v>
      </c>
      <c r="Q238" s="1">
        <v>0.3</v>
      </c>
      <c r="R238" s="1">
        <v>0.1</v>
      </c>
      <c r="S238" s="1" t="s">
        <v>17</v>
      </c>
      <c r="T238" s="1" t="s">
        <v>16</v>
      </c>
      <c r="U238" s="1" t="s">
        <v>78</v>
      </c>
      <c r="V238" s="1" t="s">
        <v>52</v>
      </c>
      <c r="W238" s="1" t="s">
        <v>83</v>
      </c>
    </row>
    <row r="239" spans="1:23">
      <c r="A239" s="1" t="s">
        <v>72</v>
      </c>
      <c r="B239" s="2">
        <v>44819</v>
      </c>
      <c r="C239" s="2" t="s">
        <v>49</v>
      </c>
      <c r="D239" s="3">
        <v>0.77708333333333324</v>
      </c>
      <c r="E239" s="1" t="s">
        <v>11</v>
      </c>
      <c r="F239" s="1">
        <v>1602</v>
      </c>
      <c r="G239" s="1">
        <v>64424</v>
      </c>
      <c r="H239" s="1">
        <v>38.13597</v>
      </c>
      <c r="I239" s="1">
        <v>-87.938019999999995</v>
      </c>
      <c r="J239" s="1">
        <v>21.2</v>
      </c>
      <c r="K239" s="24">
        <f t="shared" si="4"/>
        <v>6.4614446814995423</v>
      </c>
      <c r="L239" s="1">
        <v>25.4</v>
      </c>
      <c r="M239" s="1">
        <v>9.6</v>
      </c>
      <c r="N239" s="1">
        <v>526</v>
      </c>
      <c r="O239" s="1">
        <v>530</v>
      </c>
      <c r="P239" s="1" t="s">
        <v>37</v>
      </c>
      <c r="Q239" s="1">
        <v>0.3</v>
      </c>
      <c r="R239" s="1">
        <v>0.1</v>
      </c>
      <c r="S239" s="1" t="s">
        <v>17</v>
      </c>
      <c r="T239" s="1" t="s">
        <v>16</v>
      </c>
      <c r="U239" s="1" t="s">
        <v>78</v>
      </c>
      <c r="V239" s="1" t="s">
        <v>53</v>
      </c>
      <c r="W239" s="1" t="s">
        <v>82</v>
      </c>
    </row>
    <row r="240" spans="1:23">
      <c r="A240" s="1" t="s">
        <v>72</v>
      </c>
      <c r="B240" s="2">
        <v>44819</v>
      </c>
      <c r="C240" s="2" t="s">
        <v>49</v>
      </c>
      <c r="D240" s="3">
        <v>0.78888888888888886</v>
      </c>
      <c r="E240" s="1" t="s">
        <v>11</v>
      </c>
      <c r="F240" s="1">
        <v>1602</v>
      </c>
      <c r="G240" s="1">
        <v>64433</v>
      </c>
      <c r="H240" s="1">
        <v>38.133279999999999</v>
      </c>
      <c r="I240" s="1">
        <v>-87.941749999999999</v>
      </c>
      <c r="J240" s="1">
        <v>13.5</v>
      </c>
      <c r="K240" s="24">
        <f t="shared" si="4"/>
        <v>4.1145992075586708</v>
      </c>
      <c r="L240" s="1">
        <v>25.4</v>
      </c>
      <c r="M240" s="1">
        <v>9.3000000000000007</v>
      </c>
      <c r="N240" s="1">
        <v>531</v>
      </c>
      <c r="O240" s="1">
        <v>535</v>
      </c>
      <c r="P240" s="1" t="s">
        <v>37</v>
      </c>
      <c r="Q240" s="1">
        <v>0.28499999999999998</v>
      </c>
      <c r="R240" s="1">
        <v>0.4</v>
      </c>
      <c r="S240" s="1" t="s">
        <v>13</v>
      </c>
      <c r="T240" s="1" t="s">
        <v>35</v>
      </c>
      <c r="U240" s="1" t="s">
        <v>21</v>
      </c>
      <c r="V240" s="1" t="s">
        <v>53</v>
      </c>
      <c r="W240" s="1" t="s">
        <v>82</v>
      </c>
    </row>
    <row r="241" spans="1:23">
      <c r="A241" s="1" t="s">
        <v>72</v>
      </c>
      <c r="B241" s="2">
        <v>44819</v>
      </c>
      <c r="C241" s="2" t="s">
        <v>49</v>
      </c>
      <c r="D241" s="3">
        <v>0.75138888888888899</v>
      </c>
      <c r="E241" s="1" t="s">
        <v>11</v>
      </c>
      <c r="F241" s="1">
        <v>1602</v>
      </c>
      <c r="G241" s="1">
        <v>64436</v>
      </c>
      <c r="H241" s="1">
        <v>38.137259999999998</v>
      </c>
      <c r="I241" s="1">
        <v>-87.931640000000002</v>
      </c>
      <c r="J241" s="1">
        <v>4.4000000000000004</v>
      </c>
      <c r="K241" s="24">
        <f t="shared" si="4"/>
        <v>1.3410545565376411</v>
      </c>
      <c r="L241" s="1">
        <v>26</v>
      </c>
      <c r="M241" s="1">
        <v>10.1</v>
      </c>
      <c r="N241" s="1">
        <v>524</v>
      </c>
      <c r="O241" s="1">
        <v>533</v>
      </c>
      <c r="P241" s="1" t="s">
        <v>37</v>
      </c>
      <c r="Q241" s="1">
        <v>0.245</v>
      </c>
      <c r="R241" s="1">
        <v>0</v>
      </c>
      <c r="S241" s="1" t="s">
        <v>17</v>
      </c>
      <c r="T241" s="1" t="s">
        <v>16</v>
      </c>
      <c r="U241" s="1" t="s">
        <v>22</v>
      </c>
      <c r="V241" s="1" t="s">
        <v>52</v>
      </c>
      <c r="W241" s="1" t="s">
        <v>82</v>
      </c>
    </row>
    <row r="242" spans="1:23">
      <c r="A242" s="1" t="s">
        <v>72</v>
      </c>
      <c r="B242" s="2">
        <v>44819</v>
      </c>
      <c r="C242" s="2" t="s">
        <v>49</v>
      </c>
      <c r="D242" s="3">
        <v>0.44236111111111115</v>
      </c>
      <c r="E242" s="1" t="s">
        <v>11</v>
      </c>
      <c r="F242" s="1">
        <v>1602</v>
      </c>
      <c r="G242" s="1">
        <v>64437</v>
      </c>
      <c r="H242" s="1">
        <v>38.391460000000002</v>
      </c>
      <c r="I242" s="1">
        <v>-87.760319999999993</v>
      </c>
      <c r="J242" s="1">
        <v>3.4</v>
      </c>
      <c r="K242" s="24">
        <f t="shared" si="4"/>
        <v>1.0362694300518134</v>
      </c>
      <c r="L242" s="1">
        <v>22.7</v>
      </c>
      <c r="M242" s="1">
        <v>6.2</v>
      </c>
      <c r="N242" s="1">
        <v>563</v>
      </c>
      <c r="O242" s="1">
        <v>538</v>
      </c>
      <c r="P242" s="1" t="s">
        <v>37</v>
      </c>
      <c r="Q242" s="1">
        <v>0.22500000000000001</v>
      </c>
      <c r="R242" s="1">
        <v>0</v>
      </c>
      <c r="S242" s="1" t="s">
        <v>27</v>
      </c>
      <c r="T242" s="1" t="s">
        <v>15</v>
      </c>
      <c r="U242" s="1" t="s">
        <v>21</v>
      </c>
      <c r="V242" s="1" t="s">
        <v>52</v>
      </c>
      <c r="W242" s="1" t="s">
        <v>82</v>
      </c>
    </row>
    <row r="243" spans="1:23">
      <c r="A243" s="1" t="s">
        <v>72</v>
      </c>
      <c r="B243" s="2">
        <v>44819</v>
      </c>
      <c r="C243" s="2" t="s">
        <v>49</v>
      </c>
      <c r="D243" s="3">
        <v>0.78819444444444453</v>
      </c>
      <c r="E243" s="1" t="s">
        <v>11</v>
      </c>
      <c r="F243" s="1">
        <v>1602</v>
      </c>
      <c r="G243" s="1">
        <v>64440</v>
      </c>
      <c r="H243" s="1">
        <v>38.133279999999999</v>
      </c>
      <c r="I243" s="1">
        <v>-87.941749999999999</v>
      </c>
      <c r="J243" s="1">
        <v>13.5</v>
      </c>
      <c r="K243" s="24">
        <f t="shared" si="4"/>
        <v>4.1145992075586708</v>
      </c>
      <c r="L243" s="1">
        <v>25.4</v>
      </c>
      <c r="M243" s="1">
        <v>9.3000000000000007</v>
      </c>
      <c r="N243" s="1">
        <v>531</v>
      </c>
      <c r="O243" s="1">
        <v>535</v>
      </c>
      <c r="P243" s="1" t="s">
        <v>37</v>
      </c>
      <c r="Q243" s="1">
        <v>0.28499999999999998</v>
      </c>
      <c r="R243" s="1">
        <v>0.4</v>
      </c>
      <c r="S243" s="1" t="s">
        <v>13</v>
      </c>
      <c r="T243" s="1" t="s">
        <v>35</v>
      </c>
      <c r="U243" s="1" t="s">
        <v>21</v>
      </c>
      <c r="V243" s="1" t="s">
        <v>53</v>
      </c>
      <c r="W243" s="1" t="s">
        <v>82</v>
      </c>
    </row>
    <row r="244" spans="1:23">
      <c r="A244" s="1" t="s">
        <v>72</v>
      </c>
      <c r="B244" s="2">
        <v>44819</v>
      </c>
      <c r="C244" s="2" t="s">
        <v>49</v>
      </c>
      <c r="D244" s="3">
        <v>0.35000000000000003</v>
      </c>
      <c r="E244" s="1" t="s">
        <v>11</v>
      </c>
      <c r="F244" s="1">
        <v>1602</v>
      </c>
      <c r="G244" s="1">
        <v>64453</v>
      </c>
      <c r="H244" s="1">
        <v>38.419130000000003</v>
      </c>
      <c r="I244" s="1">
        <v>-87.744190000000003</v>
      </c>
      <c r="J244" s="1">
        <v>4.9000000000000004</v>
      </c>
      <c r="K244" s="24">
        <f t="shared" si="4"/>
        <v>1.4934471197805548</v>
      </c>
      <c r="L244" s="1">
        <v>22.9</v>
      </c>
      <c r="M244" s="1">
        <v>6.2</v>
      </c>
      <c r="N244" s="1">
        <v>580</v>
      </c>
      <c r="O244" s="1">
        <v>556</v>
      </c>
      <c r="P244" s="1" t="s">
        <v>37</v>
      </c>
      <c r="Q244" s="1">
        <v>0.185</v>
      </c>
      <c r="R244" s="1">
        <v>0.1</v>
      </c>
      <c r="S244" s="1" t="s">
        <v>27</v>
      </c>
      <c r="T244" s="1" t="s">
        <v>16</v>
      </c>
      <c r="U244" s="1" t="s">
        <v>76</v>
      </c>
      <c r="V244" s="1" t="s">
        <v>52</v>
      </c>
      <c r="W244" s="1" t="s">
        <v>82</v>
      </c>
    </row>
    <row r="245" spans="1:23">
      <c r="A245" s="1" t="s">
        <v>72</v>
      </c>
      <c r="B245" s="2">
        <v>44819</v>
      </c>
      <c r="C245" s="2" t="s">
        <v>49</v>
      </c>
      <c r="D245" s="3">
        <v>0.41180555555555554</v>
      </c>
      <c r="E245" s="1" t="s">
        <v>11</v>
      </c>
      <c r="F245" s="1">
        <v>1602</v>
      </c>
      <c r="G245" s="1">
        <v>64494</v>
      </c>
      <c r="H245" s="1">
        <v>38.391460000000002</v>
      </c>
      <c r="I245" s="1">
        <v>-87.760319999999993</v>
      </c>
      <c r="J245" s="1">
        <v>3.4</v>
      </c>
      <c r="K245" s="24">
        <f t="shared" si="4"/>
        <v>1.0362694300518134</v>
      </c>
      <c r="L245" s="1">
        <v>22.7</v>
      </c>
      <c r="M245" s="1">
        <v>6.2</v>
      </c>
      <c r="N245" s="1">
        <v>563</v>
      </c>
      <c r="O245" s="1">
        <v>538</v>
      </c>
      <c r="P245" s="1" t="s">
        <v>37</v>
      </c>
      <c r="Q245" s="1">
        <v>0.22500000000000001</v>
      </c>
      <c r="R245" s="1">
        <v>0</v>
      </c>
      <c r="S245" s="1" t="s">
        <v>27</v>
      </c>
      <c r="T245" s="1" t="s">
        <v>15</v>
      </c>
      <c r="U245" s="1" t="s">
        <v>21</v>
      </c>
      <c r="V245" s="1" t="s">
        <v>52</v>
      </c>
      <c r="W245" s="1" t="s">
        <v>82</v>
      </c>
    </row>
    <row r="246" spans="1:23">
      <c r="A246" s="1" t="s">
        <v>72</v>
      </c>
      <c r="B246" s="8">
        <v>44819</v>
      </c>
      <c r="C246" s="8" t="s">
        <v>49</v>
      </c>
      <c r="D246" s="9">
        <v>0.76250000000000007</v>
      </c>
      <c r="E246" s="6" t="s">
        <v>11</v>
      </c>
      <c r="F246" s="6">
        <v>1602</v>
      </c>
      <c r="G246" s="6">
        <v>64533</v>
      </c>
      <c r="H246" s="6">
        <v>38.137689999999999</v>
      </c>
      <c r="I246" s="6">
        <v>-87.928210000000007</v>
      </c>
      <c r="J246" s="6">
        <v>15.8</v>
      </c>
      <c r="K246" s="26">
        <f t="shared" si="4"/>
        <v>4.8156049984760747</v>
      </c>
      <c r="L246" s="6">
        <v>26</v>
      </c>
      <c r="M246" s="6">
        <v>10.4</v>
      </c>
      <c r="N246" s="6">
        <v>524</v>
      </c>
      <c r="O246" s="6">
        <v>534</v>
      </c>
      <c r="P246" s="6" t="s">
        <v>37</v>
      </c>
      <c r="Q246" s="6">
        <v>0.245</v>
      </c>
      <c r="R246" s="6">
        <v>0.1</v>
      </c>
      <c r="S246" s="6" t="s">
        <v>13</v>
      </c>
      <c r="T246" s="6" t="s">
        <v>35</v>
      </c>
      <c r="U246" s="1" t="s">
        <v>20</v>
      </c>
      <c r="V246" s="6" t="s">
        <v>52</v>
      </c>
      <c r="W246" s="1" t="s">
        <v>82</v>
      </c>
    </row>
    <row r="247" spans="1:23">
      <c r="A247" s="1" t="s">
        <v>72</v>
      </c>
      <c r="B247" s="8">
        <v>44819</v>
      </c>
      <c r="C247" s="8" t="s">
        <v>49</v>
      </c>
      <c r="D247" s="9">
        <v>0.75138888888888899</v>
      </c>
      <c r="E247" s="6" t="s">
        <v>11</v>
      </c>
      <c r="F247" s="6">
        <v>1602</v>
      </c>
      <c r="G247" s="6">
        <v>64553</v>
      </c>
      <c r="H247" s="6">
        <v>38.137689999999999</v>
      </c>
      <c r="I247" s="6">
        <v>-87.928210000000007</v>
      </c>
      <c r="J247" s="6">
        <v>15.8</v>
      </c>
      <c r="K247" s="26">
        <f t="shared" si="4"/>
        <v>4.8156049984760747</v>
      </c>
      <c r="L247" s="6">
        <v>26</v>
      </c>
      <c r="M247" s="6">
        <v>10.4</v>
      </c>
      <c r="N247" s="6">
        <v>524</v>
      </c>
      <c r="O247" s="6">
        <v>534</v>
      </c>
      <c r="P247" s="6" t="s">
        <v>37</v>
      </c>
      <c r="Q247" s="6">
        <v>0.245</v>
      </c>
      <c r="R247" s="6">
        <v>0.1</v>
      </c>
      <c r="S247" s="6" t="s">
        <v>13</v>
      </c>
      <c r="T247" s="6" t="s">
        <v>35</v>
      </c>
      <c r="U247" s="1" t="s">
        <v>20</v>
      </c>
      <c r="V247" s="6" t="s">
        <v>52</v>
      </c>
      <c r="W247" s="1" t="s">
        <v>82</v>
      </c>
    </row>
    <row r="248" spans="1:23">
      <c r="A248" s="1" t="s">
        <v>72</v>
      </c>
      <c r="B248" s="2">
        <v>44819</v>
      </c>
      <c r="C248" s="2" t="s">
        <v>49</v>
      </c>
      <c r="D248" s="3">
        <v>0.40972222222222227</v>
      </c>
      <c r="E248" s="1" t="s">
        <v>11</v>
      </c>
      <c r="F248" s="1">
        <v>1602</v>
      </c>
      <c r="G248" s="1">
        <v>64568</v>
      </c>
      <c r="H248" s="1">
        <v>38.395719999999997</v>
      </c>
      <c r="I248" s="1">
        <v>-87.759320000000002</v>
      </c>
      <c r="J248" s="1">
        <v>4.7</v>
      </c>
      <c r="K248" s="24">
        <f t="shared" si="4"/>
        <v>1.4324900944833892</v>
      </c>
      <c r="L248" s="1">
        <v>23.4</v>
      </c>
      <c r="M248" s="1">
        <v>6.8</v>
      </c>
      <c r="N248" s="1">
        <v>582</v>
      </c>
      <c r="O248" s="1">
        <v>564</v>
      </c>
      <c r="P248" s="1" t="s">
        <v>37</v>
      </c>
      <c r="Q248" s="1">
        <v>0.245</v>
      </c>
      <c r="R248" s="1">
        <v>0.3</v>
      </c>
      <c r="S248" s="1" t="s">
        <v>27</v>
      </c>
      <c r="T248" s="1" t="s">
        <v>35</v>
      </c>
      <c r="U248" s="1" t="s">
        <v>20</v>
      </c>
      <c r="V248" s="1" t="s">
        <v>52</v>
      </c>
      <c r="W248" s="1" t="s">
        <v>82</v>
      </c>
    </row>
    <row r="249" spans="1:23">
      <c r="A249" s="1" t="s">
        <v>72</v>
      </c>
      <c r="B249" s="2">
        <v>44819</v>
      </c>
      <c r="C249" s="2" t="s">
        <v>49</v>
      </c>
      <c r="D249" s="3">
        <v>0.38819444444444445</v>
      </c>
      <c r="E249" s="1" t="s">
        <v>11</v>
      </c>
      <c r="F249" s="1">
        <v>1602</v>
      </c>
      <c r="G249" s="1">
        <v>64582</v>
      </c>
      <c r="H249" s="1">
        <v>38.40157</v>
      </c>
      <c r="I249" s="1">
        <v>-87.752939999999995</v>
      </c>
      <c r="J249" s="1">
        <v>5.6</v>
      </c>
      <c r="K249" s="24">
        <f t="shared" si="4"/>
        <v>1.7067967083206337</v>
      </c>
      <c r="L249" s="1">
        <v>23.3</v>
      </c>
      <c r="M249" s="1">
        <v>7.4</v>
      </c>
      <c r="N249" s="1">
        <v>581</v>
      </c>
      <c r="O249" s="1">
        <v>564</v>
      </c>
      <c r="P249" s="1" t="s">
        <v>37</v>
      </c>
      <c r="Q249" s="1">
        <v>0.22500000000000001</v>
      </c>
      <c r="R249" s="1">
        <v>0.2</v>
      </c>
      <c r="S249" s="1" t="s">
        <v>27</v>
      </c>
      <c r="T249" s="1" t="s">
        <v>35</v>
      </c>
      <c r="U249" s="1" t="s">
        <v>21</v>
      </c>
      <c r="V249" s="1" t="s">
        <v>52</v>
      </c>
      <c r="W249" s="1" t="s">
        <v>82</v>
      </c>
    </row>
    <row r="250" spans="1:23">
      <c r="A250" s="1" t="s">
        <v>72</v>
      </c>
      <c r="B250" s="2">
        <v>44819</v>
      </c>
      <c r="C250" s="2" t="s">
        <v>49</v>
      </c>
      <c r="D250" s="3">
        <v>0.78819444444444453</v>
      </c>
      <c r="E250" s="1" t="s">
        <v>11</v>
      </c>
      <c r="F250" s="1">
        <v>1602</v>
      </c>
      <c r="G250" s="1">
        <v>64591</v>
      </c>
      <c r="H250" s="1">
        <v>38.133279999999999</v>
      </c>
      <c r="I250" s="1">
        <v>-87.941749999999999</v>
      </c>
      <c r="J250" s="1">
        <v>13.5</v>
      </c>
      <c r="K250" s="24">
        <f t="shared" si="4"/>
        <v>4.1145992075586708</v>
      </c>
      <c r="L250" s="1">
        <v>25.4</v>
      </c>
      <c r="M250" s="1">
        <v>9.3000000000000007</v>
      </c>
      <c r="N250" s="1">
        <v>531</v>
      </c>
      <c r="O250" s="1">
        <v>535</v>
      </c>
      <c r="P250" s="1" t="s">
        <v>37</v>
      </c>
      <c r="Q250" s="1">
        <v>0.28499999999999998</v>
      </c>
      <c r="R250" s="1">
        <v>0.4</v>
      </c>
      <c r="S250" s="1" t="s">
        <v>13</v>
      </c>
      <c r="T250" s="1" t="s">
        <v>35</v>
      </c>
      <c r="U250" s="1" t="s">
        <v>21</v>
      </c>
      <c r="V250" s="1" t="s">
        <v>53</v>
      </c>
      <c r="W250" s="1" t="s">
        <v>82</v>
      </c>
    </row>
    <row r="251" spans="1:23">
      <c r="A251" s="1" t="s">
        <v>72</v>
      </c>
      <c r="B251" s="2">
        <v>44819</v>
      </c>
      <c r="C251" s="2" t="s">
        <v>49</v>
      </c>
      <c r="D251" s="3">
        <v>0.78888888888888886</v>
      </c>
      <c r="E251" s="1" t="s">
        <v>11</v>
      </c>
      <c r="F251" s="1">
        <v>1602</v>
      </c>
      <c r="G251" s="1">
        <v>64599</v>
      </c>
      <c r="H251" s="1">
        <v>38.133279999999999</v>
      </c>
      <c r="I251" s="1">
        <v>-87.941749999999999</v>
      </c>
      <c r="J251" s="1">
        <v>13.5</v>
      </c>
      <c r="K251" s="24">
        <f t="shared" si="4"/>
        <v>4.1145992075586708</v>
      </c>
      <c r="L251" s="1">
        <v>25.4</v>
      </c>
      <c r="M251" s="1">
        <v>9.3000000000000007</v>
      </c>
      <c r="N251" s="1">
        <v>531</v>
      </c>
      <c r="O251" s="1">
        <v>535</v>
      </c>
      <c r="P251" s="1" t="s">
        <v>37</v>
      </c>
      <c r="Q251" s="1">
        <v>0.28499999999999998</v>
      </c>
      <c r="R251" s="1">
        <v>0.4</v>
      </c>
      <c r="S251" s="1" t="s">
        <v>13</v>
      </c>
      <c r="T251" s="1" t="s">
        <v>35</v>
      </c>
      <c r="U251" s="1" t="s">
        <v>21</v>
      </c>
      <c r="V251" s="1" t="s">
        <v>53</v>
      </c>
      <c r="W251" s="1" t="s">
        <v>82</v>
      </c>
    </row>
    <row r="252" spans="1:23">
      <c r="A252" s="1" t="s">
        <v>72</v>
      </c>
      <c r="B252" s="2">
        <v>44819</v>
      </c>
      <c r="C252" s="2" t="s">
        <v>49</v>
      </c>
      <c r="D252" s="3">
        <v>0.78888888888888886</v>
      </c>
      <c r="E252" s="1" t="s">
        <v>11</v>
      </c>
      <c r="F252" s="1">
        <v>1602</v>
      </c>
      <c r="G252" s="1">
        <v>64600</v>
      </c>
      <c r="H252" s="1">
        <v>38.133279999999999</v>
      </c>
      <c r="I252" s="1">
        <v>-87.941749999999999</v>
      </c>
      <c r="J252" s="1">
        <v>13.5</v>
      </c>
      <c r="K252" s="24">
        <f t="shared" si="4"/>
        <v>4.1145992075586708</v>
      </c>
      <c r="L252" s="1">
        <v>25.4</v>
      </c>
      <c r="M252" s="1">
        <v>9.3000000000000007</v>
      </c>
      <c r="N252" s="1">
        <v>531</v>
      </c>
      <c r="O252" s="1">
        <v>535</v>
      </c>
      <c r="P252" s="1" t="s">
        <v>37</v>
      </c>
      <c r="Q252" s="1">
        <v>0.28499999999999998</v>
      </c>
      <c r="R252" s="1">
        <v>0.4</v>
      </c>
      <c r="S252" s="1" t="s">
        <v>13</v>
      </c>
      <c r="T252" s="1" t="s">
        <v>35</v>
      </c>
      <c r="U252" s="1" t="s">
        <v>21</v>
      </c>
      <c r="V252" s="1" t="s">
        <v>53</v>
      </c>
      <c r="W252" s="1" t="s">
        <v>82</v>
      </c>
    </row>
    <row r="253" spans="1:23">
      <c r="A253" s="1" t="s">
        <v>72</v>
      </c>
      <c r="B253" s="2">
        <v>44819</v>
      </c>
      <c r="C253" s="2" t="s">
        <v>49</v>
      </c>
      <c r="D253" s="3">
        <v>0.38680555555555557</v>
      </c>
      <c r="E253" s="1" t="s">
        <v>11</v>
      </c>
      <c r="F253" s="1">
        <v>1602</v>
      </c>
      <c r="G253" s="1">
        <v>64613</v>
      </c>
      <c r="H253" s="1">
        <v>38.40157</v>
      </c>
      <c r="I253" s="1">
        <v>-87.752939999999995</v>
      </c>
      <c r="J253" s="1">
        <v>5.6</v>
      </c>
      <c r="K253" s="24">
        <f t="shared" si="4"/>
        <v>1.7067967083206337</v>
      </c>
      <c r="L253" s="1">
        <v>23.3</v>
      </c>
      <c r="M253" s="1">
        <v>7.4</v>
      </c>
      <c r="N253" s="1">
        <v>581</v>
      </c>
      <c r="O253" s="1">
        <v>564</v>
      </c>
      <c r="P253" s="1" t="s">
        <v>37</v>
      </c>
      <c r="Q253" s="1">
        <v>0.22500000000000001</v>
      </c>
      <c r="R253" s="1">
        <v>0.2</v>
      </c>
      <c r="S253" s="1" t="s">
        <v>27</v>
      </c>
      <c r="T253" s="1" t="s">
        <v>35</v>
      </c>
      <c r="U253" s="1" t="s">
        <v>21</v>
      </c>
      <c r="V253" s="1" t="s">
        <v>52</v>
      </c>
      <c r="W253" s="1" t="s">
        <v>82</v>
      </c>
    </row>
    <row r="254" spans="1:23">
      <c r="A254" s="1" t="s">
        <v>72</v>
      </c>
      <c r="B254" s="2">
        <v>44820</v>
      </c>
      <c r="C254" s="2" t="s">
        <v>49</v>
      </c>
      <c r="D254" s="3">
        <v>0.39097222222222222</v>
      </c>
      <c r="E254" s="1" t="s">
        <v>11</v>
      </c>
      <c r="F254" s="1">
        <v>1602</v>
      </c>
      <c r="G254" s="1">
        <v>63978</v>
      </c>
      <c r="H254" s="1">
        <v>39.108629999999998</v>
      </c>
      <c r="I254" s="1">
        <v>-87.654780000000002</v>
      </c>
      <c r="J254" s="1">
        <v>18.600000000000001</v>
      </c>
      <c r="K254" s="24">
        <f t="shared" si="4"/>
        <v>5.6690033526363912</v>
      </c>
      <c r="L254" s="1">
        <v>22.9</v>
      </c>
      <c r="M254" s="1">
        <v>6.6</v>
      </c>
      <c r="N254" s="1">
        <v>630</v>
      </c>
      <c r="O254" s="1">
        <v>604</v>
      </c>
      <c r="P254" s="1" t="s">
        <v>37</v>
      </c>
      <c r="Q254" s="1">
        <v>0.19700000000000001</v>
      </c>
      <c r="R254" s="1">
        <v>0.2</v>
      </c>
      <c r="S254" s="1" t="s">
        <v>13</v>
      </c>
      <c r="T254" s="1" t="s">
        <v>16</v>
      </c>
      <c r="U254" s="1" t="s">
        <v>21</v>
      </c>
      <c r="V254" s="1" t="s">
        <v>52</v>
      </c>
      <c r="W254" s="1" t="s">
        <v>81</v>
      </c>
    </row>
    <row r="255" spans="1:23">
      <c r="A255" s="1" t="s">
        <v>72</v>
      </c>
      <c r="B255" s="2">
        <v>44820</v>
      </c>
      <c r="C255" s="2" t="s">
        <v>49</v>
      </c>
      <c r="D255" s="3">
        <v>0.35833333333333334</v>
      </c>
      <c r="E255" s="1" t="s">
        <v>11</v>
      </c>
      <c r="F255" s="1">
        <v>1602</v>
      </c>
      <c r="G255" s="1">
        <v>63995</v>
      </c>
      <c r="H255" s="1">
        <v>39.116590000000002</v>
      </c>
      <c r="I255" s="1">
        <v>-87.650869999999998</v>
      </c>
      <c r="J255" s="1">
        <v>13.3</v>
      </c>
      <c r="K255" s="24">
        <f t="shared" si="4"/>
        <v>4.0536421822615054</v>
      </c>
      <c r="L255" s="1">
        <v>22.8</v>
      </c>
      <c r="M255" s="1">
        <v>6.8</v>
      </c>
      <c r="N255" s="1">
        <v>628</v>
      </c>
      <c r="O255" s="1">
        <v>602</v>
      </c>
      <c r="P255" s="1" t="s">
        <v>37</v>
      </c>
      <c r="Q255" s="1">
        <v>0.214</v>
      </c>
      <c r="R255" s="1">
        <v>0.6</v>
      </c>
      <c r="S255" s="1" t="s">
        <v>27</v>
      </c>
      <c r="T255" s="1" t="s">
        <v>35</v>
      </c>
      <c r="U255" s="1" t="s">
        <v>20</v>
      </c>
      <c r="V255" s="1" t="s">
        <v>52</v>
      </c>
      <c r="W255" s="1" t="s">
        <v>81</v>
      </c>
    </row>
    <row r="256" spans="1:23">
      <c r="A256" s="1" t="s">
        <v>72</v>
      </c>
      <c r="B256" s="2">
        <v>44820</v>
      </c>
      <c r="C256" s="2" t="s">
        <v>49</v>
      </c>
      <c r="D256" s="3">
        <v>0.375</v>
      </c>
      <c r="E256" s="1" t="s">
        <v>11</v>
      </c>
      <c r="F256" s="1">
        <v>1602</v>
      </c>
      <c r="G256" s="1">
        <v>64405</v>
      </c>
      <c r="H256" s="1">
        <v>39.110019999999999</v>
      </c>
      <c r="I256" s="1">
        <v>-87.655100000000004</v>
      </c>
      <c r="J256" s="1">
        <v>29.5</v>
      </c>
      <c r="K256" s="24">
        <f t="shared" si="4"/>
        <v>8.99116123133191</v>
      </c>
      <c r="L256" s="1">
        <v>22.8</v>
      </c>
      <c r="M256" s="1">
        <v>6.7</v>
      </c>
      <c r="N256" s="1">
        <v>629</v>
      </c>
      <c r="O256" s="1">
        <v>602</v>
      </c>
      <c r="P256" s="1" t="s">
        <v>37</v>
      </c>
      <c r="Q256" s="1">
        <v>0.185</v>
      </c>
      <c r="R256" s="1">
        <v>0.5</v>
      </c>
      <c r="S256" s="1" t="s">
        <v>13</v>
      </c>
      <c r="T256" s="1" t="s">
        <v>35</v>
      </c>
      <c r="U256" s="1" t="s">
        <v>21</v>
      </c>
      <c r="V256" s="1" t="s">
        <v>52</v>
      </c>
      <c r="W256" s="1" t="s">
        <v>81</v>
      </c>
    </row>
    <row r="257" spans="1:23">
      <c r="A257" s="1" t="s">
        <v>72</v>
      </c>
      <c r="B257" s="2">
        <v>44820</v>
      </c>
      <c r="C257" s="2" t="s">
        <v>49</v>
      </c>
      <c r="D257" s="3">
        <v>0.33749999999999997</v>
      </c>
      <c r="E257" s="1" t="s">
        <v>11</v>
      </c>
      <c r="F257" s="1">
        <v>1602</v>
      </c>
      <c r="G257" s="1">
        <v>64409</v>
      </c>
      <c r="H257" s="1">
        <v>39.11703</v>
      </c>
      <c r="I257" s="1">
        <v>-87.648929999999993</v>
      </c>
      <c r="J257" s="1">
        <v>8</v>
      </c>
      <c r="K257" s="24">
        <f t="shared" si="4"/>
        <v>2.4382810118866196</v>
      </c>
      <c r="L257" s="1">
        <v>22.7</v>
      </c>
      <c r="M257" s="1">
        <v>6.6</v>
      </c>
      <c r="N257" s="1">
        <v>620</v>
      </c>
      <c r="O257" s="1">
        <v>594</v>
      </c>
      <c r="P257" s="1" t="s">
        <v>37</v>
      </c>
      <c r="Q257" s="1">
        <v>0.214</v>
      </c>
      <c r="R257" s="1">
        <v>0</v>
      </c>
      <c r="S257" s="1" t="s">
        <v>17</v>
      </c>
      <c r="T257" s="1" t="s">
        <v>15</v>
      </c>
      <c r="U257" s="1" t="s">
        <v>20</v>
      </c>
      <c r="V257" s="1" t="s">
        <v>52</v>
      </c>
      <c r="W257" s="1" t="s">
        <v>81</v>
      </c>
    </row>
    <row r="258" spans="1:23">
      <c r="A258" s="1" t="s">
        <v>72</v>
      </c>
      <c r="B258" s="2">
        <v>44820</v>
      </c>
      <c r="C258" s="2" t="s">
        <v>49</v>
      </c>
      <c r="D258" s="3">
        <v>0.37708333333333338</v>
      </c>
      <c r="E258" s="1" t="s">
        <v>11</v>
      </c>
      <c r="F258" s="1">
        <v>1602</v>
      </c>
      <c r="G258" s="1">
        <v>64483</v>
      </c>
      <c r="H258" s="1">
        <v>39.108629999999998</v>
      </c>
      <c r="I258" s="1">
        <v>-87.654780000000002</v>
      </c>
      <c r="J258" s="1">
        <v>18.600000000000001</v>
      </c>
      <c r="K258" s="24">
        <f t="shared" si="4"/>
        <v>5.6690033526363912</v>
      </c>
      <c r="L258" s="1">
        <v>22.9</v>
      </c>
      <c r="M258" s="1">
        <v>6.6</v>
      </c>
      <c r="N258" s="1">
        <v>630</v>
      </c>
      <c r="O258" s="1">
        <v>604</v>
      </c>
      <c r="P258" s="1" t="s">
        <v>37</v>
      </c>
      <c r="Q258" s="1">
        <v>0.19700000000000001</v>
      </c>
      <c r="R258" s="1">
        <v>0.2</v>
      </c>
      <c r="S258" s="1" t="s">
        <v>13</v>
      </c>
      <c r="T258" s="1" t="s">
        <v>16</v>
      </c>
      <c r="U258" s="1" t="s">
        <v>21</v>
      </c>
      <c r="V258" s="1" t="s">
        <v>52</v>
      </c>
      <c r="W258" s="1" t="s">
        <v>81</v>
      </c>
    </row>
    <row r="259" spans="1:23">
      <c r="A259" s="1" t="s">
        <v>72</v>
      </c>
      <c r="B259" s="2">
        <v>44820</v>
      </c>
      <c r="C259" s="2" t="s">
        <v>49</v>
      </c>
      <c r="D259" s="3">
        <v>0.40208333333333335</v>
      </c>
      <c r="E259" s="1" t="s">
        <v>11</v>
      </c>
      <c r="F259" s="1">
        <v>1602</v>
      </c>
      <c r="G259" s="1">
        <v>64495</v>
      </c>
      <c r="H259" s="1">
        <v>39.105429999999998</v>
      </c>
      <c r="I259" s="1">
        <v>-87.650390000000002</v>
      </c>
      <c r="J259" s="1">
        <v>5.2</v>
      </c>
      <c r="K259" s="24">
        <f t="shared" si="4"/>
        <v>1.5848826577263029</v>
      </c>
      <c r="L259" s="1">
        <v>23.1</v>
      </c>
      <c r="M259" s="1">
        <v>7.4</v>
      </c>
      <c r="N259" s="1">
        <v>629</v>
      </c>
      <c r="O259" s="1">
        <v>606</v>
      </c>
      <c r="P259" s="1" t="s">
        <v>37</v>
      </c>
      <c r="Q259" s="1">
        <v>0.22500000000000001</v>
      </c>
      <c r="R259" s="1">
        <v>0.1</v>
      </c>
      <c r="S259" s="1" t="s">
        <v>17</v>
      </c>
      <c r="T259" s="1" t="s">
        <v>16</v>
      </c>
      <c r="U259" s="1" t="s">
        <v>22</v>
      </c>
      <c r="V259" s="1" t="s">
        <v>52</v>
      </c>
      <c r="W259" s="1" t="s">
        <v>81</v>
      </c>
    </row>
    <row r="260" spans="1:23">
      <c r="A260" s="1" t="s">
        <v>72</v>
      </c>
      <c r="B260" s="2">
        <v>44820</v>
      </c>
      <c r="C260" s="2" t="s">
        <v>49</v>
      </c>
      <c r="D260" s="3">
        <v>0.37777777777777777</v>
      </c>
      <c r="E260" s="1" t="s">
        <v>11</v>
      </c>
      <c r="F260" s="1">
        <v>1602</v>
      </c>
      <c r="G260" s="1">
        <v>64496</v>
      </c>
      <c r="H260" s="1">
        <v>39.108629999999998</v>
      </c>
      <c r="I260" s="1">
        <v>-87.654780000000002</v>
      </c>
      <c r="J260" s="1">
        <v>18.600000000000001</v>
      </c>
      <c r="K260" s="24">
        <f t="shared" si="4"/>
        <v>5.6690033526363912</v>
      </c>
      <c r="L260" s="1">
        <v>22.9</v>
      </c>
      <c r="M260" s="1">
        <v>6.6</v>
      </c>
      <c r="N260" s="1">
        <v>630</v>
      </c>
      <c r="O260" s="1">
        <v>604</v>
      </c>
      <c r="P260" s="1" t="s">
        <v>37</v>
      </c>
      <c r="Q260" s="1">
        <v>0.19700000000000001</v>
      </c>
      <c r="R260" s="1">
        <v>0.2</v>
      </c>
      <c r="S260" s="1" t="s">
        <v>13</v>
      </c>
      <c r="T260" s="1" t="s">
        <v>16</v>
      </c>
      <c r="U260" s="1" t="s">
        <v>21</v>
      </c>
      <c r="V260" s="1" t="s">
        <v>52</v>
      </c>
      <c r="W260" s="1" t="s">
        <v>81</v>
      </c>
    </row>
    <row r="261" spans="1:23">
      <c r="A261" s="1" t="s">
        <v>72</v>
      </c>
      <c r="B261" s="2">
        <v>44820</v>
      </c>
      <c r="C261" s="2" t="s">
        <v>49</v>
      </c>
      <c r="D261" s="3">
        <v>0.37638888888888888</v>
      </c>
      <c r="E261" s="1" t="s">
        <v>11</v>
      </c>
      <c r="F261" s="1">
        <v>1602</v>
      </c>
      <c r="G261" s="1">
        <v>64506</v>
      </c>
      <c r="H261" s="1">
        <v>39.108629999999998</v>
      </c>
      <c r="I261" s="1">
        <v>-87.654780000000002</v>
      </c>
      <c r="J261" s="1">
        <v>18.600000000000001</v>
      </c>
      <c r="K261" s="24">
        <f t="shared" si="4"/>
        <v>5.6690033526363912</v>
      </c>
      <c r="L261" s="1">
        <v>22.9</v>
      </c>
      <c r="M261" s="1">
        <v>6.6</v>
      </c>
      <c r="N261" s="1">
        <v>630</v>
      </c>
      <c r="O261" s="1">
        <v>604</v>
      </c>
      <c r="P261" s="1" t="s">
        <v>37</v>
      </c>
      <c r="Q261" s="1">
        <v>0.19700000000000001</v>
      </c>
      <c r="R261" s="1">
        <v>0.2</v>
      </c>
      <c r="S261" s="1" t="s">
        <v>13</v>
      </c>
      <c r="T261" s="1" t="s">
        <v>16</v>
      </c>
      <c r="U261" s="1" t="s">
        <v>21</v>
      </c>
      <c r="V261" s="1" t="s">
        <v>52</v>
      </c>
      <c r="W261" s="1" t="s">
        <v>81</v>
      </c>
    </row>
    <row r="262" spans="1:23">
      <c r="A262" s="1" t="s">
        <v>72</v>
      </c>
      <c r="B262" s="2">
        <v>44820</v>
      </c>
      <c r="C262" s="2" t="s">
        <v>49</v>
      </c>
      <c r="D262" s="3">
        <v>0.37638888888888888</v>
      </c>
      <c r="E262" s="1" t="s">
        <v>11</v>
      </c>
      <c r="F262" s="1">
        <v>1602</v>
      </c>
      <c r="G262" s="1">
        <v>64510</v>
      </c>
      <c r="H262" s="1">
        <v>39.108629999999998</v>
      </c>
      <c r="I262" s="1">
        <v>-87.654780000000002</v>
      </c>
      <c r="J262" s="1">
        <v>18.600000000000001</v>
      </c>
      <c r="K262" s="24">
        <f t="shared" si="4"/>
        <v>5.6690033526363912</v>
      </c>
      <c r="L262" s="1">
        <v>22.9</v>
      </c>
      <c r="M262" s="1">
        <v>6.6</v>
      </c>
      <c r="N262" s="1">
        <v>630</v>
      </c>
      <c r="O262" s="1">
        <v>604</v>
      </c>
      <c r="P262" s="1" t="s">
        <v>37</v>
      </c>
      <c r="Q262" s="1">
        <v>0.19700000000000001</v>
      </c>
      <c r="R262" s="1">
        <v>0.2</v>
      </c>
      <c r="S262" s="1" t="s">
        <v>13</v>
      </c>
      <c r="T262" s="1" t="s">
        <v>16</v>
      </c>
      <c r="U262" s="1" t="s">
        <v>21</v>
      </c>
      <c r="V262" s="1" t="s">
        <v>52</v>
      </c>
      <c r="W262" s="1" t="s">
        <v>81</v>
      </c>
    </row>
    <row r="263" spans="1:23">
      <c r="A263" s="1" t="s">
        <v>72</v>
      </c>
      <c r="B263" s="2">
        <v>44820</v>
      </c>
      <c r="C263" s="2" t="s">
        <v>49</v>
      </c>
      <c r="D263" s="3">
        <v>0.4055555555555555</v>
      </c>
      <c r="E263" s="1" t="s">
        <v>11</v>
      </c>
      <c r="F263" s="1">
        <v>1602</v>
      </c>
      <c r="G263" s="1">
        <v>64514</v>
      </c>
      <c r="H263" s="1">
        <v>39.105150000000002</v>
      </c>
      <c r="I263" s="1">
        <v>-87.650769999999994</v>
      </c>
      <c r="J263" s="1">
        <v>15.2</v>
      </c>
      <c r="K263" s="24">
        <f t="shared" si="4"/>
        <v>4.6327339225845776</v>
      </c>
      <c r="L263" s="1">
        <v>22.8</v>
      </c>
      <c r="M263" s="1">
        <v>6.9</v>
      </c>
      <c r="N263" s="1">
        <v>629</v>
      </c>
      <c r="O263" s="1">
        <v>603</v>
      </c>
      <c r="P263" s="1" t="s">
        <v>37</v>
      </c>
      <c r="Q263" s="1">
        <v>0.22500000000000001</v>
      </c>
      <c r="R263" s="1">
        <v>0.8</v>
      </c>
      <c r="S263" s="1" t="s">
        <v>13</v>
      </c>
      <c r="T263" s="1" t="s">
        <v>35</v>
      </c>
      <c r="U263" s="1" t="s">
        <v>21</v>
      </c>
      <c r="V263" s="1" t="s">
        <v>52</v>
      </c>
      <c r="W263" s="1" t="s">
        <v>81</v>
      </c>
    </row>
    <row r="264" spans="1:23">
      <c r="A264" s="1" t="s">
        <v>72</v>
      </c>
      <c r="B264" s="2">
        <v>44820</v>
      </c>
      <c r="C264" s="2" t="s">
        <v>49</v>
      </c>
      <c r="D264" s="3">
        <v>0.39166666666666666</v>
      </c>
      <c r="E264" s="1" t="s">
        <v>11</v>
      </c>
      <c r="F264" s="1">
        <v>1602</v>
      </c>
      <c r="G264" s="1">
        <v>64515</v>
      </c>
      <c r="H264" s="1">
        <v>39.108629999999998</v>
      </c>
      <c r="I264" s="1">
        <v>-87.654780000000002</v>
      </c>
      <c r="J264" s="1">
        <v>18.600000000000001</v>
      </c>
      <c r="K264" s="24">
        <f t="shared" si="4"/>
        <v>5.6690033526363912</v>
      </c>
      <c r="L264" s="1">
        <v>22.9</v>
      </c>
      <c r="M264" s="1">
        <v>6.6</v>
      </c>
      <c r="N264" s="1">
        <v>630</v>
      </c>
      <c r="O264" s="1">
        <v>604</v>
      </c>
      <c r="P264" s="1" t="s">
        <v>37</v>
      </c>
      <c r="Q264" s="1">
        <v>0.19700000000000001</v>
      </c>
      <c r="R264" s="1">
        <v>0.2</v>
      </c>
      <c r="S264" s="1" t="s">
        <v>13</v>
      </c>
      <c r="T264" s="1" t="s">
        <v>16</v>
      </c>
      <c r="U264" s="1" t="s">
        <v>21</v>
      </c>
      <c r="V264" s="1" t="s">
        <v>52</v>
      </c>
      <c r="W264" s="1" t="s">
        <v>81</v>
      </c>
    </row>
    <row r="265" spans="1:23">
      <c r="A265" s="1" t="s">
        <v>72</v>
      </c>
      <c r="B265" s="2">
        <v>44820</v>
      </c>
      <c r="C265" s="2" t="s">
        <v>49</v>
      </c>
      <c r="D265" s="3">
        <v>0.3444444444444445</v>
      </c>
      <c r="E265" s="1" t="s">
        <v>11</v>
      </c>
      <c r="F265" s="1">
        <v>1602</v>
      </c>
      <c r="G265" s="1">
        <v>64519</v>
      </c>
      <c r="H265" s="1">
        <v>39.116590000000002</v>
      </c>
      <c r="I265" s="1">
        <v>-87.650869999999998</v>
      </c>
      <c r="J265" s="1">
        <v>13.3</v>
      </c>
      <c r="K265" s="24">
        <f t="shared" si="4"/>
        <v>4.0536421822615054</v>
      </c>
      <c r="L265" s="1">
        <v>22.8</v>
      </c>
      <c r="M265" s="1">
        <v>6.8</v>
      </c>
      <c r="N265" s="1">
        <v>628</v>
      </c>
      <c r="O265" s="1">
        <v>602</v>
      </c>
      <c r="P265" s="1" t="s">
        <v>37</v>
      </c>
      <c r="Q265" s="1">
        <v>0.214</v>
      </c>
      <c r="R265" s="1">
        <v>0.6</v>
      </c>
      <c r="S265" s="1" t="s">
        <v>27</v>
      </c>
      <c r="T265" s="1" t="s">
        <v>35</v>
      </c>
      <c r="U265" s="1" t="s">
        <v>20</v>
      </c>
      <c r="V265" s="1" t="s">
        <v>52</v>
      </c>
      <c r="W265" s="1" t="s">
        <v>81</v>
      </c>
    </row>
    <row r="266" spans="1:23">
      <c r="A266" s="1" t="s">
        <v>72</v>
      </c>
      <c r="B266" s="2">
        <v>44820</v>
      </c>
      <c r="C266" s="2" t="s">
        <v>49</v>
      </c>
      <c r="D266" s="3">
        <v>0.40208333333333335</v>
      </c>
      <c r="E266" s="1" t="s">
        <v>11</v>
      </c>
      <c r="F266" s="1">
        <v>1602</v>
      </c>
      <c r="G266" s="1">
        <v>64524</v>
      </c>
      <c r="H266" s="1">
        <v>39.104909999999997</v>
      </c>
      <c r="I266" s="1">
        <v>-87.650890000000004</v>
      </c>
      <c r="J266" s="1">
        <v>17</v>
      </c>
      <c r="K266" s="24">
        <f t="shared" si="4"/>
        <v>5.1813471502590671</v>
      </c>
      <c r="L266" s="1">
        <v>22.9</v>
      </c>
      <c r="M266" s="1">
        <v>6.9</v>
      </c>
      <c r="N266" s="1">
        <v>629</v>
      </c>
      <c r="O266" s="1">
        <v>603</v>
      </c>
      <c r="P266" s="1" t="s">
        <v>37</v>
      </c>
      <c r="Q266" s="1">
        <v>0.22500000000000001</v>
      </c>
      <c r="R266" s="1">
        <v>0.3</v>
      </c>
      <c r="S266" s="1" t="s">
        <v>13</v>
      </c>
      <c r="T266" s="1" t="s">
        <v>16</v>
      </c>
      <c r="U266" s="1" t="s">
        <v>21</v>
      </c>
      <c r="V266" s="1" t="s">
        <v>52</v>
      </c>
      <c r="W266" s="1" t="s">
        <v>81</v>
      </c>
    </row>
    <row r="267" spans="1:23">
      <c r="A267" s="1" t="s">
        <v>72</v>
      </c>
      <c r="B267" s="2">
        <v>44820</v>
      </c>
      <c r="C267" s="2" t="s">
        <v>49</v>
      </c>
      <c r="D267" s="3">
        <v>0.40763888888888888</v>
      </c>
      <c r="E267" s="1" t="s">
        <v>11</v>
      </c>
      <c r="F267" s="1">
        <v>1602</v>
      </c>
      <c r="G267" s="1">
        <v>64530</v>
      </c>
      <c r="H267" s="1">
        <v>39.105429999999998</v>
      </c>
      <c r="I267" s="1">
        <v>-87.650390000000002</v>
      </c>
      <c r="J267" s="1">
        <v>5.2</v>
      </c>
      <c r="K267" s="24">
        <f t="shared" si="4"/>
        <v>1.5848826577263029</v>
      </c>
      <c r="L267" s="1">
        <v>23.1</v>
      </c>
      <c r="M267" s="1">
        <v>7.4</v>
      </c>
      <c r="N267" s="1">
        <v>629</v>
      </c>
      <c r="O267" s="1">
        <v>606</v>
      </c>
      <c r="P267" s="1" t="s">
        <v>37</v>
      </c>
      <c r="Q267" s="1">
        <v>0.22500000000000001</v>
      </c>
      <c r="R267" s="1">
        <v>0.1</v>
      </c>
      <c r="S267" s="1" t="s">
        <v>17</v>
      </c>
      <c r="T267" s="1" t="s">
        <v>16</v>
      </c>
      <c r="U267" s="1" t="s">
        <v>22</v>
      </c>
      <c r="V267" s="1" t="s">
        <v>52</v>
      </c>
      <c r="W267" s="1" t="s">
        <v>81</v>
      </c>
    </row>
    <row r="268" spans="1:23">
      <c r="A268" s="1" t="s">
        <v>72</v>
      </c>
      <c r="B268" s="2">
        <v>44820</v>
      </c>
      <c r="C268" s="2" t="s">
        <v>49</v>
      </c>
      <c r="D268" s="3">
        <v>0.42638888888888887</v>
      </c>
      <c r="E268" s="1" t="s">
        <v>11</v>
      </c>
      <c r="F268" s="1">
        <v>1602</v>
      </c>
      <c r="G268" s="1">
        <v>64609</v>
      </c>
      <c r="H268" s="1">
        <v>39.105739999999997</v>
      </c>
      <c r="I268" s="1">
        <v>-87.632390000000001</v>
      </c>
      <c r="J268" s="1">
        <v>11.1</v>
      </c>
      <c r="K268" s="24">
        <f t="shared" si="4"/>
        <v>3.3831149039926851</v>
      </c>
      <c r="L268" s="1">
        <v>23.1</v>
      </c>
      <c r="M268" s="1">
        <v>7</v>
      </c>
      <c r="N268" s="1">
        <v>630</v>
      </c>
      <c r="O268" s="1">
        <v>606</v>
      </c>
      <c r="P268" s="1" t="s">
        <v>37</v>
      </c>
      <c r="Q268" s="1">
        <v>0.22</v>
      </c>
      <c r="R268" s="1">
        <v>0.1</v>
      </c>
      <c r="S268" s="1" t="s">
        <v>13</v>
      </c>
      <c r="T268" s="1" t="s">
        <v>15</v>
      </c>
      <c r="U268" s="1" t="s">
        <v>21</v>
      </c>
      <c r="V268" s="1" t="s">
        <v>52</v>
      </c>
      <c r="W268" s="1" t="s">
        <v>81</v>
      </c>
    </row>
    <row r="269" spans="1:23">
      <c r="A269" s="1" t="s">
        <v>72</v>
      </c>
      <c r="B269" s="2">
        <v>44830</v>
      </c>
      <c r="C269" s="2" t="s">
        <v>49</v>
      </c>
      <c r="D269" s="3">
        <v>0.72083333333333333</v>
      </c>
      <c r="E269" s="1" t="s">
        <v>11</v>
      </c>
      <c r="F269" s="1">
        <v>1602</v>
      </c>
      <c r="G269" s="1">
        <v>64417</v>
      </c>
      <c r="H269" s="1">
        <v>38.134300000000003</v>
      </c>
      <c r="I269" s="1">
        <v>-87.941509999999994</v>
      </c>
      <c r="J269" s="1">
        <v>17.2</v>
      </c>
      <c r="K269" s="24">
        <f t="shared" si="4"/>
        <v>5.2423041755562325</v>
      </c>
      <c r="L269" s="1">
        <v>22.3</v>
      </c>
      <c r="M269" s="1">
        <v>9.56</v>
      </c>
      <c r="N269" s="1">
        <v>517.29999999999995</v>
      </c>
      <c r="O269" s="1">
        <v>491</v>
      </c>
      <c r="P269" s="1">
        <v>9.33</v>
      </c>
      <c r="Q269" s="1">
        <v>0.29399999999999998</v>
      </c>
      <c r="R269" s="1">
        <v>0.37</v>
      </c>
      <c r="S269" s="1" t="s">
        <v>13</v>
      </c>
      <c r="T269" s="1" t="s">
        <v>35</v>
      </c>
      <c r="U269" s="1" t="s">
        <v>77</v>
      </c>
      <c r="V269" s="1" t="s">
        <v>52</v>
      </c>
      <c r="W269" s="1" t="s">
        <v>82</v>
      </c>
    </row>
    <row r="270" spans="1:23" s="6" customFormat="1">
      <c r="A270" s="1" t="s">
        <v>72</v>
      </c>
      <c r="B270" s="2">
        <v>44830</v>
      </c>
      <c r="C270" s="2" t="s">
        <v>49</v>
      </c>
      <c r="D270" s="3">
        <v>0.80208333333333337</v>
      </c>
      <c r="E270" s="1" t="s">
        <v>11</v>
      </c>
      <c r="F270" s="1">
        <v>1602</v>
      </c>
      <c r="G270" s="1">
        <v>64417</v>
      </c>
      <c r="H270" s="1">
        <v>38.13091</v>
      </c>
      <c r="I270" s="1">
        <v>-87.943600000000004</v>
      </c>
      <c r="J270" s="1">
        <v>9.1</v>
      </c>
      <c r="K270" s="24">
        <f t="shared" si="4"/>
        <v>2.7735446510210298</v>
      </c>
      <c r="L270" s="1">
        <v>22.2</v>
      </c>
      <c r="M270" s="1">
        <v>10.130000000000001</v>
      </c>
      <c r="N270" s="1">
        <v>517.9</v>
      </c>
      <c r="O270" s="1">
        <v>490.7</v>
      </c>
      <c r="P270" s="1">
        <v>9.35</v>
      </c>
      <c r="Q270" s="1" t="s">
        <v>38</v>
      </c>
      <c r="R270" s="1">
        <v>0.12</v>
      </c>
      <c r="S270" s="1" t="s">
        <v>27</v>
      </c>
      <c r="T270" s="1" t="s">
        <v>19</v>
      </c>
      <c r="U270" s="1" t="s">
        <v>21</v>
      </c>
      <c r="V270" s="1" t="s">
        <v>53</v>
      </c>
      <c r="W270" s="1" t="s">
        <v>82</v>
      </c>
    </row>
    <row r="271" spans="1:23">
      <c r="A271" s="1" t="s">
        <v>72</v>
      </c>
      <c r="B271" s="2">
        <v>44830</v>
      </c>
      <c r="C271" s="2" t="s">
        <v>49</v>
      </c>
      <c r="D271" s="3">
        <v>0.67291666666666661</v>
      </c>
      <c r="E271" s="1" t="s">
        <v>11</v>
      </c>
      <c r="F271" s="1">
        <v>1602</v>
      </c>
      <c r="G271" s="1">
        <v>64418</v>
      </c>
      <c r="H271" s="1">
        <v>38.136330000000001</v>
      </c>
      <c r="I271" s="1">
        <v>-87.936589999999995</v>
      </c>
      <c r="J271" s="1">
        <v>26.6</v>
      </c>
      <c r="K271" s="24">
        <f t="shared" si="4"/>
        <v>8.1072843645230108</v>
      </c>
      <c r="L271" s="1">
        <v>22.3</v>
      </c>
      <c r="M271" s="1">
        <v>10.67</v>
      </c>
      <c r="N271" s="1">
        <v>516.9</v>
      </c>
      <c r="O271" s="1">
        <v>491</v>
      </c>
      <c r="P271" s="1">
        <v>9.25</v>
      </c>
      <c r="Q271" s="1">
        <v>0.18</v>
      </c>
      <c r="R271" s="1">
        <v>0.3</v>
      </c>
      <c r="S271" s="1" t="s">
        <v>17</v>
      </c>
      <c r="T271" s="1" t="s">
        <v>35</v>
      </c>
      <c r="U271" s="1" t="s">
        <v>21</v>
      </c>
      <c r="V271" s="1" t="s">
        <v>52</v>
      </c>
      <c r="W271" s="1" t="s">
        <v>82</v>
      </c>
    </row>
    <row r="272" spans="1:23">
      <c r="A272" s="1" t="s">
        <v>72</v>
      </c>
      <c r="B272" s="2">
        <v>44830</v>
      </c>
      <c r="C272" s="2" t="s">
        <v>49</v>
      </c>
      <c r="D272" s="3">
        <v>0.71319444444444446</v>
      </c>
      <c r="E272" s="1" t="s">
        <v>11</v>
      </c>
      <c r="F272" s="1">
        <v>1602</v>
      </c>
      <c r="G272" s="1">
        <v>64420</v>
      </c>
      <c r="H272" s="1">
        <v>38.134300000000003</v>
      </c>
      <c r="I272" s="1">
        <v>-87.941509999999994</v>
      </c>
      <c r="J272" s="1">
        <v>17.2</v>
      </c>
      <c r="K272" s="24">
        <f t="shared" si="4"/>
        <v>5.2423041755562325</v>
      </c>
      <c r="L272" s="1">
        <v>22.3</v>
      </c>
      <c r="M272" s="1">
        <v>9.56</v>
      </c>
      <c r="N272" s="1">
        <v>517.29999999999995</v>
      </c>
      <c r="O272" s="1">
        <v>491</v>
      </c>
      <c r="P272" s="1">
        <v>9.33</v>
      </c>
      <c r="Q272" s="1">
        <v>0.29399999999999998</v>
      </c>
      <c r="R272" s="1">
        <v>0.37</v>
      </c>
      <c r="S272" s="1" t="s">
        <v>13</v>
      </c>
      <c r="T272" s="1" t="s">
        <v>35</v>
      </c>
      <c r="U272" s="1" t="s">
        <v>77</v>
      </c>
      <c r="V272" s="1" t="s">
        <v>52</v>
      </c>
      <c r="W272" s="1" t="s">
        <v>82</v>
      </c>
    </row>
    <row r="273" spans="1:23">
      <c r="A273" s="1" t="s">
        <v>72</v>
      </c>
      <c r="B273" s="2">
        <v>44830</v>
      </c>
      <c r="C273" s="2" t="s">
        <v>49</v>
      </c>
      <c r="D273" s="3">
        <v>0.73888888888888893</v>
      </c>
      <c r="E273" s="1" t="s">
        <v>11</v>
      </c>
      <c r="F273" s="1">
        <v>1602</v>
      </c>
      <c r="G273" s="1">
        <v>64422</v>
      </c>
      <c r="H273" s="1">
        <v>38.129130000000004</v>
      </c>
      <c r="I273" s="1">
        <v>-87.945300000000003</v>
      </c>
      <c r="J273" s="1">
        <v>6.1</v>
      </c>
      <c r="K273" s="24">
        <f t="shared" ref="K273:K336" si="5">J273/3.281</f>
        <v>1.8591892715635474</v>
      </c>
      <c r="L273" s="1">
        <v>22.2</v>
      </c>
      <c r="M273" s="1">
        <v>9.94</v>
      </c>
      <c r="N273" s="1">
        <v>517.29999999999995</v>
      </c>
      <c r="O273" s="1">
        <v>489.9</v>
      </c>
      <c r="P273" s="1">
        <v>9.32</v>
      </c>
      <c r="Q273" s="1">
        <v>0.313</v>
      </c>
      <c r="R273" s="1">
        <v>0.17</v>
      </c>
      <c r="S273" s="1" t="s">
        <v>27</v>
      </c>
      <c r="T273" s="1" t="s">
        <v>15</v>
      </c>
      <c r="U273" s="1" t="s">
        <v>21</v>
      </c>
      <c r="V273" s="1" t="s">
        <v>52</v>
      </c>
      <c r="W273" s="1" t="s">
        <v>82</v>
      </c>
    </row>
    <row r="274" spans="1:23">
      <c r="A274" s="1" t="s">
        <v>72</v>
      </c>
      <c r="B274" s="2">
        <v>44830</v>
      </c>
      <c r="C274" s="2" t="s">
        <v>49</v>
      </c>
      <c r="D274" s="3">
        <v>0.68472222222222223</v>
      </c>
      <c r="E274" s="1" t="s">
        <v>11</v>
      </c>
      <c r="F274" s="1">
        <v>1602</v>
      </c>
      <c r="G274" s="1">
        <v>64424</v>
      </c>
      <c r="H274" s="1">
        <v>38.136330000000001</v>
      </c>
      <c r="I274" s="1">
        <v>-87.936589999999995</v>
      </c>
      <c r="J274" s="1">
        <v>26.6</v>
      </c>
      <c r="K274" s="24">
        <f t="shared" si="5"/>
        <v>8.1072843645230108</v>
      </c>
      <c r="L274" s="1">
        <v>22.3</v>
      </c>
      <c r="M274" s="1">
        <v>10.67</v>
      </c>
      <c r="N274" s="1">
        <v>516.9</v>
      </c>
      <c r="O274" s="1">
        <v>491</v>
      </c>
      <c r="P274" s="1">
        <v>9.25</v>
      </c>
      <c r="Q274" s="1">
        <v>0.18</v>
      </c>
      <c r="R274" s="1">
        <v>0.3</v>
      </c>
      <c r="S274" s="1" t="s">
        <v>17</v>
      </c>
      <c r="T274" s="1" t="s">
        <v>35</v>
      </c>
      <c r="U274" s="1" t="s">
        <v>21</v>
      </c>
      <c r="V274" s="1" t="s">
        <v>52</v>
      </c>
      <c r="W274" s="1" t="s">
        <v>82</v>
      </c>
    </row>
    <row r="275" spans="1:23">
      <c r="A275" s="1" t="s">
        <v>72</v>
      </c>
      <c r="B275" s="2">
        <v>44830</v>
      </c>
      <c r="C275" s="2" t="s">
        <v>49</v>
      </c>
      <c r="D275" s="3">
        <v>0.72083333333333333</v>
      </c>
      <c r="E275" s="1" t="s">
        <v>11</v>
      </c>
      <c r="F275" s="1">
        <v>1602</v>
      </c>
      <c r="G275" s="1">
        <v>64427</v>
      </c>
      <c r="H275" s="1">
        <v>38.134300000000003</v>
      </c>
      <c r="I275" s="1">
        <v>-87.941509999999994</v>
      </c>
      <c r="J275" s="1">
        <v>17.2</v>
      </c>
      <c r="K275" s="24">
        <f t="shared" si="5"/>
        <v>5.2423041755562325</v>
      </c>
      <c r="L275" s="1">
        <v>22.3</v>
      </c>
      <c r="M275" s="1">
        <v>9.56</v>
      </c>
      <c r="N275" s="1">
        <v>517.29999999999995</v>
      </c>
      <c r="O275" s="1">
        <v>491</v>
      </c>
      <c r="P275" s="1">
        <v>9.33</v>
      </c>
      <c r="Q275" s="1">
        <v>0.29399999999999998</v>
      </c>
      <c r="R275" s="1">
        <v>0.37</v>
      </c>
      <c r="S275" s="1" t="s">
        <v>13</v>
      </c>
      <c r="T275" s="1" t="s">
        <v>35</v>
      </c>
      <c r="U275" s="1" t="s">
        <v>77</v>
      </c>
      <c r="V275" s="1" t="s">
        <v>52</v>
      </c>
      <c r="W275" s="1" t="s">
        <v>82</v>
      </c>
    </row>
    <row r="276" spans="1:23" s="6" customFormat="1">
      <c r="A276" s="1" t="s">
        <v>72</v>
      </c>
      <c r="B276" s="2">
        <v>44830</v>
      </c>
      <c r="C276" s="2" t="s">
        <v>49</v>
      </c>
      <c r="D276" s="3">
        <v>0.79166666666666663</v>
      </c>
      <c r="E276" s="1" t="s">
        <v>11</v>
      </c>
      <c r="F276" s="1">
        <v>1602</v>
      </c>
      <c r="G276" s="1">
        <v>64427</v>
      </c>
      <c r="H276" s="1">
        <v>38.13091</v>
      </c>
      <c r="I276" s="1">
        <v>-87.943600000000004</v>
      </c>
      <c r="J276" s="1">
        <v>9.1</v>
      </c>
      <c r="K276" s="24">
        <f t="shared" si="5"/>
        <v>2.7735446510210298</v>
      </c>
      <c r="L276" s="1">
        <v>22.2</v>
      </c>
      <c r="M276" s="1">
        <v>10.130000000000001</v>
      </c>
      <c r="N276" s="1">
        <v>517.9</v>
      </c>
      <c r="O276" s="1">
        <v>490.7</v>
      </c>
      <c r="P276" s="1">
        <v>9.35</v>
      </c>
      <c r="Q276" s="1" t="s">
        <v>38</v>
      </c>
      <c r="R276" s="1">
        <v>0.12</v>
      </c>
      <c r="S276" s="1" t="s">
        <v>27</v>
      </c>
      <c r="T276" s="1" t="s">
        <v>19</v>
      </c>
      <c r="U276" s="1" t="s">
        <v>21</v>
      </c>
      <c r="V276" s="1" t="s">
        <v>53</v>
      </c>
      <c r="W276" s="1" t="s">
        <v>82</v>
      </c>
    </row>
    <row r="277" spans="1:23">
      <c r="A277" s="1" t="s">
        <v>72</v>
      </c>
      <c r="B277" s="2">
        <v>44830</v>
      </c>
      <c r="C277" s="2" t="s">
        <v>49</v>
      </c>
      <c r="D277" s="3">
        <v>0.71388888888888891</v>
      </c>
      <c r="E277" s="1" t="s">
        <v>11</v>
      </c>
      <c r="F277" s="1">
        <v>1602</v>
      </c>
      <c r="G277" s="1">
        <v>64428</v>
      </c>
      <c r="H277" s="1">
        <v>38.135219999999997</v>
      </c>
      <c r="I277" s="1">
        <v>-87.94171</v>
      </c>
      <c r="J277" s="1">
        <v>16.8</v>
      </c>
      <c r="K277" s="24">
        <f t="shared" si="5"/>
        <v>5.1203901249619017</v>
      </c>
      <c r="L277" s="1">
        <v>22.3</v>
      </c>
      <c r="M277" s="1">
        <v>10.06</v>
      </c>
      <c r="N277" s="1">
        <v>517.6</v>
      </c>
      <c r="O277" s="1">
        <v>491.4</v>
      </c>
      <c r="P277" s="1">
        <v>9.2899999999999991</v>
      </c>
      <c r="Q277" s="1">
        <v>0.29399999999999998</v>
      </c>
      <c r="R277" s="1">
        <v>0.18</v>
      </c>
      <c r="S277" s="1" t="s">
        <v>13</v>
      </c>
      <c r="T277" s="1" t="s">
        <v>35</v>
      </c>
      <c r="U277" s="1" t="s">
        <v>21</v>
      </c>
      <c r="V277" s="1" t="s">
        <v>52</v>
      </c>
      <c r="W277" s="1" t="s">
        <v>82</v>
      </c>
    </row>
    <row r="278" spans="1:23">
      <c r="A278" s="1" t="s">
        <v>72</v>
      </c>
      <c r="B278" s="2">
        <v>44830</v>
      </c>
      <c r="C278" s="2" t="s">
        <v>49</v>
      </c>
      <c r="D278" s="3">
        <v>0.79861111111111116</v>
      </c>
      <c r="E278" s="1" t="s">
        <v>11</v>
      </c>
      <c r="F278" s="1">
        <v>1602</v>
      </c>
      <c r="G278" s="1">
        <v>64428</v>
      </c>
      <c r="H278" s="1">
        <v>38.13091</v>
      </c>
      <c r="I278" s="1">
        <v>-87.943600000000004</v>
      </c>
      <c r="J278" s="1">
        <v>9.1</v>
      </c>
      <c r="K278" s="24">
        <f t="shared" si="5"/>
        <v>2.7735446510210298</v>
      </c>
      <c r="L278" s="1">
        <v>22.2</v>
      </c>
      <c r="M278" s="1">
        <v>10.130000000000001</v>
      </c>
      <c r="N278" s="1">
        <v>517.9</v>
      </c>
      <c r="O278" s="1">
        <v>490.7</v>
      </c>
      <c r="P278" s="1">
        <v>9.35</v>
      </c>
      <c r="Q278" s="1" t="s">
        <v>38</v>
      </c>
      <c r="R278" s="1">
        <v>0.12</v>
      </c>
      <c r="S278" s="1" t="s">
        <v>27</v>
      </c>
      <c r="T278" s="1" t="s">
        <v>19</v>
      </c>
      <c r="U278" s="1" t="s">
        <v>21</v>
      </c>
      <c r="V278" s="1" t="s">
        <v>53</v>
      </c>
      <c r="W278" s="1" t="s">
        <v>82</v>
      </c>
    </row>
    <row r="279" spans="1:23">
      <c r="A279" s="1" t="s">
        <v>72</v>
      </c>
      <c r="B279" s="2">
        <v>44830</v>
      </c>
      <c r="C279" s="2" t="s">
        <v>49</v>
      </c>
      <c r="D279" s="3">
        <v>0.67083333333333339</v>
      </c>
      <c r="E279" s="1" t="s">
        <v>11</v>
      </c>
      <c r="F279" s="1">
        <v>1602</v>
      </c>
      <c r="G279" s="1">
        <v>64432</v>
      </c>
      <c r="H279" s="1">
        <v>38.136330000000001</v>
      </c>
      <c r="I279" s="1">
        <v>-87.936589999999995</v>
      </c>
      <c r="J279" s="1">
        <v>26.6</v>
      </c>
      <c r="K279" s="24">
        <f t="shared" si="5"/>
        <v>8.1072843645230108</v>
      </c>
      <c r="L279" s="1">
        <v>22.3</v>
      </c>
      <c r="M279" s="1">
        <v>10.67</v>
      </c>
      <c r="N279" s="1">
        <v>516.9</v>
      </c>
      <c r="O279" s="1">
        <v>491</v>
      </c>
      <c r="P279" s="1">
        <v>9.25</v>
      </c>
      <c r="Q279" s="1">
        <v>0.18</v>
      </c>
      <c r="R279" s="1">
        <v>0.3</v>
      </c>
      <c r="S279" s="1" t="s">
        <v>17</v>
      </c>
      <c r="T279" s="1" t="s">
        <v>35</v>
      </c>
      <c r="U279" s="1" t="s">
        <v>21</v>
      </c>
      <c r="V279" s="1" t="s">
        <v>52</v>
      </c>
      <c r="W279" s="1" t="s">
        <v>82</v>
      </c>
    </row>
    <row r="280" spans="1:23">
      <c r="A280" s="1" t="s">
        <v>72</v>
      </c>
      <c r="B280" s="2">
        <v>44830</v>
      </c>
      <c r="C280" s="2" t="s">
        <v>49</v>
      </c>
      <c r="D280" s="3">
        <v>0.77361111111111114</v>
      </c>
      <c r="E280" s="1" t="s">
        <v>11</v>
      </c>
      <c r="F280" s="1">
        <v>1602</v>
      </c>
      <c r="G280" s="1">
        <v>64432</v>
      </c>
      <c r="H280" s="1">
        <v>38.136040000000001</v>
      </c>
      <c r="I280" s="1">
        <v>-87.938540000000003</v>
      </c>
      <c r="J280" s="1">
        <v>21.6</v>
      </c>
      <c r="K280" s="24">
        <f t="shared" si="5"/>
        <v>6.583358732093874</v>
      </c>
      <c r="L280" s="1">
        <v>22.2</v>
      </c>
      <c r="M280" s="1">
        <v>10.85</v>
      </c>
      <c r="N280" s="1">
        <v>517.79999999999995</v>
      </c>
      <c r="O280" s="1">
        <v>490.1</v>
      </c>
      <c r="P280" s="1">
        <v>9.3800000000000008</v>
      </c>
      <c r="Q280" s="1">
        <v>0.28000000000000003</v>
      </c>
      <c r="R280" s="1">
        <v>0.41</v>
      </c>
      <c r="S280" s="1" t="s">
        <v>17</v>
      </c>
      <c r="T280" s="1" t="s">
        <v>35</v>
      </c>
      <c r="U280" s="1" t="s">
        <v>21</v>
      </c>
      <c r="V280" s="1" t="s">
        <v>53</v>
      </c>
      <c r="W280" s="1" t="s">
        <v>82</v>
      </c>
    </row>
    <row r="281" spans="1:23">
      <c r="A281" s="1" t="s">
        <v>72</v>
      </c>
      <c r="B281" s="2">
        <v>44830</v>
      </c>
      <c r="C281" s="2" t="s">
        <v>49</v>
      </c>
      <c r="D281" s="3">
        <v>0.8222222222222223</v>
      </c>
      <c r="E281" s="1" t="s">
        <v>11</v>
      </c>
      <c r="F281" s="1">
        <v>1602</v>
      </c>
      <c r="G281" s="1">
        <v>64432</v>
      </c>
      <c r="H281" s="1">
        <v>38.136040000000001</v>
      </c>
      <c r="I281" s="1">
        <v>-87.938540000000003</v>
      </c>
      <c r="J281" s="1">
        <v>21.6</v>
      </c>
      <c r="K281" s="24">
        <f t="shared" si="5"/>
        <v>6.583358732093874</v>
      </c>
      <c r="L281" s="1">
        <v>22.2</v>
      </c>
      <c r="M281" s="1">
        <v>10.85</v>
      </c>
      <c r="N281" s="1">
        <v>517.79999999999995</v>
      </c>
      <c r="O281" s="1">
        <v>490.1</v>
      </c>
      <c r="P281" s="1">
        <v>9.3800000000000008</v>
      </c>
      <c r="Q281" s="1">
        <v>0.28000000000000003</v>
      </c>
      <c r="R281" s="1">
        <v>0.41</v>
      </c>
      <c r="S281" s="1" t="s">
        <v>17</v>
      </c>
      <c r="T281" s="1" t="s">
        <v>35</v>
      </c>
      <c r="U281" s="1" t="s">
        <v>21</v>
      </c>
      <c r="V281" s="1" t="s">
        <v>53</v>
      </c>
      <c r="W281" s="1" t="s">
        <v>82</v>
      </c>
    </row>
    <row r="282" spans="1:23">
      <c r="A282" s="1" t="s">
        <v>72</v>
      </c>
      <c r="B282" s="2">
        <v>44830</v>
      </c>
      <c r="C282" s="2" t="s">
        <v>49</v>
      </c>
      <c r="D282" s="3">
        <v>0.72638888888888886</v>
      </c>
      <c r="E282" s="1" t="s">
        <v>11</v>
      </c>
      <c r="F282" s="1">
        <v>1602</v>
      </c>
      <c r="G282" s="1">
        <v>64433</v>
      </c>
      <c r="H282" s="1">
        <v>38.135219999999997</v>
      </c>
      <c r="I282" s="1">
        <v>-87.94171</v>
      </c>
      <c r="J282" s="1">
        <v>16.8</v>
      </c>
      <c r="K282" s="24">
        <f t="shared" si="5"/>
        <v>5.1203901249619017</v>
      </c>
      <c r="L282" s="1">
        <v>22.3</v>
      </c>
      <c r="M282" s="1">
        <v>10.06</v>
      </c>
      <c r="N282" s="1">
        <v>517.6</v>
      </c>
      <c r="O282" s="1">
        <v>491.4</v>
      </c>
      <c r="P282" s="1">
        <v>9.2899999999999991</v>
      </c>
      <c r="Q282" s="1">
        <v>0.29399999999999998</v>
      </c>
      <c r="R282" s="1">
        <v>0.18</v>
      </c>
      <c r="S282" s="1" t="s">
        <v>13</v>
      </c>
      <c r="T282" s="1" t="s">
        <v>35</v>
      </c>
      <c r="U282" s="1" t="s">
        <v>21</v>
      </c>
      <c r="V282" s="1" t="s">
        <v>52</v>
      </c>
      <c r="W282" s="1" t="s">
        <v>82</v>
      </c>
    </row>
    <row r="283" spans="1:23">
      <c r="A283" s="1" t="s">
        <v>72</v>
      </c>
      <c r="B283" s="2">
        <v>44830</v>
      </c>
      <c r="C283" s="2" t="s">
        <v>49</v>
      </c>
      <c r="D283" s="3">
        <v>0.70208333333333339</v>
      </c>
      <c r="E283" s="1" t="s">
        <v>11</v>
      </c>
      <c r="F283" s="1">
        <v>1602</v>
      </c>
      <c r="G283" s="1">
        <v>64436</v>
      </c>
      <c r="H283" s="1">
        <v>38.135730000000002</v>
      </c>
      <c r="I283" s="1">
        <v>-87.93938</v>
      </c>
      <c r="J283" s="1">
        <v>15.8</v>
      </c>
      <c r="K283" s="24">
        <f t="shared" si="5"/>
        <v>4.8156049984760747</v>
      </c>
      <c r="L283" s="1">
        <v>22.4</v>
      </c>
      <c r="M283" s="1">
        <v>10.3</v>
      </c>
      <c r="N283" s="1">
        <v>517.20000000000005</v>
      </c>
      <c r="O283" s="1">
        <v>491.2</v>
      </c>
      <c r="P283" s="1">
        <v>9.3000000000000007</v>
      </c>
      <c r="Q283" s="1">
        <v>0.30399999999999999</v>
      </c>
      <c r="R283" s="1">
        <v>0.23</v>
      </c>
      <c r="S283" s="1" t="s">
        <v>17</v>
      </c>
      <c r="T283" s="1" t="s">
        <v>35</v>
      </c>
      <c r="U283" s="1" t="s">
        <v>21</v>
      </c>
      <c r="V283" s="1" t="s">
        <v>52</v>
      </c>
      <c r="W283" s="1" t="s">
        <v>82</v>
      </c>
    </row>
    <row r="284" spans="1:23">
      <c r="A284" s="1" t="s">
        <v>72</v>
      </c>
      <c r="B284" s="2">
        <v>44830</v>
      </c>
      <c r="C284" s="2" t="s">
        <v>49</v>
      </c>
      <c r="D284" s="3">
        <v>0.7270833333333333</v>
      </c>
      <c r="E284" s="1" t="s">
        <v>11</v>
      </c>
      <c r="F284" s="1">
        <v>1602</v>
      </c>
      <c r="G284" s="1">
        <v>64440</v>
      </c>
      <c r="H284" s="1">
        <v>38.134300000000003</v>
      </c>
      <c r="I284" s="1">
        <v>-87.941509999999994</v>
      </c>
      <c r="J284" s="1">
        <v>17.2</v>
      </c>
      <c r="K284" s="24">
        <f t="shared" si="5"/>
        <v>5.2423041755562325</v>
      </c>
      <c r="L284" s="1">
        <v>22.3</v>
      </c>
      <c r="M284" s="1">
        <v>9.56</v>
      </c>
      <c r="N284" s="1">
        <v>517.29999999999995</v>
      </c>
      <c r="O284" s="1">
        <v>491</v>
      </c>
      <c r="P284" s="1">
        <v>9.33</v>
      </c>
      <c r="Q284" s="1">
        <v>0.29399999999999998</v>
      </c>
      <c r="R284" s="1">
        <v>0.37</v>
      </c>
      <c r="S284" s="1" t="s">
        <v>13</v>
      </c>
      <c r="T284" s="1" t="s">
        <v>35</v>
      </c>
      <c r="U284" s="1" t="s">
        <v>77</v>
      </c>
      <c r="V284" s="1" t="s">
        <v>52</v>
      </c>
      <c r="W284" s="1" t="s">
        <v>82</v>
      </c>
    </row>
    <row r="285" spans="1:23">
      <c r="A285" s="1" t="s">
        <v>72</v>
      </c>
      <c r="B285" s="2">
        <v>44830</v>
      </c>
      <c r="C285" s="2" t="s">
        <v>49</v>
      </c>
      <c r="D285" s="3">
        <v>0.71319444444444446</v>
      </c>
      <c r="E285" s="1" t="s">
        <v>11</v>
      </c>
      <c r="F285" s="1">
        <v>1602</v>
      </c>
      <c r="G285" s="1">
        <v>64533</v>
      </c>
      <c r="H285" s="1">
        <v>38.135219999999997</v>
      </c>
      <c r="I285" s="1">
        <v>-87.94171</v>
      </c>
      <c r="J285" s="1">
        <v>16.8</v>
      </c>
      <c r="K285" s="24">
        <f t="shared" si="5"/>
        <v>5.1203901249619017</v>
      </c>
      <c r="L285" s="1">
        <v>22.3</v>
      </c>
      <c r="M285" s="1">
        <v>10.06</v>
      </c>
      <c r="N285" s="1">
        <v>517.6</v>
      </c>
      <c r="O285" s="1">
        <v>491.4</v>
      </c>
      <c r="P285" s="1">
        <v>9.2899999999999991</v>
      </c>
      <c r="Q285" s="1">
        <v>0.29399999999999998</v>
      </c>
      <c r="R285" s="1">
        <v>0.18</v>
      </c>
      <c r="S285" s="1" t="s">
        <v>13</v>
      </c>
      <c r="T285" s="1" t="s">
        <v>35</v>
      </c>
      <c r="U285" s="1" t="s">
        <v>21</v>
      </c>
      <c r="V285" s="1" t="s">
        <v>52</v>
      </c>
      <c r="W285" s="1" t="s">
        <v>82</v>
      </c>
    </row>
    <row r="286" spans="1:23">
      <c r="A286" s="1" t="s">
        <v>72</v>
      </c>
      <c r="B286" s="2">
        <v>44830</v>
      </c>
      <c r="C286" s="2" t="s">
        <v>49</v>
      </c>
      <c r="D286" s="3">
        <v>0.74097222222222225</v>
      </c>
      <c r="E286" s="1" t="s">
        <v>11</v>
      </c>
      <c r="F286" s="1">
        <v>1602</v>
      </c>
      <c r="G286" s="1">
        <v>64591</v>
      </c>
      <c r="H286" s="1">
        <v>38.129130000000004</v>
      </c>
      <c r="I286" s="1">
        <v>-87.945300000000003</v>
      </c>
      <c r="J286" s="1">
        <v>6.1</v>
      </c>
      <c r="K286" s="24">
        <f t="shared" si="5"/>
        <v>1.8591892715635474</v>
      </c>
      <c r="L286" s="1">
        <v>22.2</v>
      </c>
      <c r="M286" s="1">
        <v>9.94</v>
      </c>
      <c r="N286" s="1">
        <v>517.29999999999995</v>
      </c>
      <c r="O286" s="1">
        <v>489.9</v>
      </c>
      <c r="P286" s="1">
        <v>9.32</v>
      </c>
      <c r="Q286" s="1">
        <v>0.313</v>
      </c>
      <c r="R286" s="1">
        <v>0.17</v>
      </c>
      <c r="S286" s="1" t="s">
        <v>27</v>
      </c>
      <c r="T286" s="1" t="s">
        <v>15</v>
      </c>
      <c r="U286" s="1" t="s">
        <v>21</v>
      </c>
      <c r="V286" s="1" t="s">
        <v>52</v>
      </c>
      <c r="W286" s="1" t="s">
        <v>82</v>
      </c>
    </row>
    <row r="287" spans="1:23">
      <c r="A287" s="1" t="s">
        <v>72</v>
      </c>
      <c r="B287" s="2">
        <v>44830</v>
      </c>
      <c r="C287" s="2" t="s">
        <v>49</v>
      </c>
      <c r="D287" s="3">
        <v>0.75</v>
      </c>
      <c r="E287" s="1" t="s">
        <v>11</v>
      </c>
      <c r="F287" s="1">
        <v>1602</v>
      </c>
      <c r="G287" s="1">
        <v>64595</v>
      </c>
      <c r="H287" s="1">
        <v>38.129130000000004</v>
      </c>
      <c r="I287" s="1">
        <v>-87.945300000000003</v>
      </c>
      <c r="J287" s="1">
        <v>6.1</v>
      </c>
      <c r="K287" s="24">
        <f t="shared" si="5"/>
        <v>1.8591892715635474</v>
      </c>
      <c r="L287" s="1">
        <v>22.2</v>
      </c>
      <c r="M287" s="1">
        <v>9.94</v>
      </c>
      <c r="N287" s="1">
        <v>517.29999999999995</v>
      </c>
      <c r="O287" s="1">
        <v>489.9</v>
      </c>
      <c r="P287" s="1">
        <v>9.32</v>
      </c>
      <c r="Q287" s="1">
        <v>0.313</v>
      </c>
      <c r="R287" s="1">
        <v>0.17</v>
      </c>
      <c r="S287" s="1" t="s">
        <v>27</v>
      </c>
      <c r="T287" s="1" t="s">
        <v>15</v>
      </c>
      <c r="U287" s="1" t="s">
        <v>21</v>
      </c>
      <c r="V287" s="1" t="s">
        <v>52</v>
      </c>
      <c r="W287" s="1" t="s">
        <v>82</v>
      </c>
    </row>
    <row r="288" spans="1:23">
      <c r="A288" s="1" t="s">
        <v>72</v>
      </c>
      <c r="B288" s="2">
        <v>44830</v>
      </c>
      <c r="C288" s="2" t="s">
        <v>49</v>
      </c>
      <c r="D288" s="3">
        <v>0.70833333333333337</v>
      </c>
      <c r="E288" s="1" t="s">
        <v>11</v>
      </c>
      <c r="F288" s="1">
        <v>1602</v>
      </c>
      <c r="G288" s="1">
        <v>64598</v>
      </c>
      <c r="H288" s="1">
        <v>38.135219999999997</v>
      </c>
      <c r="I288" s="1">
        <v>-87.94171</v>
      </c>
      <c r="J288" s="1">
        <v>16.8</v>
      </c>
      <c r="K288" s="24">
        <f t="shared" si="5"/>
        <v>5.1203901249619017</v>
      </c>
      <c r="L288" s="1">
        <v>22.3</v>
      </c>
      <c r="M288" s="1">
        <v>10.06</v>
      </c>
      <c r="N288" s="1">
        <v>517.6</v>
      </c>
      <c r="O288" s="1">
        <v>491.4</v>
      </c>
      <c r="P288" s="1">
        <v>9.2899999999999991</v>
      </c>
      <c r="Q288" s="1">
        <v>0.29399999999999998</v>
      </c>
      <c r="R288" s="1">
        <v>0.18</v>
      </c>
      <c r="S288" s="1" t="s">
        <v>13</v>
      </c>
      <c r="T288" s="1" t="s">
        <v>35</v>
      </c>
      <c r="U288" s="1" t="s">
        <v>21</v>
      </c>
      <c r="V288" s="1" t="s">
        <v>52</v>
      </c>
      <c r="W288" s="1" t="s">
        <v>82</v>
      </c>
    </row>
    <row r="289" spans="1:23">
      <c r="A289" s="1" t="s">
        <v>72</v>
      </c>
      <c r="B289" s="2">
        <v>44830</v>
      </c>
      <c r="C289" s="2" t="s">
        <v>49</v>
      </c>
      <c r="D289" s="3">
        <v>0.67152777777777783</v>
      </c>
      <c r="E289" s="1" t="s">
        <v>11</v>
      </c>
      <c r="F289" s="1">
        <v>1602</v>
      </c>
      <c r="G289" s="1">
        <v>64600</v>
      </c>
      <c r="H289" s="1">
        <v>38.137070000000001</v>
      </c>
      <c r="I289" s="1">
        <v>-87.937029999999993</v>
      </c>
      <c r="J289" s="1">
        <v>6.8</v>
      </c>
      <c r="K289" s="24">
        <f t="shared" si="5"/>
        <v>2.0725388601036268</v>
      </c>
      <c r="L289" s="1">
        <v>22.3</v>
      </c>
      <c r="M289" s="1">
        <v>10.11</v>
      </c>
      <c r="N289" s="1">
        <v>517.70000000000005</v>
      </c>
      <c r="O289" s="1">
        <v>490.7</v>
      </c>
      <c r="P289" s="1">
        <v>9.17</v>
      </c>
      <c r="Q289" s="1">
        <v>0.18</v>
      </c>
      <c r="R289" s="1">
        <v>0.13</v>
      </c>
      <c r="S289" s="1" t="s">
        <v>13</v>
      </c>
      <c r="T289" s="1" t="s">
        <v>16</v>
      </c>
      <c r="U289" s="1" t="s">
        <v>22</v>
      </c>
      <c r="V289" s="1" t="s">
        <v>52</v>
      </c>
      <c r="W289" s="1" t="s">
        <v>82</v>
      </c>
    </row>
    <row r="290" spans="1:23">
      <c r="A290" s="1" t="s">
        <v>72</v>
      </c>
      <c r="B290" s="2">
        <v>44854</v>
      </c>
      <c r="C290" s="2" t="s">
        <v>49</v>
      </c>
      <c r="D290" s="3">
        <v>0.5083333333333333</v>
      </c>
      <c r="E290" s="1" t="s">
        <v>11</v>
      </c>
      <c r="F290" s="1">
        <v>1602</v>
      </c>
      <c r="G290" s="1">
        <v>64418</v>
      </c>
      <c r="H290" s="1">
        <v>38.136020000000002</v>
      </c>
      <c r="I290" s="1">
        <v>-87.936300000000003</v>
      </c>
      <c r="J290" s="1">
        <v>25.5</v>
      </c>
      <c r="K290" s="24">
        <f t="shared" si="5"/>
        <v>7.7720207253886011</v>
      </c>
      <c r="L290" s="1">
        <v>11.5</v>
      </c>
      <c r="M290" s="1">
        <v>11.13</v>
      </c>
      <c r="N290" s="1">
        <v>600.1</v>
      </c>
      <c r="O290" s="1">
        <v>445.7</v>
      </c>
      <c r="P290" s="1">
        <v>9.18</v>
      </c>
      <c r="Q290" s="1">
        <v>0.42399999999999999</v>
      </c>
      <c r="R290" s="1">
        <v>0.1</v>
      </c>
      <c r="S290" s="1" t="s">
        <v>17</v>
      </c>
      <c r="T290" s="1" t="s">
        <v>16</v>
      </c>
      <c r="U290" s="1" t="s">
        <v>21</v>
      </c>
      <c r="V290" s="1" t="s">
        <v>52</v>
      </c>
      <c r="W290" s="1" t="s">
        <v>82</v>
      </c>
    </row>
    <row r="291" spans="1:23">
      <c r="A291" s="1" t="s">
        <v>72</v>
      </c>
      <c r="B291" s="2">
        <v>44854</v>
      </c>
      <c r="C291" s="2" t="s">
        <v>49</v>
      </c>
      <c r="D291" s="3">
        <v>0.49722222222222223</v>
      </c>
      <c r="E291" s="1" t="s">
        <v>11</v>
      </c>
      <c r="F291" s="1">
        <v>1602</v>
      </c>
      <c r="G291" s="1">
        <v>64420</v>
      </c>
      <c r="H291" s="1">
        <v>38.136020000000002</v>
      </c>
      <c r="I291" s="1">
        <v>-87.936300000000003</v>
      </c>
      <c r="J291" s="1">
        <v>25.5</v>
      </c>
      <c r="K291" s="24">
        <f t="shared" si="5"/>
        <v>7.7720207253886011</v>
      </c>
      <c r="L291" s="1">
        <v>11.5</v>
      </c>
      <c r="M291" s="1">
        <v>11.13</v>
      </c>
      <c r="N291" s="1">
        <v>600.1</v>
      </c>
      <c r="O291" s="1">
        <v>445.7</v>
      </c>
      <c r="P291" s="1">
        <v>9.18</v>
      </c>
      <c r="Q291" s="1">
        <v>0.42399999999999999</v>
      </c>
      <c r="R291" s="1">
        <v>0.1</v>
      </c>
      <c r="S291" s="1" t="s">
        <v>17</v>
      </c>
      <c r="T291" s="1" t="s">
        <v>16</v>
      </c>
      <c r="U291" s="1" t="s">
        <v>21</v>
      </c>
      <c r="V291" s="1" t="s">
        <v>52</v>
      </c>
      <c r="W291" s="1" t="s">
        <v>82</v>
      </c>
    </row>
    <row r="292" spans="1:23">
      <c r="A292" s="1" t="s">
        <v>72</v>
      </c>
      <c r="B292" s="2">
        <v>44854</v>
      </c>
      <c r="C292" s="2" t="s">
        <v>49</v>
      </c>
      <c r="D292" s="3">
        <v>0.56666666666666665</v>
      </c>
      <c r="E292" s="1" t="s">
        <v>11</v>
      </c>
      <c r="F292" s="1">
        <v>1602</v>
      </c>
      <c r="G292" s="1">
        <v>64422</v>
      </c>
      <c r="H292" s="1">
        <v>38.131369999999997</v>
      </c>
      <c r="I292" s="1">
        <v>-87.943259999999995</v>
      </c>
      <c r="J292" s="1">
        <v>9.5</v>
      </c>
      <c r="K292" s="24">
        <f t="shared" si="5"/>
        <v>2.895458701615361</v>
      </c>
      <c r="L292" s="1">
        <v>11.6</v>
      </c>
      <c r="M292" s="1">
        <v>10.38</v>
      </c>
      <c r="N292" s="1">
        <v>600.79999999999995</v>
      </c>
      <c r="O292" s="1">
        <v>446.9</v>
      </c>
      <c r="P292" s="1">
        <v>9.19</v>
      </c>
      <c r="Q292" s="1">
        <v>0.44800000000000001</v>
      </c>
      <c r="R292" s="1">
        <v>0.1</v>
      </c>
      <c r="S292" s="1" t="s">
        <v>27</v>
      </c>
      <c r="T292" s="1" t="s">
        <v>35</v>
      </c>
      <c r="U292" s="1" t="s">
        <v>21</v>
      </c>
      <c r="V292" s="1" t="s">
        <v>52</v>
      </c>
      <c r="W292" s="1" t="s">
        <v>82</v>
      </c>
    </row>
    <row r="293" spans="1:23">
      <c r="A293" s="1" t="s">
        <v>72</v>
      </c>
      <c r="B293" s="2">
        <v>44854</v>
      </c>
      <c r="C293" s="2" t="s">
        <v>49</v>
      </c>
      <c r="D293" s="3">
        <v>0.51666666666666672</v>
      </c>
      <c r="E293" s="1" t="s">
        <v>11</v>
      </c>
      <c r="F293" s="1">
        <v>1602</v>
      </c>
      <c r="G293" s="1">
        <v>64424</v>
      </c>
      <c r="H293" s="1">
        <v>38.136020000000002</v>
      </c>
      <c r="I293" s="1">
        <v>-87.936300000000003</v>
      </c>
      <c r="J293" s="1">
        <v>25.5</v>
      </c>
      <c r="K293" s="24">
        <f t="shared" si="5"/>
        <v>7.7720207253886011</v>
      </c>
      <c r="L293" s="1">
        <v>11.5</v>
      </c>
      <c r="M293" s="1">
        <v>11.13</v>
      </c>
      <c r="N293" s="1">
        <v>600.1</v>
      </c>
      <c r="O293" s="1">
        <v>445.7</v>
      </c>
      <c r="P293" s="1">
        <v>9.18</v>
      </c>
      <c r="Q293" s="1">
        <v>0.42399999999999999</v>
      </c>
      <c r="R293" s="1">
        <v>0.1</v>
      </c>
      <c r="S293" s="1" t="s">
        <v>17</v>
      </c>
      <c r="T293" s="1" t="s">
        <v>16</v>
      </c>
      <c r="U293" s="1" t="s">
        <v>21</v>
      </c>
      <c r="V293" s="1" t="s">
        <v>52</v>
      </c>
      <c r="W293" s="1" t="s">
        <v>82</v>
      </c>
    </row>
    <row r="294" spans="1:23">
      <c r="A294" s="1" t="s">
        <v>72</v>
      </c>
      <c r="B294" s="2">
        <v>44854</v>
      </c>
      <c r="C294" s="2" t="s">
        <v>49</v>
      </c>
      <c r="D294" s="3">
        <v>0.49652777777777773</v>
      </c>
      <c r="E294" s="1" t="s">
        <v>11</v>
      </c>
      <c r="F294" s="1">
        <v>1602</v>
      </c>
      <c r="G294" s="1">
        <v>64427</v>
      </c>
      <c r="H294" s="1">
        <v>38.136789999999998</v>
      </c>
      <c r="I294" s="1">
        <v>-87.933400000000006</v>
      </c>
      <c r="J294" s="1">
        <v>5.2</v>
      </c>
      <c r="K294" s="24">
        <f t="shared" si="5"/>
        <v>1.5848826577263029</v>
      </c>
      <c r="L294" s="1">
        <v>11.4</v>
      </c>
      <c r="M294" s="1">
        <v>11.21</v>
      </c>
      <c r="N294" s="1">
        <v>603.1</v>
      </c>
      <c r="O294" s="1">
        <v>447.1</v>
      </c>
      <c r="P294" s="1">
        <v>9.1300000000000008</v>
      </c>
      <c r="Q294" s="1">
        <v>0.35299999999999998</v>
      </c>
      <c r="R294" s="1">
        <v>0</v>
      </c>
      <c r="S294" s="1" t="s">
        <v>17</v>
      </c>
      <c r="T294" s="1" t="s">
        <v>16</v>
      </c>
      <c r="U294" s="1" t="s">
        <v>22</v>
      </c>
      <c r="V294" s="1" t="s">
        <v>52</v>
      </c>
      <c r="W294" s="1" t="s">
        <v>82</v>
      </c>
    </row>
    <row r="295" spans="1:23">
      <c r="A295" s="1" t="s">
        <v>72</v>
      </c>
      <c r="B295" s="2">
        <v>44854</v>
      </c>
      <c r="C295" s="2" t="s">
        <v>49</v>
      </c>
      <c r="D295" s="3">
        <v>0.55277777777777781</v>
      </c>
      <c r="E295" s="1" t="s">
        <v>11</v>
      </c>
      <c r="F295" s="1">
        <v>1602</v>
      </c>
      <c r="G295" s="1">
        <v>64428</v>
      </c>
      <c r="H295" s="1">
        <v>38.134599999999999</v>
      </c>
      <c r="I295" s="1">
        <v>-87.942430000000002</v>
      </c>
      <c r="J295" s="1">
        <v>9.9</v>
      </c>
      <c r="K295" s="24">
        <f t="shared" si="5"/>
        <v>3.0173727522096923</v>
      </c>
      <c r="L295" s="1">
        <v>11.6</v>
      </c>
      <c r="M295" s="1">
        <v>10.48</v>
      </c>
      <c r="N295" s="1">
        <v>600.79999999999995</v>
      </c>
      <c r="O295" s="1">
        <v>446.2</v>
      </c>
      <c r="P295" s="1">
        <v>9.16</v>
      </c>
      <c r="Q295" s="1">
        <v>0.433</v>
      </c>
      <c r="R295" s="1">
        <v>0.1</v>
      </c>
      <c r="S295" s="1" t="s">
        <v>13</v>
      </c>
      <c r="T295" s="1" t="s">
        <v>35</v>
      </c>
      <c r="U295" s="1" t="s">
        <v>21</v>
      </c>
      <c r="V295" s="1" t="s">
        <v>52</v>
      </c>
      <c r="W295" s="1" t="s">
        <v>82</v>
      </c>
    </row>
    <row r="296" spans="1:23">
      <c r="A296" s="1" t="s">
        <v>72</v>
      </c>
      <c r="B296" s="2">
        <v>44854</v>
      </c>
      <c r="C296" s="2" t="s">
        <v>49</v>
      </c>
      <c r="D296" s="3">
        <v>0.55069444444444449</v>
      </c>
      <c r="E296" s="1" t="s">
        <v>11</v>
      </c>
      <c r="F296" s="1">
        <v>1602</v>
      </c>
      <c r="G296" s="1">
        <v>64433</v>
      </c>
      <c r="H296" s="1">
        <v>38.134599999999999</v>
      </c>
      <c r="I296" s="1">
        <v>-87.942430000000002</v>
      </c>
      <c r="J296" s="1">
        <v>9.9</v>
      </c>
      <c r="K296" s="24">
        <f t="shared" si="5"/>
        <v>3.0173727522096923</v>
      </c>
      <c r="L296" s="1">
        <v>11.6</v>
      </c>
      <c r="M296" s="1">
        <v>10.48</v>
      </c>
      <c r="N296" s="1">
        <v>600.79999999999995</v>
      </c>
      <c r="O296" s="1">
        <v>446.2</v>
      </c>
      <c r="P296" s="1">
        <v>9.16</v>
      </c>
      <c r="Q296" s="1">
        <v>0.433</v>
      </c>
      <c r="R296" s="1">
        <v>0.1</v>
      </c>
      <c r="S296" s="1" t="s">
        <v>13</v>
      </c>
      <c r="T296" s="1" t="s">
        <v>35</v>
      </c>
      <c r="U296" s="1" t="s">
        <v>21</v>
      </c>
      <c r="V296" s="1" t="s">
        <v>52</v>
      </c>
      <c r="W296" s="1" t="s">
        <v>82</v>
      </c>
    </row>
    <row r="297" spans="1:23">
      <c r="A297" s="1" t="s">
        <v>72</v>
      </c>
      <c r="B297" s="2">
        <v>44854</v>
      </c>
      <c r="C297" s="2" t="s">
        <v>49</v>
      </c>
      <c r="D297" s="3">
        <v>0.62708333333333333</v>
      </c>
      <c r="E297" s="1" t="s">
        <v>11</v>
      </c>
      <c r="F297" s="1">
        <v>1602</v>
      </c>
      <c r="G297" s="1">
        <v>64433</v>
      </c>
      <c r="H297" s="1">
        <v>38.134599999999999</v>
      </c>
      <c r="I297" s="1">
        <v>-87.942430000000002</v>
      </c>
      <c r="J297" s="1">
        <v>9.9</v>
      </c>
      <c r="K297" s="24">
        <f t="shared" si="5"/>
        <v>3.0173727522096923</v>
      </c>
      <c r="L297" s="1">
        <v>11.6</v>
      </c>
      <c r="M297" s="1">
        <v>10.48</v>
      </c>
      <c r="N297" s="1">
        <v>600.79999999999995</v>
      </c>
      <c r="O297" s="1">
        <v>446.2</v>
      </c>
      <c r="P297" s="1">
        <v>9.16</v>
      </c>
      <c r="Q297" s="1">
        <v>0.433</v>
      </c>
      <c r="R297" s="1">
        <v>0.1</v>
      </c>
      <c r="S297" s="1" t="s">
        <v>13</v>
      </c>
      <c r="T297" s="1" t="s">
        <v>35</v>
      </c>
      <c r="U297" s="1" t="s">
        <v>21</v>
      </c>
      <c r="V297" s="1" t="s">
        <v>52</v>
      </c>
      <c r="W297" s="1" t="s">
        <v>82</v>
      </c>
    </row>
    <row r="298" spans="1:23">
      <c r="A298" s="1" t="s">
        <v>72</v>
      </c>
      <c r="B298" s="2">
        <v>44854</v>
      </c>
      <c r="C298" s="2" t="s">
        <v>49</v>
      </c>
      <c r="D298" s="3">
        <v>0.49722222222222223</v>
      </c>
      <c r="E298" s="1" t="s">
        <v>11</v>
      </c>
      <c r="F298" s="1">
        <v>1602</v>
      </c>
      <c r="G298" s="1">
        <v>64436</v>
      </c>
      <c r="H298" s="1">
        <v>38.136789999999998</v>
      </c>
      <c r="I298" s="1">
        <v>-87.933400000000006</v>
      </c>
      <c r="J298" s="1">
        <v>5.2</v>
      </c>
      <c r="K298" s="24">
        <f t="shared" si="5"/>
        <v>1.5848826577263029</v>
      </c>
      <c r="L298" s="1">
        <v>11.4</v>
      </c>
      <c r="M298" s="1">
        <v>11.21</v>
      </c>
      <c r="N298" s="1">
        <v>603.1</v>
      </c>
      <c r="O298" s="1">
        <v>447.1</v>
      </c>
      <c r="P298" s="1">
        <v>9.1300000000000008</v>
      </c>
      <c r="Q298" s="1">
        <v>0.35299999999999998</v>
      </c>
      <c r="R298" s="1">
        <v>0</v>
      </c>
      <c r="S298" s="1" t="s">
        <v>17</v>
      </c>
      <c r="T298" s="1" t="s">
        <v>16</v>
      </c>
      <c r="U298" s="1" t="s">
        <v>22</v>
      </c>
      <c r="V298" s="1" t="s">
        <v>52</v>
      </c>
      <c r="W298" s="1" t="s">
        <v>82</v>
      </c>
    </row>
    <row r="299" spans="1:23">
      <c r="A299" s="1" t="s">
        <v>72</v>
      </c>
      <c r="B299" s="2">
        <v>44854</v>
      </c>
      <c r="C299" s="2" t="s">
        <v>49</v>
      </c>
      <c r="D299" s="3">
        <v>0.64930555555555558</v>
      </c>
      <c r="E299" s="1" t="s">
        <v>11</v>
      </c>
      <c r="F299" s="1">
        <v>1602</v>
      </c>
      <c r="G299" s="1">
        <v>64436</v>
      </c>
      <c r="H299" s="1">
        <v>38.137990000000002</v>
      </c>
      <c r="I299" s="1">
        <v>-87.936149999999998</v>
      </c>
      <c r="J299" s="1">
        <v>3.6</v>
      </c>
      <c r="K299" s="24">
        <f t="shared" si="5"/>
        <v>1.097226455348979</v>
      </c>
      <c r="L299" s="1">
        <v>12.9</v>
      </c>
      <c r="M299" s="1">
        <v>11.53</v>
      </c>
      <c r="N299" s="1">
        <v>601.9</v>
      </c>
      <c r="O299" s="1">
        <v>462.5</v>
      </c>
      <c r="P299" s="1">
        <v>9.17</v>
      </c>
      <c r="Q299" s="1">
        <v>0.39200000000000002</v>
      </c>
      <c r="R299" s="1">
        <v>0</v>
      </c>
      <c r="S299" s="1" t="s">
        <v>17</v>
      </c>
      <c r="T299" s="1" t="s">
        <v>16</v>
      </c>
      <c r="U299" s="1" t="s">
        <v>22</v>
      </c>
      <c r="V299" s="1" t="s">
        <v>52</v>
      </c>
      <c r="W299" s="1" t="s">
        <v>82</v>
      </c>
    </row>
    <row r="300" spans="1:23">
      <c r="A300" s="1" t="s">
        <v>72</v>
      </c>
      <c r="B300" s="2">
        <v>44854</v>
      </c>
      <c r="C300" s="2" t="s">
        <v>49</v>
      </c>
      <c r="D300" s="3">
        <v>0.51458333333333328</v>
      </c>
      <c r="E300" s="1" t="s">
        <v>11</v>
      </c>
      <c r="F300" s="1">
        <v>1602</v>
      </c>
      <c r="G300" s="1">
        <v>64440</v>
      </c>
      <c r="H300" s="1">
        <v>38.137009999999997</v>
      </c>
      <c r="I300" s="1">
        <v>-87.937280000000001</v>
      </c>
      <c r="J300" s="1">
        <v>13.2</v>
      </c>
      <c r="K300" s="24">
        <f t="shared" si="5"/>
        <v>4.0231636696129227</v>
      </c>
      <c r="L300" s="1">
        <v>11.7</v>
      </c>
      <c r="M300" s="1">
        <v>10.67</v>
      </c>
      <c r="N300" s="1">
        <v>602.4</v>
      </c>
      <c r="O300" s="1">
        <v>448.8</v>
      </c>
      <c r="P300" s="1">
        <v>9.15</v>
      </c>
      <c r="Q300" s="1">
        <v>0.44800000000000001</v>
      </c>
      <c r="R300" s="1">
        <v>0</v>
      </c>
      <c r="S300" s="1" t="s">
        <v>17</v>
      </c>
      <c r="T300" s="1" t="s">
        <v>16</v>
      </c>
      <c r="U300" s="1" t="s">
        <v>21</v>
      </c>
      <c r="V300" s="1" t="s">
        <v>52</v>
      </c>
      <c r="W300" s="1" t="s">
        <v>82</v>
      </c>
    </row>
    <row r="301" spans="1:23">
      <c r="A301" s="1" t="s">
        <v>72</v>
      </c>
      <c r="B301" s="2">
        <v>44854</v>
      </c>
      <c r="C301" s="2" t="s">
        <v>49</v>
      </c>
      <c r="D301" s="3">
        <v>0.65902777777777777</v>
      </c>
      <c r="E301" s="1" t="s">
        <v>11</v>
      </c>
      <c r="F301" s="1">
        <v>1602</v>
      </c>
      <c r="G301" s="1">
        <v>64440</v>
      </c>
      <c r="H301" s="1">
        <v>38.137070000000001</v>
      </c>
      <c r="I301" s="1">
        <v>-87.936149999999998</v>
      </c>
      <c r="J301" s="1">
        <v>3.1</v>
      </c>
      <c r="K301" s="24">
        <f t="shared" si="5"/>
        <v>0.94483389210606517</v>
      </c>
      <c r="L301" s="1">
        <v>12.3</v>
      </c>
      <c r="M301" s="1">
        <v>11.3</v>
      </c>
      <c r="N301" s="1">
        <v>603.70000000000005</v>
      </c>
      <c r="O301" s="1">
        <v>456.2</v>
      </c>
      <c r="P301" s="1">
        <v>9.1199999999999992</v>
      </c>
      <c r="Q301" s="1">
        <v>0.39300000000000002</v>
      </c>
      <c r="R301" s="1">
        <v>0</v>
      </c>
      <c r="S301" s="1" t="s">
        <v>17</v>
      </c>
      <c r="T301" s="1" t="s">
        <v>16</v>
      </c>
      <c r="U301" s="1" t="s">
        <v>22</v>
      </c>
      <c r="V301" s="1" t="s">
        <v>52</v>
      </c>
      <c r="W301" s="1" t="s">
        <v>82</v>
      </c>
    </row>
    <row r="302" spans="1:23">
      <c r="A302" s="1" t="s">
        <v>72</v>
      </c>
      <c r="B302" s="2">
        <v>44854</v>
      </c>
      <c r="C302" s="2" t="s">
        <v>49</v>
      </c>
      <c r="D302" s="3">
        <v>0.48055555555555557</v>
      </c>
      <c r="E302" s="1" t="s">
        <v>11</v>
      </c>
      <c r="F302" s="1">
        <v>1602</v>
      </c>
      <c r="G302" s="1">
        <v>64533</v>
      </c>
      <c r="H302" s="1">
        <v>38.137900000000002</v>
      </c>
      <c r="I302" s="1">
        <v>-87.928129999999996</v>
      </c>
      <c r="J302" s="1">
        <v>13.2</v>
      </c>
      <c r="K302" s="24">
        <f t="shared" si="5"/>
        <v>4.0231636696129227</v>
      </c>
      <c r="L302" s="1">
        <v>11.4</v>
      </c>
      <c r="M302" s="1">
        <v>11.2</v>
      </c>
      <c r="N302" s="1">
        <v>599</v>
      </c>
      <c r="O302" s="1">
        <v>444.3</v>
      </c>
      <c r="P302" s="1">
        <v>9.25</v>
      </c>
      <c r="Q302" s="1">
        <v>0.36499999999999999</v>
      </c>
      <c r="R302" s="1">
        <v>0.1</v>
      </c>
      <c r="S302" s="1" t="s">
        <v>13</v>
      </c>
      <c r="T302" s="1" t="s">
        <v>15</v>
      </c>
      <c r="U302" s="1" t="s">
        <v>21</v>
      </c>
      <c r="V302" s="1" t="s">
        <v>52</v>
      </c>
      <c r="W302" s="1" t="s">
        <v>82</v>
      </c>
    </row>
    <row r="303" spans="1:23">
      <c r="A303" s="1" t="s">
        <v>72</v>
      </c>
      <c r="B303" s="2">
        <v>44854</v>
      </c>
      <c r="C303" s="2" t="s">
        <v>49</v>
      </c>
      <c r="D303" s="3">
        <v>0.58888888888888891</v>
      </c>
      <c r="E303" s="1" t="s">
        <v>11</v>
      </c>
      <c r="F303" s="1">
        <v>1602</v>
      </c>
      <c r="G303" s="1">
        <v>64591</v>
      </c>
      <c r="H303" s="1">
        <v>38.12791</v>
      </c>
      <c r="I303" s="1">
        <v>-87.943160000000006</v>
      </c>
      <c r="J303" s="1">
        <v>10.9</v>
      </c>
      <c r="K303" s="24">
        <f t="shared" si="5"/>
        <v>3.3221578786955197</v>
      </c>
      <c r="L303" s="1">
        <v>11.7</v>
      </c>
      <c r="M303" s="1">
        <v>10.74</v>
      </c>
      <c r="N303" s="1">
        <v>600.70000000000005</v>
      </c>
      <c r="O303" s="1">
        <v>447.9</v>
      </c>
      <c r="P303" s="1">
        <v>9.14</v>
      </c>
      <c r="Q303" s="1">
        <v>0.41399999999999998</v>
      </c>
      <c r="R303" s="1">
        <v>0.1</v>
      </c>
      <c r="S303" s="1" t="s">
        <v>27</v>
      </c>
      <c r="T303" s="1" t="s">
        <v>35</v>
      </c>
      <c r="U303" s="1" t="s">
        <v>21</v>
      </c>
      <c r="V303" s="1" t="s">
        <v>52</v>
      </c>
      <c r="W303" s="1" t="s">
        <v>82</v>
      </c>
    </row>
    <row r="304" spans="1:23">
      <c r="A304" s="1" t="s">
        <v>72</v>
      </c>
      <c r="B304" s="2">
        <v>44854</v>
      </c>
      <c r="C304" s="2" t="s">
        <v>49</v>
      </c>
      <c r="D304" s="3">
        <v>0.51597222222222217</v>
      </c>
      <c r="E304" s="1" t="s">
        <v>11</v>
      </c>
      <c r="F304" s="1">
        <v>1602</v>
      </c>
      <c r="G304" s="1">
        <v>64598</v>
      </c>
      <c r="H304" s="1">
        <v>38.136029999999998</v>
      </c>
      <c r="I304" s="1">
        <v>-87.937849999999997</v>
      </c>
      <c r="J304" s="1">
        <v>22.8</v>
      </c>
      <c r="K304" s="24">
        <f t="shared" si="5"/>
        <v>6.9491008838768664</v>
      </c>
      <c r="L304" s="1">
        <v>11.6</v>
      </c>
      <c r="M304" s="1">
        <v>10.9</v>
      </c>
      <c r="N304" s="1">
        <v>600.29999999999995</v>
      </c>
      <c r="O304" s="1">
        <v>446.9</v>
      </c>
      <c r="P304" s="1">
        <v>9.15</v>
      </c>
      <c r="Q304" s="1">
        <v>0.47199999999999998</v>
      </c>
      <c r="R304" s="1">
        <v>0.1</v>
      </c>
      <c r="S304" s="1" t="s">
        <v>17</v>
      </c>
      <c r="T304" s="1" t="s">
        <v>16</v>
      </c>
      <c r="U304" s="1" t="s">
        <v>21</v>
      </c>
      <c r="V304" s="1" t="s">
        <v>52</v>
      </c>
      <c r="W304" s="1" t="s">
        <v>82</v>
      </c>
    </row>
    <row r="305" spans="1:23">
      <c r="A305" s="1" t="s">
        <v>72</v>
      </c>
      <c r="B305" s="2">
        <v>44854</v>
      </c>
      <c r="C305" s="2" t="s">
        <v>49</v>
      </c>
      <c r="D305" s="3">
        <v>0.54652777777777783</v>
      </c>
      <c r="E305" s="1" t="s">
        <v>11</v>
      </c>
      <c r="F305" s="1">
        <v>1602</v>
      </c>
      <c r="G305" s="1">
        <v>64599</v>
      </c>
      <c r="H305" s="1">
        <v>38.134599999999999</v>
      </c>
      <c r="I305" s="1">
        <v>-87.942430000000002</v>
      </c>
      <c r="J305" s="1">
        <v>9.9</v>
      </c>
      <c r="K305" s="24">
        <f t="shared" si="5"/>
        <v>3.0173727522096923</v>
      </c>
      <c r="L305" s="1">
        <v>11.6</v>
      </c>
      <c r="M305" s="1">
        <v>10.48</v>
      </c>
      <c r="N305" s="1">
        <v>600.79999999999995</v>
      </c>
      <c r="O305" s="1">
        <v>446.2</v>
      </c>
      <c r="P305" s="1">
        <v>9.16</v>
      </c>
      <c r="Q305" s="1">
        <v>0.433</v>
      </c>
      <c r="R305" s="1">
        <v>0.1</v>
      </c>
      <c r="S305" s="1" t="s">
        <v>13</v>
      </c>
      <c r="T305" s="1" t="s">
        <v>35</v>
      </c>
      <c r="U305" s="1" t="s">
        <v>21</v>
      </c>
      <c r="V305" s="1" t="s">
        <v>52</v>
      </c>
      <c r="W305" s="1" t="s">
        <v>82</v>
      </c>
    </row>
    <row r="306" spans="1:23">
      <c r="A306" s="1" t="s">
        <v>72</v>
      </c>
      <c r="B306" s="2">
        <v>44854</v>
      </c>
      <c r="C306" s="2" t="s">
        <v>49</v>
      </c>
      <c r="D306" s="3">
        <v>0.62638888888888888</v>
      </c>
      <c r="E306" s="1" t="s">
        <v>11</v>
      </c>
      <c r="F306" s="1">
        <v>1602</v>
      </c>
      <c r="G306" s="1">
        <v>64599</v>
      </c>
      <c r="H306" s="1">
        <v>38.134599999999999</v>
      </c>
      <c r="I306" s="1">
        <v>-87.942430000000002</v>
      </c>
      <c r="J306" s="1">
        <v>9.9</v>
      </c>
      <c r="K306" s="24">
        <f t="shared" si="5"/>
        <v>3.0173727522096923</v>
      </c>
      <c r="L306" s="1">
        <v>11.6</v>
      </c>
      <c r="M306" s="1">
        <v>10.48</v>
      </c>
      <c r="N306" s="1">
        <v>600.79999999999995</v>
      </c>
      <c r="O306" s="1">
        <v>446.2</v>
      </c>
      <c r="P306" s="1">
        <v>9.16</v>
      </c>
      <c r="Q306" s="1">
        <v>0.433</v>
      </c>
      <c r="R306" s="1">
        <v>0.1</v>
      </c>
      <c r="S306" s="1" t="s">
        <v>13</v>
      </c>
      <c r="T306" s="1" t="s">
        <v>35</v>
      </c>
      <c r="U306" s="1" t="s">
        <v>21</v>
      </c>
      <c r="V306" s="1" t="s">
        <v>52</v>
      </c>
      <c r="W306" s="1" t="s">
        <v>82</v>
      </c>
    </row>
    <row r="307" spans="1:23">
      <c r="A307" s="1" t="s">
        <v>72</v>
      </c>
      <c r="B307" s="2">
        <v>44854</v>
      </c>
      <c r="C307" s="2" t="s">
        <v>49</v>
      </c>
      <c r="D307" s="3">
        <v>0.54652777777777783</v>
      </c>
      <c r="E307" s="1" t="s">
        <v>11</v>
      </c>
      <c r="F307" s="1">
        <v>1602</v>
      </c>
      <c r="G307" s="1">
        <v>64600</v>
      </c>
      <c r="H307" s="1">
        <v>38.134599999999999</v>
      </c>
      <c r="I307" s="1">
        <v>-87.942430000000002</v>
      </c>
      <c r="J307" s="1">
        <v>9.9</v>
      </c>
      <c r="K307" s="24">
        <f t="shared" si="5"/>
        <v>3.0173727522096923</v>
      </c>
      <c r="L307" s="1">
        <v>11.6</v>
      </c>
      <c r="M307" s="1">
        <v>10.48</v>
      </c>
      <c r="N307" s="1">
        <v>600.79999999999995</v>
      </c>
      <c r="O307" s="1">
        <v>446.2</v>
      </c>
      <c r="P307" s="1">
        <v>9.16</v>
      </c>
      <c r="Q307" s="1">
        <v>0.433</v>
      </c>
      <c r="R307" s="1">
        <v>0.1</v>
      </c>
      <c r="S307" s="1" t="s">
        <v>13</v>
      </c>
      <c r="T307" s="1" t="s">
        <v>35</v>
      </c>
      <c r="U307" s="1" t="s">
        <v>21</v>
      </c>
      <c r="V307" s="1" t="s">
        <v>52</v>
      </c>
      <c r="W307" s="1" t="s">
        <v>82</v>
      </c>
    </row>
    <row r="308" spans="1:23">
      <c r="A308" s="1" t="s">
        <v>72</v>
      </c>
      <c r="B308" s="2">
        <v>44854</v>
      </c>
      <c r="C308" s="2" t="s">
        <v>49</v>
      </c>
      <c r="D308" s="3">
        <v>0.62708333333333333</v>
      </c>
      <c r="E308" s="1" t="s">
        <v>11</v>
      </c>
      <c r="F308" s="1">
        <v>1602</v>
      </c>
      <c r="G308" s="1">
        <v>64600</v>
      </c>
      <c r="H308" s="1">
        <v>38.134599999999999</v>
      </c>
      <c r="I308" s="1">
        <v>-87.942430000000002</v>
      </c>
      <c r="J308" s="1">
        <v>9.9</v>
      </c>
      <c r="K308" s="24">
        <f t="shared" si="5"/>
        <v>3.0173727522096923</v>
      </c>
      <c r="L308" s="1">
        <v>11.6</v>
      </c>
      <c r="M308" s="1">
        <v>10.48</v>
      </c>
      <c r="N308" s="1">
        <v>600.79999999999995</v>
      </c>
      <c r="O308" s="1">
        <v>446.2</v>
      </c>
      <c r="P308" s="1">
        <v>9.16</v>
      </c>
      <c r="Q308" s="1">
        <v>0.433</v>
      </c>
      <c r="R308" s="1">
        <v>0.1</v>
      </c>
      <c r="S308" s="1" t="s">
        <v>13</v>
      </c>
      <c r="T308" s="1" t="s">
        <v>35</v>
      </c>
      <c r="U308" s="1" t="s">
        <v>21</v>
      </c>
      <c r="V308" s="1" t="s">
        <v>52</v>
      </c>
      <c r="W308" s="1" t="s">
        <v>82</v>
      </c>
    </row>
    <row r="309" spans="1:23" hidden="1">
      <c r="A309" s="19" t="s">
        <v>73</v>
      </c>
      <c r="B309" s="21">
        <v>44978</v>
      </c>
      <c r="C309" s="19" t="s">
        <v>50</v>
      </c>
      <c r="D309" s="20">
        <v>0.4145833333333333</v>
      </c>
      <c r="E309" s="19" t="s">
        <v>11</v>
      </c>
      <c r="F309" s="19">
        <v>1602</v>
      </c>
      <c r="G309" s="19">
        <v>59214</v>
      </c>
      <c r="H309" s="19">
        <v>38.516660000000002</v>
      </c>
      <c r="I309" s="19">
        <v>-87.528790000000001</v>
      </c>
      <c r="J309" s="19">
        <v>6.2</v>
      </c>
      <c r="K309" s="25">
        <f t="shared" si="5"/>
        <v>1.8896677842121303</v>
      </c>
      <c r="L309" s="19">
        <v>8.6</v>
      </c>
      <c r="M309" s="19">
        <v>7.8</v>
      </c>
      <c r="N309" s="19">
        <v>566</v>
      </c>
      <c r="O309" s="19">
        <v>389.3</v>
      </c>
      <c r="P309" s="19" t="s">
        <v>37</v>
      </c>
      <c r="Q309" s="19" t="s">
        <v>37</v>
      </c>
      <c r="R309" s="19">
        <v>0</v>
      </c>
      <c r="S309" s="19" t="s">
        <v>71</v>
      </c>
      <c r="T309" s="19" t="s">
        <v>15</v>
      </c>
      <c r="U309" s="19" t="s">
        <v>21</v>
      </c>
      <c r="V309" s="19" t="s">
        <v>52</v>
      </c>
      <c r="W309" s="1" t="s">
        <v>83</v>
      </c>
    </row>
    <row r="310" spans="1:23">
      <c r="A310" s="1" t="s">
        <v>72</v>
      </c>
      <c r="B310" s="2">
        <v>44978</v>
      </c>
      <c r="C310" s="1" t="s">
        <v>50</v>
      </c>
      <c r="D310" s="3">
        <v>0.69236111111111109</v>
      </c>
      <c r="E310" s="1" t="s">
        <v>11</v>
      </c>
      <c r="F310" s="1">
        <v>1602</v>
      </c>
      <c r="G310" s="1">
        <v>64405</v>
      </c>
      <c r="H310" s="1">
        <v>39.110880000000002</v>
      </c>
      <c r="I310" s="1">
        <v>-87.655529999999999</v>
      </c>
      <c r="J310" s="1">
        <v>18.100000000000001</v>
      </c>
      <c r="K310" s="24">
        <f t="shared" si="5"/>
        <v>5.5166107893934777</v>
      </c>
      <c r="L310" s="1">
        <v>8</v>
      </c>
      <c r="M310" s="1">
        <v>8.3000000000000007</v>
      </c>
      <c r="N310" s="1">
        <v>652</v>
      </c>
      <c r="O310" s="1">
        <v>440.1</v>
      </c>
      <c r="P310" s="1" t="s">
        <v>37</v>
      </c>
      <c r="Q310" s="1" t="s">
        <v>37</v>
      </c>
      <c r="R310" s="1">
        <v>0.128</v>
      </c>
      <c r="S310" s="1" t="s">
        <v>13</v>
      </c>
      <c r="T310" s="1" t="s">
        <v>35</v>
      </c>
      <c r="U310" s="1" t="s">
        <v>21</v>
      </c>
      <c r="V310" s="1" t="s">
        <v>52</v>
      </c>
      <c r="W310" s="1" t="s">
        <v>83</v>
      </c>
    </row>
    <row r="311" spans="1:23">
      <c r="A311" s="1" t="s">
        <v>72</v>
      </c>
      <c r="B311" s="2">
        <v>44978</v>
      </c>
      <c r="C311" s="1" t="s">
        <v>50</v>
      </c>
      <c r="D311" s="3">
        <v>0.68888888888888899</v>
      </c>
      <c r="E311" s="1" t="s">
        <v>11</v>
      </c>
      <c r="F311" s="1">
        <v>1602</v>
      </c>
      <c r="G311" s="1">
        <v>64406</v>
      </c>
      <c r="H311" s="1">
        <v>39.110880000000002</v>
      </c>
      <c r="I311" s="1">
        <v>-87.655529999999999</v>
      </c>
      <c r="J311" s="1">
        <v>18.100000000000001</v>
      </c>
      <c r="K311" s="24">
        <f t="shared" si="5"/>
        <v>5.5166107893934777</v>
      </c>
      <c r="L311" s="1">
        <v>8</v>
      </c>
      <c r="M311" s="1">
        <v>8.3000000000000007</v>
      </c>
      <c r="N311" s="1">
        <v>652</v>
      </c>
      <c r="O311" s="1">
        <v>440.1</v>
      </c>
      <c r="P311" s="1" t="s">
        <v>37</v>
      </c>
      <c r="Q311" s="1" t="s">
        <v>37</v>
      </c>
      <c r="R311" s="1">
        <v>0.128</v>
      </c>
      <c r="S311" s="1" t="s">
        <v>13</v>
      </c>
      <c r="T311" s="1" t="s">
        <v>35</v>
      </c>
      <c r="U311" s="1" t="s">
        <v>21</v>
      </c>
      <c r="V311" s="1" t="s">
        <v>52</v>
      </c>
      <c r="W311" s="1" t="s">
        <v>83</v>
      </c>
    </row>
    <row r="312" spans="1:23">
      <c r="A312" s="1" t="s">
        <v>72</v>
      </c>
      <c r="B312" s="2">
        <v>44978</v>
      </c>
      <c r="C312" s="1" t="s">
        <v>50</v>
      </c>
      <c r="D312" s="3">
        <v>0.67499999999999993</v>
      </c>
      <c r="E312" s="1" t="s">
        <v>11</v>
      </c>
      <c r="F312" s="1">
        <v>1602</v>
      </c>
      <c r="G312" s="1">
        <v>64409</v>
      </c>
      <c r="H312" s="1">
        <v>39.116340000000001</v>
      </c>
      <c r="I312" s="1">
        <v>-87.651970000000006</v>
      </c>
      <c r="J312" s="1">
        <v>9.8000000000000007</v>
      </c>
      <c r="K312" s="24">
        <f t="shared" si="5"/>
        <v>2.9868942395611096</v>
      </c>
      <c r="L312" s="1">
        <v>8</v>
      </c>
      <c r="M312" s="1">
        <v>8.5</v>
      </c>
      <c r="N312" s="1">
        <v>652</v>
      </c>
      <c r="O312" s="1">
        <v>440.8</v>
      </c>
      <c r="P312" s="1" t="s">
        <v>37</v>
      </c>
      <c r="Q312" s="1" t="s">
        <v>37</v>
      </c>
      <c r="R312" s="1">
        <v>7.0000000000000007E-2</v>
      </c>
      <c r="S312" s="1" t="s">
        <v>13</v>
      </c>
      <c r="T312" s="1" t="s">
        <v>15</v>
      </c>
      <c r="U312" s="1" t="s">
        <v>21</v>
      </c>
      <c r="V312" s="1" t="s">
        <v>52</v>
      </c>
      <c r="W312" s="1" t="s">
        <v>83</v>
      </c>
    </row>
    <row r="313" spans="1:23">
      <c r="A313" s="1" t="s">
        <v>72</v>
      </c>
      <c r="B313" s="2">
        <v>44978</v>
      </c>
      <c r="C313" s="1" t="s">
        <v>50</v>
      </c>
      <c r="D313" s="3">
        <v>0.4375</v>
      </c>
      <c r="E313" s="1" t="s">
        <v>11</v>
      </c>
      <c r="F313" s="1">
        <v>1602</v>
      </c>
      <c r="G313" s="1">
        <v>64450</v>
      </c>
      <c r="H313" s="1">
        <v>38.507359999999998</v>
      </c>
      <c r="I313" s="1">
        <v>-87.545860000000005</v>
      </c>
      <c r="J313" s="1">
        <v>12.1</v>
      </c>
      <c r="K313" s="24">
        <f t="shared" si="5"/>
        <v>3.6879000304785126</v>
      </c>
      <c r="L313" s="1">
        <v>7.9</v>
      </c>
      <c r="M313" s="1">
        <v>7.9</v>
      </c>
      <c r="N313" s="1">
        <v>413.7</v>
      </c>
      <c r="O313" s="1">
        <v>278.7</v>
      </c>
      <c r="P313" s="1" t="s">
        <v>37</v>
      </c>
      <c r="Q313" s="1" t="s">
        <v>37</v>
      </c>
      <c r="R313" s="1">
        <v>0.44500000000000001</v>
      </c>
      <c r="S313" s="1" t="s">
        <v>27</v>
      </c>
      <c r="T313" s="1" t="s">
        <v>15</v>
      </c>
      <c r="U313" s="1" t="s">
        <v>21</v>
      </c>
      <c r="V313" s="1" t="s">
        <v>52</v>
      </c>
      <c r="W313" s="1" t="s">
        <v>83</v>
      </c>
    </row>
    <row r="314" spans="1:23">
      <c r="A314" s="1" t="s">
        <v>72</v>
      </c>
      <c r="B314" s="2">
        <v>44978</v>
      </c>
      <c r="C314" s="1" t="s">
        <v>50</v>
      </c>
      <c r="D314" s="3">
        <v>0.48819444444444443</v>
      </c>
      <c r="E314" s="1" t="s">
        <v>11</v>
      </c>
      <c r="F314" s="1">
        <v>1602</v>
      </c>
      <c r="G314" s="1">
        <v>64466</v>
      </c>
      <c r="H314" s="1">
        <v>38.489510000000003</v>
      </c>
      <c r="I314" s="1">
        <v>-87.547420000000002</v>
      </c>
      <c r="J314" s="1">
        <v>7.2</v>
      </c>
      <c r="K314" s="24">
        <f t="shared" si="5"/>
        <v>2.194452910697958</v>
      </c>
      <c r="L314" s="1">
        <v>8.4</v>
      </c>
      <c r="M314" s="1">
        <v>8.4</v>
      </c>
      <c r="N314" s="1">
        <v>465</v>
      </c>
      <c r="O314" s="1">
        <v>318</v>
      </c>
      <c r="P314" s="1" t="s">
        <v>37</v>
      </c>
      <c r="Q314" s="1" t="s">
        <v>37</v>
      </c>
      <c r="R314" s="1">
        <v>0</v>
      </c>
      <c r="S314" s="1" t="s">
        <v>71</v>
      </c>
      <c r="T314" s="1" t="s">
        <v>15</v>
      </c>
      <c r="U314" s="1" t="s">
        <v>21</v>
      </c>
      <c r="V314" s="1" t="s">
        <v>52</v>
      </c>
      <c r="W314" s="1" t="s">
        <v>83</v>
      </c>
    </row>
    <row r="315" spans="1:23">
      <c r="A315" s="1" t="s">
        <v>72</v>
      </c>
      <c r="B315" s="2">
        <v>44978</v>
      </c>
      <c r="C315" s="1" t="s">
        <v>50</v>
      </c>
      <c r="D315" s="3">
        <v>0.5</v>
      </c>
      <c r="E315" s="1" t="s">
        <v>11</v>
      </c>
      <c r="F315" s="1">
        <v>1602</v>
      </c>
      <c r="G315" s="1">
        <v>64467</v>
      </c>
      <c r="H315" s="1">
        <v>38.491619999999998</v>
      </c>
      <c r="I315" s="1">
        <v>-87.564899999999994</v>
      </c>
      <c r="J315" s="1">
        <v>8.1</v>
      </c>
      <c r="K315" s="24">
        <f t="shared" si="5"/>
        <v>2.4687595245352023</v>
      </c>
      <c r="L315" s="1">
        <v>8.1</v>
      </c>
      <c r="M315" s="1">
        <v>8</v>
      </c>
      <c r="N315" s="1">
        <v>414</v>
      </c>
      <c r="O315" s="1">
        <v>280.8</v>
      </c>
      <c r="P315" s="1" t="s">
        <v>37</v>
      </c>
      <c r="Q315" s="1" t="s">
        <v>37</v>
      </c>
      <c r="R315" s="1">
        <v>0.52500000000000002</v>
      </c>
      <c r="S315" s="1" t="s">
        <v>27</v>
      </c>
      <c r="T315" s="1" t="s">
        <v>19</v>
      </c>
      <c r="U315" s="1" t="s">
        <v>21</v>
      </c>
      <c r="V315" s="1" t="s">
        <v>52</v>
      </c>
      <c r="W315" s="1" t="s">
        <v>83</v>
      </c>
    </row>
    <row r="316" spans="1:23">
      <c r="A316" s="1" t="s">
        <v>72</v>
      </c>
      <c r="B316" s="2">
        <v>44978</v>
      </c>
      <c r="C316" s="1" t="s">
        <v>50</v>
      </c>
      <c r="D316" s="3">
        <v>0.47638888888888892</v>
      </c>
      <c r="E316" s="1" t="s">
        <v>11</v>
      </c>
      <c r="F316" s="1">
        <v>1602</v>
      </c>
      <c r="G316" s="1">
        <v>64470</v>
      </c>
      <c r="H316" s="1">
        <v>38.489510000000003</v>
      </c>
      <c r="I316" s="1">
        <v>-87.547420000000002</v>
      </c>
      <c r="J316" s="1">
        <v>7.2</v>
      </c>
      <c r="K316" s="24">
        <f t="shared" si="5"/>
        <v>2.194452910697958</v>
      </c>
      <c r="L316" s="1">
        <v>8.4</v>
      </c>
      <c r="M316" s="1">
        <v>8.4</v>
      </c>
      <c r="N316" s="1">
        <v>465</v>
      </c>
      <c r="O316" s="1">
        <v>318</v>
      </c>
      <c r="P316" s="1" t="s">
        <v>37</v>
      </c>
      <c r="Q316" s="1" t="s">
        <v>37</v>
      </c>
      <c r="R316" s="1">
        <v>0</v>
      </c>
      <c r="S316" s="1" t="s">
        <v>71</v>
      </c>
      <c r="T316" s="1" t="s">
        <v>15</v>
      </c>
      <c r="U316" s="1" t="s">
        <v>21</v>
      </c>
      <c r="V316" s="1" t="s">
        <v>52</v>
      </c>
      <c r="W316" s="1" t="s">
        <v>83</v>
      </c>
    </row>
    <row r="317" spans="1:23">
      <c r="A317" s="1" t="s">
        <v>72</v>
      </c>
      <c r="B317" s="2">
        <v>44978</v>
      </c>
      <c r="C317" s="1" t="s">
        <v>50</v>
      </c>
      <c r="D317" s="3">
        <v>0.47638888888888892</v>
      </c>
      <c r="E317" s="1" t="s">
        <v>11</v>
      </c>
      <c r="F317" s="1">
        <v>1602</v>
      </c>
      <c r="G317" s="1">
        <v>64472</v>
      </c>
      <c r="H317" s="1">
        <v>38.489510000000003</v>
      </c>
      <c r="I317" s="1">
        <v>-87.547420000000002</v>
      </c>
      <c r="J317" s="1">
        <v>7.2</v>
      </c>
      <c r="K317" s="24">
        <f t="shared" si="5"/>
        <v>2.194452910697958</v>
      </c>
      <c r="L317" s="1">
        <v>8.4</v>
      </c>
      <c r="M317" s="1">
        <v>8.4</v>
      </c>
      <c r="N317" s="1">
        <v>465</v>
      </c>
      <c r="O317" s="1">
        <v>318</v>
      </c>
      <c r="P317" s="1" t="s">
        <v>37</v>
      </c>
      <c r="Q317" s="1" t="s">
        <v>37</v>
      </c>
      <c r="R317" s="1">
        <v>0</v>
      </c>
      <c r="S317" s="1" t="s">
        <v>71</v>
      </c>
      <c r="T317" s="1" t="s">
        <v>15</v>
      </c>
      <c r="U317" s="1" t="s">
        <v>21</v>
      </c>
      <c r="V317" s="1" t="s">
        <v>52</v>
      </c>
      <c r="W317" s="1" t="s">
        <v>83</v>
      </c>
    </row>
    <row r="318" spans="1:23">
      <c r="A318" s="1" t="s">
        <v>72</v>
      </c>
      <c r="B318" s="2">
        <v>44978</v>
      </c>
      <c r="C318" s="1" t="s">
        <v>50</v>
      </c>
      <c r="D318" s="3">
        <v>0.6972222222222223</v>
      </c>
      <c r="E318" s="1" t="s">
        <v>11</v>
      </c>
      <c r="F318" s="1">
        <v>1602</v>
      </c>
      <c r="G318" s="1">
        <v>64483</v>
      </c>
      <c r="H318" s="1">
        <v>39.110880000000002</v>
      </c>
      <c r="I318" s="1">
        <v>-87.655529999999999</v>
      </c>
      <c r="J318" s="1">
        <v>18.100000000000001</v>
      </c>
      <c r="K318" s="24">
        <f t="shared" si="5"/>
        <v>5.5166107893934777</v>
      </c>
      <c r="L318" s="1">
        <v>8</v>
      </c>
      <c r="M318" s="1">
        <v>8.3000000000000007</v>
      </c>
      <c r="N318" s="1">
        <v>652</v>
      </c>
      <c r="O318" s="1">
        <v>440.1</v>
      </c>
      <c r="P318" s="1" t="s">
        <v>37</v>
      </c>
      <c r="Q318" s="1" t="s">
        <v>37</v>
      </c>
      <c r="R318" s="1">
        <v>0.128</v>
      </c>
      <c r="S318" s="1" t="s">
        <v>13</v>
      </c>
      <c r="T318" s="1" t="s">
        <v>35</v>
      </c>
      <c r="U318" s="1" t="s">
        <v>21</v>
      </c>
      <c r="V318" s="1" t="s">
        <v>52</v>
      </c>
      <c r="W318" s="1" t="s">
        <v>83</v>
      </c>
    </row>
    <row r="319" spans="1:23">
      <c r="A319" s="1" t="s">
        <v>72</v>
      </c>
      <c r="B319" s="2">
        <v>44978</v>
      </c>
      <c r="C319" s="1" t="s">
        <v>50</v>
      </c>
      <c r="D319" s="3">
        <v>0.70486111111111116</v>
      </c>
      <c r="E319" s="1" t="s">
        <v>11</v>
      </c>
      <c r="F319" s="1">
        <v>1602</v>
      </c>
      <c r="G319" s="1">
        <v>64483</v>
      </c>
      <c r="H319" s="1">
        <v>39.108910000000002</v>
      </c>
      <c r="I319" s="1">
        <v>-87.654849999999996</v>
      </c>
      <c r="J319" s="1">
        <v>12.7</v>
      </c>
      <c r="K319" s="24">
        <f t="shared" si="5"/>
        <v>3.8707711063700088</v>
      </c>
      <c r="L319" s="1">
        <v>7.9</v>
      </c>
      <c r="M319" s="1">
        <v>8</v>
      </c>
      <c r="N319" s="1">
        <v>652</v>
      </c>
      <c r="O319" s="1">
        <v>439.6</v>
      </c>
      <c r="P319" s="1" t="s">
        <v>37</v>
      </c>
      <c r="Q319" s="1" t="s">
        <v>37</v>
      </c>
      <c r="R319" s="1">
        <v>0</v>
      </c>
      <c r="S319" s="1" t="s">
        <v>13</v>
      </c>
      <c r="T319" s="1" t="s">
        <v>16</v>
      </c>
      <c r="U319" s="1" t="s">
        <v>21</v>
      </c>
      <c r="V319" s="1" t="s">
        <v>52</v>
      </c>
      <c r="W319" s="1" t="s">
        <v>83</v>
      </c>
    </row>
    <row r="320" spans="1:23">
      <c r="A320" s="1" t="s">
        <v>72</v>
      </c>
      <c r="B320" s="2">
        <v>44978</v>
      </c>
      <c r="C320" s="1" t="s">
        <v>50</v>
      </c>
      <c r="D320" s="3">
        <v>0.72569444444444453</v>
      </c>
      <c r="E320" s="1" t="s">
        <v>11</v>
      </c>
      <c r="F320" s="1">
        <v>1602</v>
      </c>
      <c r="G320" s="1">
        <v>64496</v>
      </c>
      <c r="H320" s="1">
        <v>39.108910000000002</v>
      </c>
      <c r="I320" s="1">
        <v>-87.654849999999996</v>
      </c>
      <c r="J320" s="1">
        <v>12.7</v>
      </c>
      <c r="K320" s="24">
        <f t="shared" si="5"/>
        <v>3.8707711063700088</v>
      </c>
      <c r="L320" s="1">
        <v>7.9</v>
      </c>
      <c r="M320" s="1">
        <v>8</v>
      </c>
      <c r="N320" s="1">
        <v>652</v>
      </c>
      <c r="O320" s="1">
        <v>439.6</v>
      </c>
      <c r="P320" s="1" t="s">
        <v>37</v>
      </c>
      <c r="Q320" s="1" t="s">
        <v>37</v>
      </c>
      <c r="R320" s="1">
        <v>0</v>
      </c>
      <c r="S320" s="1" t="s">
        <v>13</v>
      </c>
      <c r="T320" s="1" t="s">
        <v>16</v>
      </c>
      <c r="U320" s="1" t="s">
        <v>21</v>
      </c>
      <c r="V320" s="1" t="s">
        <v>52</v>
      </c>
      <c r="W320" s="1" t="s">
        <v>81</v>
      </c>
    </row>
    <row r="321" spans="1:23">
      <c r="A321" s="1" t="s">
        <v>72</v>
      </c>
      <c r="B321" s="2">
        <v>44978</v>
      </c>
      <c r="C321" s="1" t="s">
        <v>50</v>
      </c>
      <c r="D321" s="3">
        <v>0.70347222222222217</v>
      </c>
      <c r="E321" s="1" t="s">
        <v>11</v>
      </c>
      <c r="F321" s="1">
        <v>1602</v>
      </c>
      <c r="G321" s="1">
        <v>64506</v>
      </c>
      <c r="H321" s="1">
        <v>39.108910000000002</v>
      </c>
      <c r="I321" s="1">
        <v>-87.654849999999996</v>
      </c>
      <c r="J321" s="1">
        <v>12.7</v>
      </c>
      <c r="K321" s="24">
        <f t="shared" si="5"/>
        <v>3.8707711063700088</v>
      </c>
      <c r="L321" s="1">
        <v>7.9</v>
      </c>
      <c r="M321" s="1">
        <v>8</v>
      </c>
      <c r="N321" s="1">
        <v>652</v>
      </c>
      <c r="O321" s="1">
        <v>439.6</v>
      </c>
      <c r="P321" s="1" t="s">
        <v>37</v>
      </c>
      <c r="Q321" s="1" t="s">
        <v>37</v>
      </c>
      <c r="R321" s="1">
        <v>0</v>
      </c>
      <c r="S321" s="1" t="s">
        <v>13</v>
      </c>
      <c r="T321" s="1" t="s">
        <v>16</v>
      </c>
      <c r="U321" s="1" t="s">
        <v>21</v>
      </c>
      <c r="V321" s="1" t="s">
        <v>53</v>
      </c>
      <c r="W321" s="1" t="s">
        <v>81</v>
      </c>
    </row>
    <row r="322" spans="1:23">
      <c r="A322" s="1" t="s">
        <v>72</v>
      </c>
      <c r="B322" s="2">
        <v>44978</v>
      </c>
      <c r="C322" s="1" t="s">
        <v>50</v>
      </c>
      <c r="D322" s="3">
        <v>0.69444444444444453</v>
      </c>
      <c r="E322" s="1" t="s">
        <v>11</v>
      </c>
      <c r="F322" s="1">
        <v>1602</v>
      </c>
      <c r="G322" s="1">
        <v>64513</v>
      </c>
      <c r="H322" s="1">
        <v>39.108910000000002</v>
      </c>
      <c r="I322" s="1">
        <v>-87.654849999999996</v>
      </c>
      <c r="J322" s="1">
        <v>12.7</v>
      </c>
      <c r="K322" s="24">
        <f t="shared" si="5"/>
        <v>3.8707711063700088</v>
      </c>
      <c r="L322" s="1">
        <v>7.9</v>
      </c>
      <c r="M322" s="1">
        <v>8</v>
      </c>
      <c r="N322" s="1">
        <v>652</v>
      </c>
      <c r="O322" s="1">
        <v>439.6</v>
      </c>
      <c r="P322" s="1" t="s">
        <v>37</v>
      </c>
      <c r="Q322" s="1" t="s">
        <v>37</v>
      </c>
      <c r="R322" s="1">
        <v>0</v>
      </c>
      <c r="S322" s="1" t="s">
        <v>13</v>
      </c>
      <c r="T322" s="1" t="s">
        <v>16</v>
      </c>
      <c r="U322" s="1" t="s">
        <v>21</v>
      </c>
      <c r="V322" s="1" t="s">
        <v>52</v>
      </c>
      <c r="W322" s="1" t="s">
        <v>81</v>
      </c>
    </row>
    <row r="323" spans="1:23">
      <c r="A323" s="1" t="s">
        <v>72</v>
      </c>
      <c r="B323" s="2">
        <v>44978</v>
      </c>
      <c r="C323" s="1" t="s">
        <v>50</v>
      </c>
      <c r="D323" s="3">
        <v>0.67499999999999993</v>
      </c>
      <c r="E323" s="1" t="s">
        <v>11</v>
      </c>
      <c r="F323" s="1">
        <v>1602</v>
      </c>
      <c r="G323" s="1">
        <v>64519</v>
      </c>
      <c r="H323" s="1">
        <v>39.116340000000001</v>
      </c>
      <c r="I323" s="1">
        <v>-87.651970000000006</v>
      </c>
      <c r="J323" s="1">
        <v>9.8000000000000007</v>
      </c>
      <c r="K323" s="24">
        <f t="shared" si="5"/>
        <v>2.9868942395611096</v>
      </c>
      <c r="L323" s="1">
        <v>8</v>
      </c>
      <c r="M323" s="1">
        <v>8.5</v>
      </c>
      <c r="N323" s="1">
        <v>652</v>
      </c>
      <c r="O323" s="1">
        <v>440.8</v>
      </c>
      <c r="P323" s="1" t="s">
        <v>37</v>
      </c>
      <c r="Q323" s="1" t="s">
        <v>37</v>
      </c>
      <c r="R323" s="1">
        <v>7.0000000000000007E-2</v>
      </c>
      <c r="S323" s="1" t="s">
        <v>13</v>
      </c>
      <c r="T323" s="1" t="s">
        <v>15</v>
      </c>
      <c r="U323" s="1" t="s">
        <v>21</v>
      </c>
      <c r="V323" s="1" t="s">
        <v>52</v>
      </c>
      <c r="W323" s="1" t="s">
        <v>81</v>
      </c>
    </row>
    <row r="324" spans="1:23">
      <c r="A324" s="1" t="s">
        <v>72</v>
      </c>
      <c r="B324" s="2">
        <v>44978</v>
      </c>
      <c r="C324" s="1" t="s">
        <v>50</v>
      </c>
      <c r="D324" s="3">
        <v>0.70486111111111116</v>
      </c>
      <c r="E324" s="1" t="s">
        <v>11</v>
      </c>
      <c r="F324" s="1">
        <v>1602</v>
      </c>
      <c r="G324" s="1">
        <v>64524</v>
      </c>
      <c r="H324" s="1">
        <v>39.105269999999997</v>
      </c>
      <c r="I324" s="1">
        <v>-87.651600000000002</v>
      </c>
      <c r="J324" s="1">
        <v>22.1</v>
      </c>
      <c r="K324" s="24">
        <f t="shared" si="5"/>
        <v>6.7357512953367875</v>
      </c>
      <c r="L324" s="1">
        <v>7.9</v>
      </c>
      <c r="M324" s="1">
        <v>8</v>
      </c>
      <c r="N324" s="1">
        <v>652</v>
      </c>
      <c r="O324" s="1">
        <v>439.2</v>
      </c>
      <c r="P324" s="1" t="s">
        <v>37</v>
      </c>
      <c r="Q324" s="1" t="s">
        <v>37</v>
      </c>
      <c r="R324" s="1">
        <v>0.26</v>
      </c>
      <c r="S324" s="1" t="s">
        <v>13</v>
      </c>
      <c r="T324" s="1" t="s">
        <v>19</v>
      </c>
      <c r="U324" s="1" t="s">
        <v>21</v>
      </c>
      <c r="V324" s="1" t="s">
        <v>52</v>
      </c>
      <c r="W324" s="1" t="s">
        <v>81</v>
      </c>
    </row>
    <row r="325" spans="1:23">
      <c r="A325" s="1" t="s">
        <v>72</v>
      </c>
      <c r="B325" s="2">
        <v>44978</v>
      </c>
      <c r="C325" s="1" t="s">
        <v>50</v>
      </c>
      <c r="D325" s="3">
        <v>0.48055555555555557</v>
      </c>
      <c r="E325" s="1" t="s">
        <v>11</v>
      </c>
      <c r="F325" s="1">
        <v>1602</v>
      </c>
      <c r="G325" s="1">
        <v>64543</v>
      </c>
      <c r="H325" s="1">
        <v>38.489510000000003</v>
      </c>
      <c r="I325" s="1">
        <v>-87.547420000000002</v>
      </c>
      <c r="J325" s="1">
        <v>7.2</v>
      </c>
      <c r="K325" s="24">
        <f t="shared" si="5"/>
        <v>2.194452910697958</v>
      </c>
      <c r="L325" s="1">
        <v>8.4</v>
      </c>
      <c r="M325" s="1">
        <v>8.4</v>
      </c>
      <c r="N325" s="1">
        <v>465</v>
      </c>
      <c r="O325" s="1">
        <v>318</v>
      </c>
      <c r="P325" s="1" t="s">
        <v>37</v>
      </c>
      <c r="Q325" s="1" t="s">
        <v>37</v>
      </c>
      <c r="R325" s="1">
        <v>0</v>
      </c>
      <c r="S325" s="1" t="s">
        <v>71</v>
      </c>
      <c r="T325" s="1" t="s">
        <v>15</v>
      </c>
      <c r="U325" s="1" t="s">
        <v>21</v>
      </c>
      <c r="V325" s="1" t="s">
        <v>52</v>
      </c>
      <c r="W325" s="1" t="s">
        <v>81</v>
      </c>
    </row>
    <row r="326" spans="1:23">
      <c r="A326" s="1" t="s">
        <v>72</v>
      </c>
      <c r="B326" s="2">
        <v>44978</v>
      </c>
      <c r="C326" s="1" t="s">
        <v>50</v>
      </c>
      <c r="D326" s="3">
        <v>0.41111111111111115</v>
      </c>
      <c r="E326" s="1" t="s">
        <v>11</v>
      </c>
      <c r="F326" s="1">
        <v>1602</v>
      </c>
      <c r="G326" s="1">
        <v>64551</v>
      </c>
      <c r="H326" s="1">
        <v>38.516660000000002</v>
      </c>
      <c r="I326" s="1">
        <v>-87.528790000000001</v>
      </c>
      <c r="J326" s="1">
        <v>6.2</v>
      </c>
      <c r="K326" s="24">
        <f t="shared" si="5"/>
        <v>1.8896677842121303</v>
      </c>
      <c r="L326" s="1">
        <v>8.6</v>
      </c>
      <c r="M326" s="1">
        <v>7.8</v>
      </c>
      <c r="N326" s="1">
        <v>566</v>
      </c>
      <c r="O326" s="1">
        <v>389.3</v>
      </c>
      <c r="P326" s="1" t="s">
        <v>37</v>
      </c>
      <c r="Q326" s="1" t="s">
        <v>37</v>
      </c>
      <c r="R326" s="1">
        <v>0</v>
      </c>
      <c r="S326" s="1" t="s">
        <v>71</v>
      </c>
      <c r="T326" s="1" t="s">
        <v>15</v>
      </c>
      <c r="U326" s="1" t="s">
        <v>21</v>
      </c>
      <c r="V326" s="1" t="s">
        <v>52</v>
      </c>
      <c r="W326" s="1" t="s">
        <v>81</v>
      </c>
    </row>
    <row r="327" spans="1:23">
      <c r="A327" s="1" t="s">
        <v>72</v>
      </c>
      <c r="B327" s="2">
        <v>44978</v>
      </c>
      <c r="C327" s="1" t="s">
        <v>50</v>
      </c>
      <c r="D327" s="3">
        <v>0.41041666666666665</v>
      </c>
      <c r="E327" s="1" t="s">
        <v>11</v>
      </c>
      <c r="F327" s="1">
        <v>1602</v>
      </c>
      <c r="G327" s="1">
        <v>64553</v>
      </c>
      <c r="H327" s="1">
        <v>38.516660000000002</v>
      </c>
      <c r="I327" s="1">
        <v>-87.528790000000001</v>
      </c>
      <c r="J327" s="1">
        <v>6.2</v>
      </c>
      <c r="K327" s="24">
        <f t="shared" si="5"/>
        <v>1.8896677842121303</v>
      </c>
      <c r="L327" s="1">
        <v>8.6</v>
      </c>
      <c r="M327" s="1">
        <v>7.8</v>
      </c>
      <c r="N327" s="1">
        <v>566</v>
      </c>
      <c r="O327" s="1">
        <v>389.3</v>
      </c>
      <c r="P327" s="1" t="s">
        <v>37</v>
      </c>
      <c r="Q327" s="1" t="s">
        <v>37</v>
      </c>
      <c r="R327" s="1">
        <v>0</v>
      </c>
      <c r="S327" s="1" t="s">
        <v>71</v>
      </c>
      <c r="T327" s="1" t="s">
        <v>15</v>
      </c>
      <c r="U327" s="1" t="s">
        <v>21</v>
      </c>
      <c r="V327" s="1" t="s">
        <v>52</v>
      </c>
      <c r="W327" s="1" t="s">
        <v>81</v>
      </c>
    </row>
    <row r="328" spans="1:23">
      <c r="A328" s="1" t="s">
        <v>72</v>
      </c>
      <c r="B328" s="2">
        <v>44978</v>
      </c>
      <c r="C328" s="1" t="s">
        <v>50</v>
      </c>
      <c r="D328" s="3">
        <v>0.4375</v>
      </c>
      <c r="E328" s="1" t="s">
        <v>11</v>
      </c>
      <c r="F328" s="1">
        <v>1602</v>
      </c>
      <c r="G328" s="1">
        <v>64557</v>
      </c>
      <c r="H328" s="1">
        <v>38.507359999999998</v>
      </c>
      <c r="I328" s="1">
        <v>-87.545860000000005</v>
      </c>
      <c r="J328" s="1">
        <v>12.1</v>
      </c>
      <c r="K328" s="24">
        <f t="shared" si="5"/>
        <v>3.6879000304785126</v>
      </c>
      <c r="L328" s="1">
        <v>7.9</v>
      </c>
      <c r="M328" s="1">
        <v>7.9</v>
      </c>
      <c r="N328" s="1">
        <v>413.7</v>
      </c>
      <c r="O328" s="1">
        <v>278.7</v>
      </c>
      <c r="P328" s="1" t="s">
        <v>37</v>
      </c>
      <c r="Q328" s="1" t="s">
        <v>37</v>
      </c>
      <c r="R328" s="1">
        <v>0.44500000000000001</v>
      </c>
      <c r="S328" s="1" t="s">
        <v>27</v>
      </c>
      <c r="T328" s="1" t="s">
        <v>15</v>
      </c>
      <c r="U328" s="1" t="s">
        <v>21</v>
      </c>
      <c r="V328" s="1" t="s">
        <v>52</v>
      </c>
      <c r="W328" s="1" t="s">
        <v>81</v>
      </c>
    </row>
    <row r="329" spans="1:23">
      <c r="A329" s="1" t="s">
        <v>72</v>
      </c>
      <c r="B329" s="2">
        <v>44978</v>
      </c>
      <c r="C329" s="1" t="s">
        <v>50</v>
      </c>
      <c r="D329" s="3">
        <v>0.41041666666666665</v>
      </c>
      <c r="E329" s="1" t="s">
        <v>11</v>
      </c>
      <c r="F329" s="1">
        <v>1602</v>
      </c>
      <c r="G329" s="1">
        <v>64566</v>
      </c>
      <c r="H329" s="1">
        <v>38.516660000000002</v>
      </c>
      <c r="I329" s="1">
        <v>-87.528790000000001</v>
      </c>
      <c r="J329" s="1">
        <v>6.2</v>
      </c>
      <c r="K329" s="24">
        <f t="shared" si="5"/>
        <v>1.8896677842121303</v>
      </c>
      <c r="L329" s="1">
        <v>8.6</v>
      </c>
      <c r="M329" s="1">
        <v>7.8</v>
      </c>
      <c r="N329" s="1">
        <v>566</v>
      </c>
      <c r="O329" s="1">
        <v>389.3</v>
      </c>
      <c r="P329" s="1" t="s">
        <v>37</v>
      </c>
      <c r="Q329" s="1" t="s">
        <v>37</v>
      </c>
      <c r="R329" s="1">
        <v>0</v>
      </c>
      <c r="S329" s="1" t="s">
        <v>71</v>
      </c>
      <c r="T329" s="1" t="s">
        <v>15</v>
      </c>
      <c r="U329" s="1" t="s">
        <v>21</v>
      </c>
      <c r="V329" s="1" t="s">
        <v>52</v>
      </c>
      <c r="W329" s="1" t="s">
        <v>81</v>
      </c>
    </row>
    <row r="330" spans="1:23">
      <c r="A330" s="1" t="s">
        <v>72</v>
      </c>
      <c r="B330" s="2">
        <v>45014</v>
      </c>
      <c r="C330" s="1" t="s">
        <v>24</v>
      </c>
      <c r="D330" s="3">
        <v>0.51041666666666663</v>
      </c>
      <c r="E330" s="1" t="s">
        <v>11</v>
      </c>
      <c r="F330" s="1">
        <v>1602</v>
      </c>
      <c r="G330" s="1">
        <v>64510</v>
      </c>
      <c r="H330" s="1">
        <v>39.104819999999997</v>
      </c>
      <c r="I330" s="1">
        <v>-87.654349999999994</v>
      </c>
      <c r="J330" s="1">
        <v>6</v>
      </c>
      <c r="K330" s="24">
        <f t="shared" si="5"/>
        <v>1.8287107589149649</v>
      </c>
      <c r="L330" s="1">
        <v>9.3000000000000007</v>
      </c>
      <c r="M330" s="1">
        <v>6.4</v>
      </c>
      <c r="N330" s="1">
        <v>210</v>
      </c>
      <c r="O330" s="1">
        <v>147.9</v>
      </c>
      <c r="P330" s="1" t="s">
        <v>37</v>
      </c>
      <c r="Q330" s="1" t="s">
        <v>37</v>
      </c>
      <c r="R330" s="1">
        <v>0.1</v>
      </c>
      <c r="S330" s="1" t="s">
        <v>71</v>
      </c>
      <c r="T330" s="1" t="s">
        <v>15</v>
      </c>
      <c r="U330" s="1" t="s">
        <v>21</v>
      </c>
      <c r="V330" s="1" t="s">
        <v>52</v>
      </c>
      <c r="W330" s="1" t="s">
        <v>81</v>
      </c>
    </row>
    <row r="331" spans="1:23">
      <c r="A331" s="1" t="s">
        <v>72</v>
      </c>
      <c r="B331" s="2">
        <v>45028</v>
      </c>
      <c r="C331" s="1" t="s">
        <v>24</v>
      </c>
      <c r="D331" s="1">
        <v>8.3800000000000008</v>
      </c>
      <c r="E331" s="1" t="s">
        <v>11</v>
      </c>
      <c r="F331" s="1">
        <v>1602</v>
      </c>
      <c r="G331" s="1">
        <v>64405</v>
      </c>
      <c r="H331" s="1">
        <v>39.11054</v>
      </c>
      <c r="I331" s="1">
        <v>-87.654839999999993</v>
      </c>
      <c r="J331" s="1">
        <v>23.8</v>
      </c>
      <c r="K331" s="24">
        <f t="shared" si="5"/>
        <v>7.2538860103626943</v>
      </c>
      <c r="L331" s="1">
        <v>13.9</v>
      </c>
      <c r="M331" s="1">
        <v>6.4</v>
      </c>
      <c r="N331" s="1">
        <v>560</v>
      </c>
      <c r="O331" s="1">
        <v>442.1</v>
      </c>
      <c r="P331" s="1" t="s">
        <v>37</v>
      </c>
      <c r="Q331" s="1">
        <v>0.18</v>
      </c>
      <c r="R331" s="1">
        <v>0.21</v>
      </c>
      <c r="S331" s="1" t="s">
        <v>13</v>
      </c>
      <c r="T331" s="1" t="s">
        <v>15</v>
      </c>
      <c r="U331" s="1" t="s">
        <v>21</v>
      </c>
      <c r="V331" s="1" t="s">
        <v>52</v>
      </c>
      <c r="W331" s="1" t="s">
        <v>81</v>
      </c>
    </row>
    <row r="332" spans="1:23">
      <c r="A332" s="1" t="s">
        <v>72</v>
      </c>
      <c r="B332" s="2">
        <v>45028</v>
      </c>
      <c r="C332" s="1" t="s">
        <v>24</v>
      </c>
      <c r="D332" s="3">
        <v>0.41388888888888892</v>
      </c>
      <c r="E332" s="1" t="s">
        <v>11</v>
      </c>
      <c r="F332" s="1">
        <v>1602</v>
      </c>
      <c r="G332" s="1">
        <v>64407</v>
      </c>
      <c r="H332" s="1">
        <v>39.104900000000001</v>
      </c>
      <c r="I332" s="1">
        <v>-87.637889999999999</v>
      </c>
      <c r="J332" s="1">
        <v>5.7</v>
      </c>
      <c r="K332" s="24">
        <f t="shared" si="5"/>
        <v>1.7372752209692166</v>
      </c>
      <c r="L332" s="1">
        <v>14.1</v>
      </c>
      <c r="M332" s="1">
        <v>6.1</v>
      </c>
      <c r="N332" s="1">
        <v>323</v>
      </c>
      <c r="O332" s="1">
        <v>439.8</v>
      </c>
      <c r="P332" s="1" t="s">
        <v>37</v>
      </c>
      <c r="Q332" s="1">
        <v>0.18</v>
      </c>
      <c r="R332" s="1">
        <v>0.90600000000000003</v>
      </c>
      <c r="S332" s="1" t="s">
        <v>27</v>
      </c>
      <c r="T332" s="1" t="s">
        <v>19</v>
      </c>
      <c r="U332" s="1" t="s">
        <v>22</v>
      </c>
      <c r="V332" s="1" t="s">
        <v>52</v>
      </c>
      <c r="W332" s="1" t="s">
        <v>81</v>
      </c>
    </row>
    <row r="333" spans="1:23">
      <c r="A333" s="1" t="s">
        <v>72</v>
      </c>
      <c r="B333" s="2">
        <v>45028</v>
      </c>
      <c r="C333" s="1" t="s">
        <v>24</v>
      </c>
      <c r="D333" s="3">
        <v>0.375</v>
      </c>
      <c r="E333" s="1" t="s">
        <v>11</v>
      </c>
      <c r="F333" s="1">
        <v>1602</v>
      </c>
      <c r="G333" s="1">
        <v>64483</v>
      </c>
      <c r="H333" s="1">
        <v>39.108759999999997</v>
      </c>
      <c r="I333" s="1">
        <v>-87.654809999999998</v>
      </c>
      <c r="J333" s="1">
        <v>17.399999999999999</v>
      </c>
      <c r="K333" s="24">
        <f t="shared" si="5"/>
        <v>5.3032612008533979</v>
      </c>
      <c r="L333" s="1">
        <v>14</v>
      </c>
      <c r="M333" s="1">
        <v>6.1</v>
      </c>
      <c r="N333" s="1">
        <v>561</v>
      </c>
      <c r="O333" s="1">
        <v>442.7</v>
      </c>
      <c r="P333" s="1" t="s">
        <v>37</v>
      </c>
      <c r="Q333" s="1">
        <v>0.18</v>
      </c>
      <c r="R333" s="1">
        <v>0.13</v>
      </c>
      <c r="S333" s="1" t="s">
        <v>13</v>
      </c>
      <c r="T333" s="1" t="s">
        <v>16</v>
      </c>
      <c r="U333" s="1" t="s">
        <v>21</v>
      </c>
      <c r="V333" s="1" t="s">
        <v>52</v>
      </c>
      <c r="W333" s="1" t="s">
        <v>81</v>
      </c>
    </row>
    <row r="334" spans="1:23">
      <c r="A334" s="1" t="s">
        <v>72</v>
      </c>
      <c r="B334" s="2">
        <v>45028</v>
      </c>
      <c r="C334" s="1" t="s">
        <v>24</v>
      </c>
      <c r="D334" s="3">
        <v>0.36805555555555558</v>
      </c>
      <c r="E334" s="1" t="s">
        <v>11</v>
      </c>
      <c r="F334" s="1">
        <v>1602</v>
      </c>
      <c r="G334" s="1">
        <v>64496</v>
      </c>
      <c r="H334" s="1">
        <v>39.10924</v>
      </c>
      <c r="I334" s="1">
        <v>-87.653999999999996</v>
      </c>
      <c r="J334" s="1">
        <v>7</v>
      </c>
      <c r="K334" s="24">
        <f t="shared" si="5"/>
        <v>2.1334958854007922</v>
      </c>
      <c r="L334" s="1">
        <v>14</v>
      </c>
      <c r="M334" s="1">
        <v>6.1</v>
      </c>
      <c r="N334" s="1">
        <v>561</v>
      </c>
      <c r="O334" s="1">
        <v>442.7</v>
      </c>
      <c r="P334" s="1" t="s">
        <v>37</v>
      </c>
      <c r="Q334" s="1">
        <v>0.18</v>
      </c>
      <c r="R334" s="1">
        <v>0.27</v>
      </c>
      <c r="S334" s="1" t="s">
        <v>17</v>
      </c>
      <c r="T334" s="1" t="s">
        <v>15</v>
      </c>
      <c r="U334" s="1" t="s">
        <v>21</v>
      </c>
      <c r="V334" s="1" t="s">
        <v>52</v>
      </c>
      <c r="W334" s="1" t="s">
        <v>81</v>
      </c>
    </row>
    <row r="335" spans="1:23">
      <c r="A335" s="1" t="s">
        <v>72</v>
      </c>
      <c r="B335" s="2">
        <v>45028</v>
      </c>
      <c r="C335" s="1" t="s">
        <v>24</v>
      </c>
      <c r="D335" s="3">
        <v>0.44027777777777777</v>
      </c>
      <c r="E335" s="1" t="s">
        <v>11</v>
      </c>
      <c r="F335" s="1">
        <v>1602</v>
      </c>
      <c r="G335" s="1">
        <v>64503</v>
      </c>
      <c r="H335" s="1">
        <v>39.104439999999997</v>
      </c>
      <c r="I335" s="1">
        <v>-87.616709999999998</v>
      </c>
      <c r="J335" s="1">
        <v>16.399999999999999</v>
      </c>
      <c r="K335" s="24">
        <f t="shared" si="5"/>
        <v>4.99847607436757</v>
      </c>
      <c r="L335" s="1">
        <v>14.1</v>
      </c>
      <c r="M335" s="1">
        <v>6</v>
      </c>
      <c r="N335" s="1">
        <v>330</v>
      </c>
      <c r="O335" s="1">
        <v>440.5</v>
      </c>
      <c r="P335" s="1" t="s">
        <v>37</v>
      </c>
      <c r="Q335" s="1">
        <v>0.17</v>
      </c>
      <c r="R335" s="1">
        <v>0.85</v>
      </c>
      <c r="S335" s="1" t="s">
        <v>13</v>
      </c>
      <c r="T335" s="1" t="s">
        <v>35</v>
      </c>
      <c r="U335" s="1" t="s">
        <v>21</v>
      </c>
      <c r="V335" s="1" t="s">
        <v>52</v>
      </c>
      <c r="W335" s="1" t="s">
        <v>81</v>
      </c>
    </row>
    <row r="336" spans="1:23">
      <c r="A336" s="1" t="s">
        <v>72</v>
      </c>
      <c r="B336" s="2">
        <v>45028</v>
      </c>
      <c r="C336" s="1" t="s">
        <v>24</v>
      </c>
      <c r="D336" s="3">
        <v>0.35833333333333334</v>
      </c>
      <c r="E336" s="1" t="s">
        <v>11</v>
      </c>
      <c r="F336" s="1">
        <v>1602</v>
      </c>
      <c r="G336" s="1">
        <v>64506</v>
      </c>
      <c r="H336" s="1">
        <v>39.11054</v>
      </c>
      <c r="I336" s="1">
        <v>-87.654839999999993</v>
      </c>
      <c r="J336" s="1">
        <v>23.8</v>
      </c>
      <c r="K336" s="24">
        <f t="shared" si="5"/>
        <v>7.2538860103626943</v>
      </c>
      <c r="L336" s="1">
        <v>13.9</v>
      </c>
      <c r="M336" s="1">
        <v>6.4</v>
      </c>
      <c r="N336" s="1">
        <v>560</v>
      </c>
      <c r="O336" s="1">
        <v>442.1</v>
      </c>
      <c r="P336" s="1" t="s">
        <v>37</v>
      </c>
      <c r="Q336" s="1">
        <v>0.18</v>
      </c>
      <c r="R336" s="1">
        <v>0.21</v>
      </c>
      <c r="S336" s="1" t="s">
        <v>13</v>
      </c>
      <c r="T336" s="1" t="s">
        <v>15</v>
      </c>
      <c r="U336" s="1" t="s">
        <v>21</v>
      </c>
      <c r="V336" s="1" t="s">
        <v>52</v>
      </c>
      <c r="W336" s="1" t="s">
        <v>81</v>
      </c>
    </row>
    <row r="337" spans="1:23">
      <c r="A337" s="1" t="s">
        <v>72</v>
      </c>
      <c r="B337" s="2">
        <v>45028</v>
      </c>
      <c r="C337" s="1" t="s">
        <v>24</v>
      </c>
      <c r="D337" s="3">
        <v>0.39583333333333331</v>
      </c>
      <c r="E337" s="1" t="s">
        <v>11</v>
      </c>
      <c r="F337" s="1">
        <v>1602</v>
      </c>
      <c r="G337" s="1">
        <v>64513</v>
      </c>
      <c r="H337" s="1">
        <v>39.104480000000002</v>
      </c>
      <c r="I337" s="1">
        <v>-97.646029999999996</v>
      </c>
      <c r="J337" s="1">
        <v>13.1</v>
      </c>
      <c r="K337" s="24">
        <f t="shared" ref="K337:K397" si="6">J337/3.281</f>
        <v>3.99268515696434</v>
      </c>
      <c r="L337" s="1">
        <v>14.1</v>
      </c>
      <c r="M337" s="1">
        <v>6.8</v>
      </c>
      <c r="N337" s="1">
        <v>560</v>
      </c>
      <c r="O337" s="1">
        <v>443.6</v>
      </c>
      <c r="P337" s="1" t="s">
        <v>37</v>
      </c>
      <c r="Q337" s="1">
        <v>0.17499999999999999</v>
      </c>
      <c r="R337" s="1">
        <v>0.61899999999999999</v>
      </c>
      <c r="S337" s="1" t="s">
        <v>17</v>
      </c>
      <c r="T337" s="1" t="s">
        <v>19</v>
      </c>
      <c r="U337" s="1" t="s">
        <v>21</v>
      </c>
      <c r="V337" s="1" t="s">
        <v>52</v>
      </c>
      <c r="W337" s="1" t="s">
        <v>81</v>
      </c>
    </row>
    <row r="338" spans="1:23">
      <c r="A338" s="1" t="s">
        <v>72</v>
      </c>
      <c r="B338" s="2">
        <v>45028</v>
      </c>
      <c r="C338" s="1" t="s">
        <v>24</v>
      </c>
      <c r="D338" s="3">
        <v>0.37152777777777773</v>
      </c>
      <c r="E338" s="1" t="s">
        <v>11</v>
      </c>
      <c r="F338" s="1">
        <v>1602</v>
      </c>
      <c r="G338" s="1">
        <v>64515</v>
      </c>
      <c r="H338" s="1">
        <v>39.10924</v>
      </c>
      <c r="I338" s="1">
        <v>-87.653999999999996</v>
      </c>
      <c r="J338" s="1">
        <v>7</v>
      </c>
      <c r="K338" s="24">
        <f t="shared" si="6"/>
        <v>2.1334958854007922</v>
      </c>
      <c r="L338" s="1">
        <v>14</v>
      </c>
      <c r="M338" s="1">
        <v>6.1</v>
      </c>
      <c r="N338" s="1">
        <v>561</v>
      </c>
      <c r="O338" s="1">
        <v>442.7</v>
      </c>
      <c r="P338" s="1" t="s">
        <v>37</v>
      </c>
      <c r="Q338" s="1">
        <v>0.18</v>
      </c>
      <c r="R338" s="1">
        <v>0.27</v>
      </c>
      <c r="S338" s="1" t="s">
        <v>17</v>
      </c>
      <c r="T338" s="1" t="s">
        <v>15</v>
      </c>
      <c r="U338" s="1" t="s">
        <v>21</v>
      </c>
      <c r="V338" s="1" t="s">
        <v>52</v>
      </c>
      <c r="W338" s="1" t="s">
        <v>81</v>
      </c>
    </row>
    <row r="339" spans="1:23">
      <c r="A339" s="1" t="s">
        <v>72</v>
      </c>
      <c r="B339" s="2">
        <v>45028</v>
      </c>
      <c r="C339" s="1" t="s">
        <v>24</v>
      </c>
      <c r="D339" s="3">
        <v>0.34166666666666662</v>
      </c>
      <c r="E339" s="1" t="s">
        <v>11</v>
      </c>
      <c r="F339" s="1">
        <v>1602</v>
      </c>
      <c r="G339" s="1">
        <v>64524</v>
      </c>
      <c r="H339" s="1">
        <v>39.115940000000002</v>
      </c>
      <c r="I339" s="1">
        <v>-87.650630000000007</v>
      </c>
      <c r="J339" s="1">
        <v>10.199999999999999</v>
      </c>
      <c r="K339" s="24">
        <f t="shared" si="6"/>
        <v>3.1088082901554399</v>
      </c>
      <c r="L339" s="1">
        <v>15.6</v>
      </c>
      <c r="M339" s="1">
        <v>5.6</v>
      </c>
      <c r="N339" s="1">
        <v>514</v>
      </c>
      <c r="O339" s="1">
        <v>421.9</v>
      </c>
      <c r="P339" s="1" t="s">
        <v>37</v>
      </c>
      <c r="Q339" s="1">
        <v>0.16500000000000001</v>
      </c>
      <c r="R339" s="1">
        <v>0.314</v>
      </c>
      <c r="S339" s="1" t="s">
        <v>17</v>
      </c>
      <c r="T339" s="1" t="s">
        <v>19</v>
      </c>
      <c r="U339" s="1" t="s">
        <v>21</v>
      </c>
      <c r="V339" s="1" t="s">
        <v>52</v>
      </c>
      <c r="W339" s="1" t="s">
        <v>81</v>
      </c>
    </row>
    <row r="340" spans="1:23">
      <c r="A340" s="1" t="s">
        <v>72</v>
      </c>
      <c r="B340" s="2">
        <v>45028</v>
      </c>
      <c r="C340" s="1" t="s">
        <v>24</v>
      </c>
      <c r="D340" s="3">
        <v>0.69444444444444453</v>
      </c>
      <c r="E340" s="1" t="s">
        <v>11</v>
      </c>
      <c r="F340" s="1">
        <v>1602</v>
      </c>
      <c r="G340" s="1">
        <v>64542</v>
      </c>
      <c r="H340" s="1">
        <v>38.820839999999997</v>
      </c>
      <c r="I340" s="1">
        <v>-87.527339999999995</v>
      </c>
      <c r="J340" s="1">
        <v>4.2</v>
      </c>
      <c r="K340" s="24">
        <f t="shared" si="6"/>
        <v>1.2800975312404754</v>
      </c>
      <c r="L340" s="1">
        <v>14.9</v>
      </c>
      <c r="M340" s="1">
        <v>6.9</v>
      </c>
      <c r="N340" s="1" t="s">
        <v>37</v>
      </c>
      <c r="O340" s="1">
        <v>450.7</v>
      </c>
      <c r="P340" s="1" t="s">
        <v>37</v>
      </c>
      <c r="Q340" s="1">
        <v>0.18</v>
      </c>
      <c r="R340" s="1">
        <v>0.188</v>
      </c>
      <c r="S340" s="1" t="s">
        <v>13</v>
      </c>
      <c r="T340" s="1" t="s">
        <v>15</v>
      </c>
      <c r="U340" s="1" t="s">
        <v>21</v>
      </c>
      <c r="V340" s="1" t="s">
        <v>52</v>
      </c>
      <c r="W340" s="1" t="s">
        <v>81</v>
      </c>
    </row>
    <row r="341" spans="1:23">
      <c r="A341" s="1" t="s">
        <v>74</v>
      </c>
      <c r="B341" s="2">
        <v>45041</v>
      </c>
      <c r="C341" s="1" t="s">
        <v>24</v>
      </c>
      <c r="D341" s="3">
        <v>0.47847222222222219</v>
      </c>
      <c r="E341" s="1" t="s">
        <v>11</v>
      </c>
      <c r="F341" s="1">
        <v>1602</v>
      </c>
      <c r="G341" s="1">
        <v>64450</v>
      </c>
      <c r="H341" s="1">
        <v>38.507710000000003</v>
      </c>
      <c r="I341" s="1">
        <v>-87.545959999999994</v>
      </c>
      <c r="J341" s="1">
        <v>8.1</v>
      </c>
      <c r="K341" s="24">
        <f t="shared" si="6"/>
        <v>2.4687595245352023</v>
      </c>
      <c r="L341" s="1">
        <v>14.5</v>
      </c>
      <c r="M341" s="1">
        <v>7.4</v>
      </c>
      <c r="N341" s="1">
        <v>501</v>
      </c>
      <c r="O341" s="1">
        <v>400.3</v>
      </c>
      <c r="P341" s="1" t="s">
        <v>37</v>
      </c>
      <c r="Q341" s="1">
        <v>0.3</v>
      </c>
      <c r="R341" s="1">
        <v>0.27700000000000002</v>
      </c>
      <c r="S341" s="1" t="s">
        <v>27</v>
      </c>
      <c r="T341" s="1" t="s">
        <v>15</v>
      </c>
      <c r="U341" s="1" t="s">
        <v>21</v>
      </c>
      <c r="V341" s="1" t="s">
        <v>52</v>
      </c>
      <c r="W341" s="1" t="s">
        <v>83</v>
      </c>
    </row>
    <row r="342" spans="1:23">
      <c r="A342" s="1" t="s">
        <v>74</v>
      </c>
      <c r="B342" s="2">
        <v>45041</v>
      </c>
      <c r="C342" s="1" t="s">
        <v>24</v>
      </c>
      <c r="D342" s="3">
        <v>0.52083333333333337</v>
      </c>
      <c r="E342" s="1" t="s">
        <v>11</v>
      </c>
      <c r="F342" s="1">
        <v>1602</v>
      </c>
      <c r="G342" s="1">
        <v>64460</v>
      </c>
      <c r="H342" s="1">
        <v>38.489719999999998</v>
      </c>
      <c r="I342" s="1">
        <v>-87.547529999999995</v>
      </c>
      <c r="J342" s="1">
        <v>8.1</v>
      </c>
      <c r="K342" s="24">
        <f t="shared" si="6"/>
        <v>2.4687595245352023</v>
      </c>
      <c r="L342" s="1">
        <v>14.5</v>
      </c>
      <c r="M342" s="1">
        <v>7.4</v>
      </c>
      <c r="N342" s="1">
        <v>505</v>
      </c>
      <c r="O342" s="1">
        <v>402.3</v>
      </c>
      <c r="P342" s="1" t="s">
        <v>37</v>
      </c>
      <c r="Q342" s="1">
        <v>0.4</v>
      </c>
      <c r="R342" s="1">
        <v>0</v>
      </c>
      <c r="S342" s="1" t="s">
        <v>71</v>
      </c>
      <c r="T342" s="1" t="s">
        <v>19</v>
      </c>
      <c r="U342" s="1" t="s">
        <v>21</v>
      </c>
      <c r="V342" s="1" t="s">
        <v>52</v>
      </c>
      <c r="W342" s="1" t="s">
        <v>83</v>
      </c>
    </row>
    <row r="343" spans="1:23">
      <c r="A343" s="1" t="s">
        <v>74</v>
      </c>
      <c r="B343" s="2">
        <v>45041</v>
      </c>
      <c r="C343" s="1" t="s">
        <v>24</v>
      </c>
      <c r="D343" s="3">
        <v>0.50486111111111109</v>
      </c>
      <c r="E343" s="1" t="s">
        <v>11</v>
      </c>
      <c r="F343" s="1">
        <v>1602</v>
      </c>
      <c r="G343" s="1">
        <v>64540</v>
      </c>
      <c r="H343" s="1">
        <v>38.489719999999998</v>
      </c>
      <c r="I343" s="1">
        <v>-87.547529999999995</v>
      </c>
      <c r="J343" s="1">
        <v>8.1</v>
      </c>
      <c r="K343" s="24">
        <f t="shared" si="6"/>
        <v>2.4687595245352023</v>
      </c>
      <c r="L343" s="1">
        <v>14.5</v>
      </c>
      <c r="M343" s="1">
        <v>7.4</v>
      </c>
      <c r="N343" s="1">
        <v>505</v>
      </c>
      <c r="O343" s="1">
        <v>402.3</v>
      </c>
      <c r="P343" s="1" t="s">
        <v>37</v>
      </c>
      <c r="Q343" s="1">
        <v>0.4</v>
      </c>
      <c r="R343" s="1">
        <v>0</v>
      </c>
      <c r="S343" s="1" t="s">
        <v>71</v>
      </c>
      <c r="T343" s="1" t="s">
        <v>19</v>
      </c>
      <c r="U343" s="1" t="s">
        <v>21</v>
      </c>
      <c r="V343" s="1" t="s">
        <v>52</v>
      </c>
      <c r="W343" s="1" t="s">
        <v>83</v>
      </c>
    </row>
    <row r="344" spans="1:23">
      <c r="A344" s="1" t="s">
        <v>74</v>
      </c>
      <c r="B344" s="2">
        <v>45041</v>
      </c>
      <c r="C344" s="1" t="s">
        <v>24</v>
      </c>
      <c r="D344" s="3">
        <v>0.45555555555555555</v>
      </c>
      <c r="E344" s="1" t="s">
        <v>11</v>
      </c>
      <c r="F344" s="1">
        <v>1602</v>
      </c>
      <c r="G344" s="1">
        <v>64553</v>
      </c>
      <c r="H344" s="1">
        <v>38.517220000000002</v>
      </c>
      <c r="I344" s="1">
        <v>-87.535060000000001</v>
      </c>
      <c r="J344" s="1">
        <v>8.3000000000000007</v>
      </c>
      <c r="K344" s="24">
        <f t="shared" si="6"/>
        <v>2.5297165498323682</v>
      </c>
      <c r="L344" s="1">
        <v>14.4</v>
      </c>
      <c r="M344" s="1">
        <v>7.4</v>
      </c>
      <c r="N344" s="1">
        <v>500</v>
      </c>
      <c r="O344" s="1">
        <v>398.6</v>
      </c>
      <c r="P344" s="1" t="s">
        <v>37</v>
      </c>
      <c r="Q344" s="1">
        <v>0.39</v>
      </c>
      <c r="R344" s="1">
        <v>0.46</v>
      </c>
      <c r="S344" s="1" t="s">
        <v>27</v>
      </c>
      <c r="T344" s="1" t="s">
        <v>19</v>
      </c>
      <c r="U344" s="1" t="s">
        <v>21</v>
      </c>
      <c r="V344" s="1" t="s">
        <v>52</v>
      </c>
      <c r="W344" s="1" t="s">
        <v>83</v>
      </c>
    </row>
    <row r="345" spans="1:23">
      <c r="A345" s="1" t="s">
        <v>74</v>
      </c>
      <c r="B345" s="2">
        <v>45041</v>
      </c>
      <c r="C345" s="1" t="s">
        <v>24</v>
      </c>
      <c r="D345" s="3">
        <v>0.47916666666666669</v>
      </c>
      <c r="E345" s="1" t="s">
        <v>11</v>
      </c>
      <c r="F345" s="1">
        <v>1602</v>
      </c>
      <c r="G345" s="1">
        <v>64557</v>
      </c>
      <c r="H345" s="1">
        <v>38.507710000000003</v>
      </c>
      <c r="I345" s="1">
        <v>-87.545959999999994</v>
      </c>
      <c r="J345" s="1">
        <v>8.1</v>
      </c>
      <c r="K345" s="24">
        <f t="shared" si="6"/>
        <v>2.4687595245352023</v>
      </c>
      <c r="L345" s="1">
        <v>14.5</v>
      </c>
      <c r="M345" s="1">
        <v>7.4</v>
      </c>
      <c r="N345" s="1">
        <v>501</v>
      </c>
      <c r="O345" s="1">
        <v>400.3</v>
      </c>
      <c r="P345" s="1" t="s">
        <v>37</v>
      </c>
      <c r="Q345" s="1">
        <v>0.3</v>
      </c>
      <c r="R345" s="1">
        <v>0.27700000000000002</v>
      </c>
      <c r="S345" s="1" t="s">
        <v>27</v>
      </c>
      <c r="T345" s="1" t="s">
        <v>15</v>
      </c>
      <c r="U345" s="1" t="s">
        <v>21</v>
      </c>
      <c r="V345" s="1" t="s">
        <v>52</v>
      </c>
      <c r="W345" s="1" t="s">
        <v>83</v>
      </c>
    </row>
    <row r="346" spans="1:23">
      <c r="A346" s="1" t="s">
        <v>74</v>
      </c>
      <c r="B346" s="2">
        <v>45041</v>
      </c>
      <c r="C346" s="1" t="s">
        <v>24</v>
      </c>
      <c r="D346" s="3">
        <v>0.43124999999999997</v>
      </c>
      <c r="E346" s="1" t="s">
        <v>11</v>
      </c>
      <c r="F346" s="1">
        <v>1602</v>
      </c>
      <c r="G346" s="1">
        <v>64560</v>
      </c>
      <c r="H346" s="1">
        <v>38.514940000000003</v>
      </c>
      <c r="I346" s="1">
        <v>-87.529619999999994</v>
      </c>
      <c r="J346" s="1">
        <v>15.2</v>
      </c>
      <c r="K346" s="24">
        <f t="shared" si="6"/>
        <v>4.6327339225845776</v>
      </c>
      <c r="L346" s="1">
        <v>14.2</v>
      </c>
      <c r="M346" s="1">
        <v>7.3</v>
      </c>
      <c r="N346" s="1">
        <v>498</v>
      </c>
      <c r="O346" s="1">
        <v>395.8</v>
      </c>
      <c r="P346" s="1" t="s">
        <v>37</v>
      </c>
      <c r="Q346" s="1">
        <v>0.37</v>
      </c>
      <c r="R346" s="1">
        <v>0.13500000000000001</v>
      </c>
      <c r="S346" s="1" t="s">
        <v>13</v>
      </c>
      <c r="T346" s="1" t="s">
        <v>16</v>
      </c>
      <c r="U346" s="1" t="s">
        <v>76</v>
      </c>
      <c r="V346" s="1" t="s">
        <v>52</v>
      </c>
      <c r="W346" s="1" t="s">
        <v>83</v>
      </c>
    </row>
    <row r="347" spans="1:23">
      <c r="A347" s="1" t="s">
        <v>74</v>
      </c>
      <c r="B347" s="2">
        <v>45041</v>
      </c>
      <c r="C347" s="1" t="s">
        <v>24</v>
      </c>
      <c r="D347" s="3">
        <v>0.52083333333333337</v>
      </c>
      <c r="E347" s="1" t="s">
        <v>11</v>
      </c>
      <c r="F347" s="1">
        <v>1602</v>
      </c>
      <c r="G347" s="1">
        <v>64563</v>
      </c>
      <c r="H347" s="1">
        <v>38.489719999999998</v>
      </c>
      <c r="I347" s="1">
        <v>-87.547529999999995</v>
      </c>
      <c r="J347" s="1">
        <v>8.1</v>
      </c>
      <c r="K347" s="24">
        <f t="shared" si="6"/>
        <v>2.4687595245352023</v>
      </c>
      <c r="L347" s="1">
        <v>14.5</v>
      </c>
      <c r="M347" s="1">
        <v>7.4</v>
      </c>
      <c r="N347" s="1">
        <v>505</v>
      </c>
      <c r="O347" s="1">
        <v>402.3</v>
      </c>
      <c r="P347" s="1" t="s">
        <v>37</v>
      </c>
      <c r="Q347" s="1">
        <v>0.4</v>
      </c>
      <c r="R347" s="1">
        <v>0</v>
      </c>
      <c r="S347" s="1" t="s">
        <v>71</v>
      </c>
      <c r="T347" s="1" t="s">
        <v>19</v>
      </c>
      <c r="U347" s="1" t="s">
        <v>21</v>
      </c>
      <c r="V347" s="1" t="s">
        <v>52</v>
      </c>
      <c r="W347" s="1" t="s">
        <v>83</v>
      </c>
    </row>
    <row r="348" spans="1:23">
      <c r="A348" s="1" t="s">
        <v>72</v>
      </c>
      <c r="B348" s="2">
        <v>45041</v>
      </c>
      <c r="C348" s="1" t="s">
        <v>24</v>
      </c>
      <c r="D348" s="3">
        <v>0.58333333333333337</v>
      </c>
      <c r="E348" s="1" t="s">
        <v>11</v>
      </c>
      <c r="F348" s="1">
        <v>1602</v>
      </c>
      <c r="G348" s="1">
        <v>64568</v>
      </c>
      <c r="H348" s="1">
        <v>38.425359999999998</v>
      </c>
      <c r="I348" s="1">
        <v>-87.744060000000005</v>
      </c>
      <c r="J348" s="1">
        <v>10.5</v>
      </c>
      <c r="K348" s="24">
        <f t="shared" si="6"/>
        <v>3.2002438281011885</v>
      </c>
      <c r="L348" s="1">
        <v>15.2</v>
      </c>
      <c r="M348" s="1">
        <v>8.5</v>
      </c>
      <c r="N348" s="1">
        <v>615</v>
      </c>
      <c r="O348" s="1">
        <v>500</v>
      </c>
      <c r="P348" s="1" t="s">
        <v>37</v>
      </c>
      <c r="Q348" s="1">
        <v>0.34</v>
      </c>
      <c r="R348" s="1">
        <v>0.38400000000000001</v>
      </c>
      <c r="S348" s="1" t="s">
        <v>27</v>
      </c>
      <c r="T348" s="1" t="s">
        <v>35</v>
      </c>
      <c r="U348" s="1" t="s">
        <v>21</v>
      </c>
      <c r="V348" s="1" t="s">
        <v>52</v>
      </c>
      <c r="W348" s="1" t="s">
        <v>81</v>
      </c>
    </row>
    <row r="349" spans="1:23">
      <c r="A349" s="1" t="s">
        <v>72</v>
      </c>
      <c r="B349" s="2">
        <v>45047</v>
      </c>
      <c r="C349" s="1" t="s">
        <v>24</v>
      </c>
      <c r="D349" s="3">
        <v>0.4201388888888889</v>
      </c>
      <c r="E349" s="1" t="s">
        <v>11</v>
      </c>
      <c r="F349" s="1">
        <v>1602</v>
      </c>
      <c r="G349" s="1">
        <v>63978</v>
      </c>
      <c r="H349" s="1">
        <v>39.108719999999998</v>
      </c>
      <c r="I349" s="1">
        <v>-87.654780000000002</v>
      </c>
      <c r="J349" s="1">
        <v>22.5</v>
      </c>
      <c r="K349" s="24">
        <f t="shared" si="6"/>
        <v>6.8576653459311183</v>
      </c>
      <c r="L349" s="1">
        <v>13.6</v>
      </c>
      <c r="M349" s="1">
        <v>7</v>
      </c>
      <c r="N349" s="1">
        <v>646</v>
      </c>
      <c r="O349" s="1">
        <v>505</v>
      </c>
      <c r="P349" s="1" t="s">
        <v>37</v>
      </c>
      <c r="Q349" s="1">
        <v>0.42</v>
      </c>
      <c r="R349" s="1">
        <v>0.20799999999999999</v>
      </c>
      <c r="S349" s="1" t="s">
        <v>13</v>
      </c>
      <c r="T349" s="1" t="s">
        <v>16</v>
      </c>
      <c r="U349" s="1" t="s">
        <v>21</v>
      </c>
      <c r="V349" s="1" t="s">
        <v>52</v>
      </c>
      <c r="W349" s="1" t="s">
        <v>81</v>
      </c>
    </row>
    <row r="350" spans="1:23">
      <c r="A350" s="1" t="s">
        <v>72</v>
      </c>
      <c r="B350" s="2">
        <v>45047</v>
      </c>
      <c r="C350" s="1" t="s">
        <v>24</v>
      </c>
      <c r="D350" s="3">
        <v>0.4201388888888889</v>
      </c>
      <c r="E350" s="1" t="s">
        <v>11</v>
      </c>
      <c r="F350" s="1">
        <v>1602</v>
      </c>
      <c r="G350" s="1">
        <v>64405</v>
      </c>
      <c r="H350" s="1">
        <v>39.108669999999996</v>
      </c>
      <c r="I350" s="1">
        <v>-87.653890000000004</v>
      </c>
      <c r="J350" s="1">
        <v>19.100000000000001</v>
      </c>
      <c r="K350" s="24">
        <f t="shared" si="6"/>
        <v>5.8213959158793056</v>
      </c>
      <c r="L350" s="1">
        <v>13.6</v>
      </c>
      <c r="M350" s="1">
        <v>7</v>
      </c>
      <c r="N350" s="1">
        <v>646</v>
      </c>
      <c r="O350" s="1">
        <v>505</v>
      </c>
      <c r="P350" s="1" t="s">
        <v>37</v>
      </c>
      <c r="Q350" s="1">
        <v>0.42</v>
      </c>
      <c r="R350" s="1">
        <v>0.371</v>
      </c>
      <c r="S350" s="1" t="s">
        <v>17</v>
      </c>
      <c r="T350" s="1" t="s">
        <v>19</v>
      </c>
      <c r="U350" s="1" t="s">
        <v>21</v>
      </c>
      <c r="V350" s="1" t="s">
        <v>52</v>
      </c>
      <c r="W350" s="1" t="s">
        <v>81</v>
      </c>
    </row>
    <row r="351" spans="1:23">
      <c r="A351" s="1" t="s">
        <v>72</v>
      </c>
      <c r="B351" s="2">
        <v>45047</v>
      </c>
      <c r="C351" s="1" t="s">
        <v>24</v>
      </c>
      <c r="D351" s="3">
        <v>0.4201388888888889</v>
      </c>
      <c r="E351" s="1" t="s">
        <v>11</v>
      </c>
      <c r="F351" s="1">
        <v>1602</v>
      </c>
      <c r="G351" s="1">
        <v>64524</v>
      </c>
      <c r="H351" s="1">
        <v>39.108719999999998</v>
      </c>
      <c r="I351" s="1">
        <v>-87.654780000000002</v>
      </c>
      <c r="J351" s="1">
        <v>22.5</v>
      </c>
      <c r="K351" s="24">
        <f t="shared" si="6"/>
        <v>6.8576653459311183</v>
      </c>
      <c r="L351" s="1">
        <v>13.6</v>
      </c>
      <c r="M351" s="1">
        <v>7</v>
      </c>
      <c r="N351" s="1">
        <v>646</v>
      </c>
      <c r="O351" s="1">
        <v>505</v>
      </c>
      <c r="P351" s="1" t="s">
        <v>37</v>
      </c>
      <c r="Q351" s="1">
        <v>0.42</v>
      </c>
      <c r="R351" s="1">
        <v>0.20799999999999999</v>
      </c>
      <c r="S351" s="1" t="s">
        <v>13</v>
      </c>
      <c r="T351" s="1" t="s">
        <v>16</v>
      </c>
      <c r="U351" s="1" t="s">
        <v>21</v>
      </c>
      <c r="V351" s="1" t="s">
        <v>52</v>
      </c>
      <c r="W351" s="1" t="s">
        <v>81</v>
      </c>
    </row>
    <row r="352" spans="1:23">
      <c r="A352" s="1" t="s">
        <v>72</v>
      </c>
      <c r="B352" s="2">
        <v>45063</v>
      </c>
      <c r="C352" s="1" t="s">
        <v>24</v>
      </c>
      <c r="D352" s="3">
        <v>0.74583333333333324</v>
      </c>
      <c r="E352" s="1" t="s">
        <v>11</v>
      </c>
      <c r="F352" s="1">
        <v>1602</v>
      </c>
      <c r="G352" s="1">
        <v>64405</v>
      </c>
      <c r="H352" s="1">
        <v>39.11</v>
      </c>
      <c r="I352" s="1">
        <v>-87.654319999999998</v>
      </c>
      <c r="J352" s="1">
        <v>8.5</v>
      </c>
      <c r="K352" s="24">
        <f t="shared" si="6"/>
        <v>2.5906735751295336</v>
      </c>
      <c r="L352" s="1">
        <v>21.1</v>
      </c>
      <c r="M352" s="1">
        <v>7.3</v>
      </c>
      <c r="N352" s="1">
        <v>576</v>
      </c>
      <c r="O352" s="1">
        <v>533</v>
      </c>
      <c r="P352" s="1" t="s">
        <v>37</v>
      </c>
      <c r="Q352" s="1">
        <v>0.21</v>
      </c>
      <c r="R352" s="1">
        <v>0.52</v>
      </c>
      <c r="S352" s="1" t="s">
        <v>17</v>
      </c>
      <c r="T352" s="1" t="s">
        <v>19</v>
      </c>
      <c r="U352" s="1" t="s">
        <v>21</v>
      </c>
      <c r="V352" s="1" t="s">
        <v>52</v>
      </c>
      <c r="W352" s="1" t="s">
        <v>81</v>
      </c>
    </row>
    <row r="353" spans="1:23">
      <c r="A353" s="1" t="s">
        <v>72</v>
      </c>
      <c r="B353" s="2">
        <v>45063</v>
      </c>
      <c r="C353" s="1" t="s">
        <v>24</v>
      </c>
      <c r="D353" s="3">
        <v>0.58472222222222225</v>
      </c>
      <c r="E353" s="1" t="s">
        <v>11</v>
      </c>
      <c r="F353" s="1">
        <v>1602</v>
      </c>
      <c r="G353" s="1">
        <v>64497</v>
      </c>
      <c r="H353" s="1">
        <v>39.246360000000003</v>
      </c>
      <c r="I353" s="1">
        <v>-87.592060000000004</v>
      </c>
      <c r="J353" s="1">
        <v>13.2</v>
      </c>
      <c r="K353" s="24">
        <f t="shared" si="6"/>
        <v>4.0231636696129227</v>
      </c>
      <c r="L353" s="1">
        <v>20.399999999999999</v>
      </c>
      <c r="M353" s="1">
        <v>6.8</v>
      </c>
      <c r="N353" s="1">
        <v>562</v>
      </c>
      <c r="O353" s="1">
        <v>514</v>
      </c>
      <c r="P353" s="1" t="s">
        <v>37</v>
      </c>
      <c r="Q353" s="1">
        <v>0.2</v>
      </c>
      <c r="R353" s="1">
        <v>0.44</v>
      </c>
      <c r="S353" s="1" t="s">
        <v>13</v>
      </c>
      <c r="T353" s="1" t="s">
        <v>35</v>
      </c>
      <c r="U353" s="1" t="s">
        <v>21</v>
      </c>
      <c r="V353" s="1" t="s">
        <v>52</v>
      </c>
      <c r="W353" s="1" t="s">
        <v>81</v>
      </c>
    </row>
    <row r="354" spans="1:23" hidden="1">
      <c r="A354" s="19" t="s">
        <v>73</v>
      </c>
      <c r="B354" s="21">
        <v>45068</v>
      </c>
      <c r="C354" s="19" t="s">
        <v>24</v>
      </c>
      <c r="D354" s="20">
        <v>0.80763888888888891</v>
      </c>
      <c r="E354" s="19" t="s">
        <v>11</v>
      </c>
      <c r="F354" s="19">
        <v>1602</v>
      </c>
      <c r="G354" s="19">
        <v>24793</v>
      </c>
      <c r="H354" s="19">
        <v>38.417639999999999</v>
      </c>
      <c r="I354" s="19">
        <v>-87.734179999999995</v>
      </c>
      <c r="J354" s="19">
        <v>9.6999999999999993</v>
      </c>
      <c r="K354" s="25">
        <f t="shared" si="6"/>
        <v>2.9564157269125264</v>
      </c>
      <c r="L354" s="19">
        <v>22.5</v>
      </c>
      <c r="M354" s="19">
        <v>10.6</v>
      </c>
      <c r="N354" s="19">
        <v>470.8</v>
      </c>
      <c r="O354" s="19">
        <v>448.4</v>
      </c>
      <c r="P354" s="19">
        <v>8.66</v>
      </c>
      <c r="Q354" s="19">
        <v>0.19500000000000001</v>
      </c>
      <c r="R354" s="19">
        <v>0.1</v>
      </c>
      <c r="S354" s="19" t="s">
        <v>27</v>
      </c>
      <c r="T354" s="19" t="s">
        <v>16</v>
      </c>
      <c r="U354" s="19" t="s">
        <v>21</v>
      </c>
      <c r="V354" s="19" t="s">
        <v>52</v>
      </c>
      <c r="W354" s="19" t="s">
        <v>83</v>
      </c>
    </row>
    <row r="355" spans="1:23" hidden="1">
      <c r="A355" s="19" t="s">
        <v>73</v>
      </c>
      <c r="B355" s="21">
        <v>45068</v>
      </c>
      <c r="C355" s="19" t="s">
        <v>24</v>
      </c>
      <c r="D355" s="20">
        <v>0.37986111111111115</v>
      </c>
      <c r="E355" s="19" t="s">
        <v>11</v>
      </c>
      <c r="F355" s="19">
        <v>1602</v>
      </c>
      <c r="G355" s="19">
        <v>56310</v>
      </c>
      <c r="H355" s="19">
        <v>38.64282</v>
      </c>
      <c r="I355" s="19">
        <v>-87.239980000000003</v>
      </c>
      <c r="J355" s="19">
        <v>6.9</v>
      </c>
      <c r="K355" s="25">
        <f t="shared" si="6"/>
        <v>2.1030173727522099</v>
      </c>
      <c r="L355" s="19">
        <v>21.3</v>
      </c>
      <c r="M355" s="19">
        <v>10.57</v>
      </c>
      <c r="N355" s="19">
        <v>621</v>
      </c>
      <c r="O355" s="19">
        <v>577</v>
      </c>
      <c r="P355" s="19" t="s">
        <v>37</v>
      </c>
      <c r="Q355" s="19">
        <v>0.25</v>
      </c>
      <c r="R355" s="19">
        <v>0.1</v>
      </c>
      <c r="S355" s="19" t="s">
        <v>13</v>
      </c>
      <c r="T355" s="19" t="s">
        <v>15</v>
      </c>
      <c r="U355" s="19" t="s">
        <v>21</v>
      </c>
      <c r="V355" s="19" t="s">
        <v>52</v>
      </c>
      <c r="W355" s="19" t="s">
        <v>83</v>
      </c>
    </row>
    <row r="356" spans="1:23">
      <c r="A356" s="1" t="s">
        <v>72</v>
      </c>
      <c r="B356" s="2">
        <v>45068</v>
      </c>
      <c r="C356" s="1" t="s">
        <v>24</v>
      </c>
      <c r="D356" s="3">
        <v>0.65763888888888888</v>
      </c>
      <c r="E356" s="1" t="s">
        <v>11</v>
      </c>
      <c r="F356" s="1">
        <v>1602</v>
      </c>
      <c r="G356" s="1">
        <v>64471</v>
      </c>
      <c r="H356" s="1">
        <v>38.489930000000001</v>
      </c>
      <c r="I356" s="1">
        <v>-87.547470000000004</v>
      </c>
      <c r="J356" s="1">
        <v>7.2</v>
      </c>
      <c r="K356" s="24">
        <f t="shared" si="6"/>
        <v>2.194452910697958</v>
      </c>
      <c r="L356" s="1">
        <v>22.5</v>
      </c>
      <c r="M356" s="1">
        <v>11.2</v>
      </c>
      <c r="N356" s="1">
        <v>477.5</v>
      </c>
      <c r="O356" s="1">
        <v>454.4</v>
      </c>
      <c r="P356" s="1">
        <v>8.6199999999999992</v>
      </c>
      <c r="Q356" s="1">
        <v>0.28000000000000003</v>
      </c>
      <c r="R356" s="1">
        <v>0.5</v>
      </c>
      <c r="S356" s="1" t="s">
        <v>27</v>
      </c>
      <c r="T356" s="1" t="s">
        <v>15</v>
      </c>
      <c r="U356" s="1" t="s">
        <v>21</v>
      </c>
      <c r="V356" s="1" t="s">
        <v>52</v>
      </c>
      <c r="W356" s="1" t="s">
        <v>83</v>
      </c>
    </row>
    <row r="357" spans="1:23">
      <c r="A357" s="1" t="s">
        <v>72</v>
      </c>
      <c r="B357" s="2">
        <v>45068</v>
      </c>
      <c r="C357" s="1" t="s">
        <v>24</v>
      </c>
      <c r="D357" s="3">
        <v>0.65763888888888888</v>
      </c>
      <c r="E357" s="1" t="s">
        <v>11</v>
      </c>
      <c r="F357" s="1">
        <v>1602</v>
      </c>
      <c r="G357" s="1">
        <v>64540</v>
      </c>
      <c r="H357" s="1">
        <v>38.489930000000001</v>
      </c>
      <c r="I357" s="1">
        <v>-87.547470000000004</v>
      </c>
      <c r="J357" s="1">
        <v>7.2</v>
      </c>
      <c r="K357" s="24">
        <f t="shared" si="6"/>
        <v>2.194452910697958</v>
      </c>
      <c r="L357" s="1">
        <v>22.5</v>
      </c>
      <c r="M357" s="1">
        <v>11.2</v>
      </c>
      <c r="N357" s="1">
        <v>477.5</v>
      </c>
      <c r="O357" s="1">
        <v>454.4</v>
      </c>
      <c r="P357" s="1">
        <v>8.6199999999999992</v>
      </c>
      <c r="Q357" s="1">
        <v>0.28000000000000003</v>
      </c>
      <c r="R357" s="1">
        <v>0.5</v>
      </c>
      <c r="S357" s="1" t="s">
        <v>27</v>
      </c>
      <c r="T357" s="1" t="s">
        <v>15</v>
      </c>
      <c r="U357" s="1" t="s">
        <v>21</v>
      </c>
      <c r="V357" s="1" t="s">
        <v>52</v>
      </c>
      <c r="W357" s="1" t="s">
        <v>83</v>
      </c>
    </row>
    <row r="358" spans="1:23">
      <c r="A358" s="1" t="s">
        <v>72</v>
      </c>
      <c r="B358" s="2">
        <v>45068</v>
      </c>
      <c r="C358" s="1" t="s">
        <v>24</v>
      </c>
      <c r="D358" s="3">
        <v>0.5805555555555556</v>
      </c>
      <c r="E358" s="1" t="s">
        <v>11</v>
      </c>
      <c r="F358" s="1">
        <v>1602</v>
      </c>
      <c r="G358" s="1">
        <v>64557</v>
      </c>
      <c r="H358" s="1">
        <v>38.506599999999999</v>
      </c>
      <c r="I358" s="1">
        <v>-87.546360000000007</v>
      </c>
      <c r="J358" s="1">
        <v>17.100000000000001</v>
      </c>
      <c r="K358" s="24">
        <f t="shared" si="6"/>
        <v>5.2118256629076507</v>
      </c>
      <c r="L358" s="1">
        <v>22.2</v>
      </c>
      <c r="M358" s="1">
        <v>10.87</v>
      </c>
      <c r="N358" s="1">
        <v>477.7</v>
      </c>
      <c r="O358" s="1">
        <v>452</v>
      </c>
      <c r="P358" s="1">
        <v>8.58</v>
      </c>
      <c r="Q358" s="1">
        <v>0.16</v>
      </c>
      <c r="R358" s="1">
        <v>0.6</v>
      </c>
      <c r="S358" s="1" t="s">
        <v>13</v>
      </c>
      <c r="T358" s="1" t="s">
        <v>35</v>
      </c>
      <c r="U358" s="1" t="s">
        <v>21</v>
      </c>
      <c r="V358" s="1" t="s">
        <v>52</v>
      </c>
      <c r="W358" s="1" t="s">
        <v>83</v>
      </c>
    </row>
    <row r="359" spans="1:23">
      <c r="A359" s="1" t="s">
        <v>72</v>
      </c>
      <c r="B359" s="2">
        <v>45068</v>
      </c>
      <c r="C359" s="1" t="s">
        <v>24</v>
      </c>
      <c r="D359" s="3">
        <v>0.6958333333333333</v>
      </c>
      <c r="E359" s="1" t="s">
        <v>11</v>
      </c>
      <c r="F359" s="1">
        <v>1602</v>
      </c>
      <c r="G359" s="1">
        <v>64563</v>
      </c>
      <c r="H359" s="1">
        <v>38.496220000000001</v>
      </c>
      <c r="I359" s="1">
        <v>-87.579769999999996</v>
      </c>
      <c r="J359" s="1">
        <v>15.1</v>
      </c>
      <c r="K359" s="24">
        <f t="shared" si="6"/>
        <v>4.6022554099359949</v>
      </c>
      <c r="L359" s="1">
        <v>22.4</v>
      </c>
      <c r="M359" s="1">
        <v>11.35</v>
      </c>
      <c r="N359" s="1">
        <v>477.4</v>
      </c>
      <c r="O359" s="1">
        <v>453.8</v>
      </c>
      <c r="P359" s="1">
        <v>8.64</v>
      </c>
      <c r="Q359" s="1">
        <v>0.215</v>
      </c>
      <c r="R359" s="1">
        <v>0.8</v>
      </c>
      <c r="S359" s="1" t="s">
        <v>17</v>
      </c>
      <c r="T359" s="1" t="s">
        <v>15</v>
      </c>
      <c r="U359" s="1" t="s">
        <v>21</v>
      </c>
      <c r="V359" s="1" t="s">
        <v>52</v>
      </c>
      <c r="W359" s="1" t="s">
        <v>83</v>
      </c>
    </row>
    <row r="360" spans="1:23">
      <c r="A360" s="1" t="s">
        <v>72</v>
      </c>
      <c r="B360" s="2">
        <v>45068</v>
      </c>
      <c r="C360" s="1" t="s">
        <v>24</v>
      </c>
      <c r="D360" s="3">
        <v>0.5083333333333333</v>
      </c>
      <c r="E360" s="1" t="s">
        <v>11</v>
      </c>
      <c r="F360" s="1">
        <v>1602</v>
      </c>
      <c r="G360" s="1">
        <v>64595</v>
      </c>
      <c r="H360" s="1">
        <v>38.52129</v>
      </c>
      <c r="I360" s="1">
        <v>-87.316670000000002</v>
      </c>
      <c r="J360" s="1">
        <v>9.6999999999999993</v>
      </c>
      <c r="K360" s="24">
        <f t="shared" si="6"/>
        <v>2.9564157269125264</v>
      </c>
      <c r="L360" s="1">
        <v>21.7</v>
      </c>
      <c r="M360" s="1">
        <v>9.8800000000000008</v>
      </c>
      <c r="N360" s="1">
        <v>473.7</v>
      </c>
      <c r="O360" s="1">
        <v>443</v>
      </c>
      <c r="P360" s="1">
        <v>8.4499999999999993</v>
      </c>
      <c r="Q360" s="1">
        <v>0.22</v>
      </c>
      <c r="R360" s="1">
        <v>0.4</v>
      </c>
      <c r="S360" s="1" t="s">
        <v>27</v>
      </c>
      <c r="T360" s="1" t="s">
        <v>35</v>
      </c>
      <c r="U360" s="1" t="s">
        <v>21</v>
      </c>
      <c r="V360" s="1" t="s">
        <v>52</v>
      </c>
      <c r="W360" s="1" t="s">
        <v>83</v>
      </c>
    </row>
    <row r="361" spans="1:23">
      <c r="A361" s="1" t="s">
        <v>72</v>
      </c>
      <c r="B361" s="2">
        <v>45069</v>
      </c>
      <c r="C361" s="1" t="s">
        <v>24</v>
      </c>
      <c r="D361" s="3">
        <v>0.43055555555555558</v>
      </c>
      <c r="E361" s="1" t="s">
        <v>11</v>
      </c>
      <c r="F361" s="1">
        <v>1604</v>
      </c>
      <c r="G361" s="1">
        <v>24791</v>
      </c>
      <c r="H361" s="1">
        <v>38.313319999999997</v>
      </c>
      <c r="I361" s="1">
        <v>-87.869730000000004</v>
      </c>
      <c r="J361" s="1">
        <v>18.7</v>
      </c>
      <c r="K361" s="24">
        <f t="shared" si="6"/>
        <v>5.6994818652849739</v>
      </c>
      <c r="L361" s="1">
        <v>21.9</v>
      </c>
      <c r="M361" s="1">
        <v>9.57</v>
      </c>
      <c r="N361" s="1">
        <v>552</v>
      </c>
      <c r="O361" s="1">
        <v>519</v>
      </c>
      <c r="P361" s="1">
        <v>8.58</v>
      </c>
      <c r="Q361" s="1">
        <v>0.3</v>
      </c>
      <c r="R361" s="1">
        <v>0.6</v>
      </c>
      <c r="S361" s="1" t="s">
        <v>13</v>
      </c>
      <c r="T361" s="1" t="s">
        <v>15</v>
      </c>
      <c r="U361" s="1" t="s">
        <v>21</v>
      </c>
      <c r="V361" s="1" t="s">
        <v>52</v>
      </c>
      <c r="W361" s="1" t="s">
        <v>82</v>
      </c>
    </row>
    <row r="362" spans="1:23">
      <c r="A362" s="1" t="s">
        <v>72</v>
      </c>
      <c r="B362" s="2">
        <v>45069</v>
      </c>
      <c r="C362" s="1" t="s">
        <v>24</v>
      </c>
      <c r="D362" s="3">
        <v>0.44513888888888892</v>
      </c>
      <c r="E362" s="1" t="s">
        <v>11</v>
      </c>
      <c r="F362" s="1">
        <v>1602</v>
      </c>
      <c r="G362" s="1">
        <v>63956</v>
      </c>
      <c r="H362" s="1">
        <v>38.266930000000002</v>
      </c>
      <c r="I362" s="1">
        <v>-87.914590000000004</v>
      </c>
      <c r="J362" s="1">
        <v>21.3</v>
      </c>
      <c r="K362" s="24">
        <f t="shared" si="6"/>
        <v>6.4919231941481259</v>
      </c>
      <c r="L362" s="1">
        <v>22.1</v>
      </c>
      <c r="M362" s="1">
        <v>9.6999999999999993</v>
      </c>
      <c r="N362" s="1">
        <v>532</v>
      </c>
      <c r="O362" s="1">
        <v>503</v>
      </c>
      <c r="P362" s="1">
        <v>8.59</v>
      </c>
      <c r="Q362" s="1">
        <v>0.23</v>
      </c>
      <c r="R362" s="1">
        <v>0.8</v>
      </c>
      <c r="S362" s="1" t="s">
        <v>13</v>
      </c>
      <c r="T362" s="1" t="s">
        <v>15</v>
      </c>
      <c r="U362" s="1" t="s">
        <v>21</v>
      </c>
      <c r="V362" s="1" t="s">
        <v>52</v>
      </c>
      <c r="W362" s="1" t="s">
        <v>82</v>
      </c>
    </row>
    <row r="363" spans="1:23">
      <c r="A363" s="1" t="s">
        <v>72</v>
      </c>
      <c r="B363" s="2">
        <v>45069</v>
      </c>
      <c r="C363" s="1" t="s">
        <v>24</v>
      </c>
      <c r="D363" s="3">
        <v>0.26944444444444443</v>
      </c>
      <c r="E363" s="1" t="s">
        <v>11</v>
      </c>
      <c r="F363" s="1">
        <v>1602</v>
      </c>
      <c r="G363" s="1">
        <v>63967</v>
      </c>
      <c r="H363" s="1">
        <v>38.389189999999999</v>
      </c>
      <c r="I363" s="1">
        <v>-87.764319999999998</v>
      </c>
      <c r="J363" s="1">
        <v>14.5</v>
      </c>
      <c r="K363" s="24">
        <f t="shared" si="6"/>
        <v>4.4193843340444987</v>
      </c>
      <c r="L363" s="1">
        <v>21.7</v>
      </c>
      <c r="M363" s="1">
        <v>9.3000000000000007</v>
      </c>
      <c r="N363" s="1">
        <v>522</v>
      </c>
      <c r="O363" s="1">
        <v>488</v>
      </c>
      <c r="P363" s="1">
        <v>8.5299999999999994</v>
      </c>
      <c r="Q363" s="1">
        <v>0.21</v>
      </c>
      <c r="R363" s="1">
        <v>0.5</v>
      </c>
      <c r="S363" s="1" t="s">
        <v>27</v>
      </c>
      <c r="T363" s="1" t="s">
        <v>35</v>
      </c>
      <c r="U363" s="1" t="s">
        <v>22</v>
      </c>
      <c r="V363" s="1" t="s">
        <v>52</v>
      </c>
      <c r="W363" s="1" t="s">
        <v>82</v>
      </c>
    </row>
    <row r="364" spans="1:23">
      <c r="A364" s="1" t="s">
        <v>72</v>
      </c>
      <c r="B364" s="2">
        <v>45085</v>
      </c>
      <c r="C364" s="1" t="s">
        <v>26</v>
      </c>
      <c r="D364" s="3">
        <v>0.36527777777777781</v>
      </c>
      <c r="E364" s="1" t="s">
        <v>11</v>
      </c>
      <c r="F364" s="1">
        <v>1604</v>
      </c>
      <c r="G364" s="1">
        <v>24769</v>
      </c>
      <c r="H364" s="1">
        <v>38.643129999999999</v>
      </c>
      <c r="I364" s="1">
        <v>-87.613159999999993</v>
      </c>
      <c r="J364" s="1">
        <v>7.7</v>
      </c>
      <c r="K364" s="24">
        <f t="shared" si="6"/>
        <v>2.3468454739408715</v>
      </c>
      <c r="L364" s="1">
        <v>23.7</v>
      </c>
      <c r="M364" s="1">
        <v>9.7100000000000009</v>
      </c>
      <c r="N364" s="1">
        <v>589</v>
      </c>
      <c r="O364" s="1">
        <v>574</v>
      </c>
      <c r="P364" s="1">
        <v>8.4600000000000009</v>
      </c>
      <c r="Q364" s="1">
        <v>0.35</v>
      </c>
      <c r="R364" s="1">
        <v>0.55400000000000005</v>
      </c>
      <c r="S364" s="1" t="s">
        <v>27</v>
      </c>
      <c r="T364" s="1" t="s">
        <v>35</v>
      </c>
      <c r="U364" s="1" t="s">
        <v>21</v>
      </c>
      <c r="V364" s="1" t="s">
        <v>52</v>
      </c>
      <c r="W364" s="1" t="s">
        <v>81</v>
      </c>
    </row>
    <row r="365" spans="1:23">
      <c r="A365" s="1" t="s">
        <v>72</v>
      </c>
      <c r="B365" s="2">
        <v>45085</v>
      </c>
      <c r="C365" s="1" t="s">
        <v>26</v>
      </c>
      <c r="D365" s="3">
        <v>0.3756944444444445</v>
      </c>
      <c r="E365" s="1" t="s">
        <v>11</v>
      </c>
      <c r="F365" s="1">
        <v>1602</v>
      </c>
      <c r="G365" s="1">
        <v>64436</v>
      </c>
      <c r="H365" s="1">
        <v>38.643099999999997</v>
      </c>
      <c r="I365" s="1">
        <v>-87.615880000000004</v>
      </c>
      <c r="J365" s="1">
        <v>9</v>
      </c>
      <c r="K365" s="24">
        <f t="shared" si="6"/>
        <v>2.7430661383724475</v>
      </c>
      <c r="L365" s="1">
        <v>23.7</v>
      </c>
      <c r="M365" s="1">
        <v>9.7100000000000009</v>
      </c>
      <c r="N365" s="1">
        <v>589</v>
      </c>
      <c r="O365" s="1">
        <v>574</v>
      </c>
      <c r="P365" s="1">
        <v>8.4600000000000009</v>
      </c>
      <c r="Q365" s="1">
        <v>0.35</v>
      </c>
      <c r="R365" s="1">
        <v>0.35</v>
      </c>
      <c r="S365" s="1" t="s">
        <v>13</v>
      </c>
      <c r="T365" s="1" t="s">
        <v>15</v>
      </c>
      <c r="U365" s="1" t="s">
        <v>21</v>
      </c>
      <c r="V365" s="1" t="s">
        <v>52</v>
      </c>
      <c r="W365" s="1" t="s">
        <v>81</v>
      </c>
    </row>
    <row r="366" spans="1:23">
      <c r="A366" s="1" t="s">
        <v>72</v>
      </c>
      <c r="B366" s="2">
        <v>45085</v>
      </c>
      <c r="C366" s="1" t="s">
        <v>26</v>
      </c>
      <c r="D366" s="3">
        <v>0.36527777777777781</v>
      </c>
      <c r="E366" s="1" t="s">
        <v>11</v>
      </c>
      <c r="F366" s="1">
        <v>1602</v>
      </c>
      <c r="G366" s="1">
        <v>64541</v>
      </c>
      <c r="H366" s="1">
        <v>38.643099999999997</v>
      </c>
      <c r="I366" s="1">
        <v>-87.615880000000004</v>
      </c>
      <c r="J366" s="1">
        <v>4.4000000000000004</v>
      </c>
      <c r="K366" s="24">
        <f t="shared" si="6"/>
        <v>1.3410545565376411</v>
      </c>
      <c r="L366" s="1">
        <v>23.7</v>
      </c>
      <c r="M366" s="1">
        <v>9.7100000000000009</v>
      </c>
      <c r="N366" s="1">
        <v>589</v>
      </c>
      <c r="O366" s="1">
        <v>574</v>
      </c>
      <c r="P366" s="1">
        <v>8.4600000000000009</v>
      </c>
      <c r="Q366" s="1">
        <v>0.35</v>
      </c>
      <c r="R366" s="1">
        <v>0.55400000000000005</v>
      </c>
      <c r="S366" s="1" t="s">
        <v>27</v>
      </c>
      <c r="T366" s="1" t="s">
        <v>35</v>
      </c>
      <c r="U366" s="1" t="s">
        <v>21</v>
      </c>
      <c r="V366" s="1" t="s">
        <v>52</v>
      </c>
      <c r="W366" s="1" t="s">
        <v>81</v>
      </c>
    </row>
    <row r="367" spans="1:23">
      <c r="A367" s="1" t="s">
        <v>72</v>
      </c>
      <c r="B367" s="2">
        <v>45092</v>
      </c>
      <c r="C367" s="1" t="s">
        <v>26</v>
      </c>
      <c r="D367" s="3">
        <v>0.5756944444444444</v>
      </c>
      <c r="E367" s="1" t="s">
        <v>11</v>
      </c>
      <c r="F367" s="1">
        <v>1602</v>
      </c>
      <c r="G367" s="1">
        <v>63995</v>
      </c>
      <c r="H367" s="1">
        <v>39.115839999999999</v>
      </c>
      <c r="I367" s="1">
        <v>-87.652209999999997</v>
      </c>
      <c r="J367" s="1">
        <v>19.8</v>
      </c>
      <c r="K367" s="24">
        <f t="shared" si="6"/>
        <v>6.0347455044193845</v>
      </c>
      <c r="L367" s="1">
        <v>23.2</v>
      </c>
      <c r="M367" s="1">
        <v>9.9</v>
      </c>
      <c r="N367" s="1">
        <v>645</v>
      </c>
      <c r="O367" s="1">
        <v>623</v>
      </c>
      <c r="P367" s="1" t="s">
        <v>37</v>
      </c>
      <c r="Q367" s="1">
        <v>0.36</v>
      </c>
      <c r="R367" s="1">
        <v>0.217</v>
      </c>
      <c r="S367" s="1" t="s">
        <v>13</v>
      </c>
      <c r="T367" s="1" t="s">
        <v>16</v>
      </c>
      <c r="U367" s="1" t="s">
        <v>21</v>
      </c>
      <c r="V367" s="1" t="s">
        <v>52</v>
      </c>
      <c r="W367" s="1" t="s">
        <v>83</v>
      </c>
    </row>
    <row r="368" spans="1:23">
      <c r="A368" s="1" t="s">
        <v>72</v>
      </c>
      <c r="B368" s="2">
        <v>45092</v>
      </c>
      <c r="C368" s="1" t="s">
        <v>26</v>
      </c>
      <c r="D368" s="3">
        <v>0.61111111111111105</v>
      </c>
      <c r="E368" s="1" t="s">
        <v>11</v>
      </c>
      <c r="F368" s="1">
        <v>1602</v>
      </c>
      <c r="G368" s="1">
        <v>64405</v>
      </c>
      <c r="H368" s="1">
        <v>39.108739999999997</v>
      </c>
      <c r="I368" s="1">
        <v>-87.654669999999996</v>
      </c>
      <c r="J368" s="1">
        <v>25.5</v>
      </c>
      <c r="K368" s="24">
        <f t="shared" si="6"/>
        <v>7.7720207253886011</v>
      </c>
      <c r="L368" s="1">
        <v>23.2</v>
      </c>
      <c r="M368" s="1">
        <v>10.6</v>
      </c>
      <c r="N368" s="1">
        <v>646</v>
      </c>
      <c r="O368" s="1">
        <v>623</v>
      </c>
      <c r="P368" s="1" t="s">
        <v>37</v>
      </c>
      <c r="Q368" s="1">
        <v>0.37</v>
      </c>
      <c r="R368" s="1">
        <v>0.157</v>
      </c>
      <c r="S368" s="1" t="s">
        <v>13</v>
      </c>
      <c r="T368" s="1" t="s">
        <v>16</v>
      </c>
      <c r="U368" s="1" t="s">
        <v>21</v>
      </c>
      <c r="V368" s="1" t="s">
        <v>52</v>
      </c>
      <c r="W368" s="1" t="s">
        <v>83</v>
      </c>
    </row>
    <row r="369" spans="1:23">
      <c r="A369" s="1" t="s">
        <v>72</v>
      </c>
      <c r="B369" s="2">
        <v>45092</v>
      </c>
      <c r="C369" s="1" t="s">
        <v>26</v>
      </c>
      <c r="D369" s="1" t="s">
        <v>37</v>
      </c>
      <c r="E369" s="1" t="s">
        <v>11</v>
      </c>
      <c r="F369" s="1">
        <v>1602</v>
      </c>
      <c r="G369" s="1">
        <v>64450</v>
      </c>
      <c r="H369" s="1">
        <v>38.490360000000003</v>
      </c>
      <c r="I369" s="1">
        <v>-87.545829999999995</v>
      </c>
      <c r="J369" s="1">
        <v>19.5</v>
      </c>
      <c r="K369" s="24">
        <f t="shared" si="6"/>
        <v>5.9433099664736355</v>
      </c>
      <c r="L369" s="1">
        <v>22.8</v>
      </c>
      <c r="M369" s="1">
        <v>8.5</v>
      </c>
      <c r="N369" s="1">
        <v>642</v>
      </c>
      <c r="O369" s="1">
        <v>616</v>
      </c>
      <c r="P369" s="1" t="s">
        <v>37</v>
      </c>
      <c r="Q369" s="1">
        <v>0.25</v>
      </c>
      <c r="R369" s="1">
        <v>0</v>
      </c>
      <c r="S369" s="1" t="s">
        <v>27</v>
      </c>
      <c r="T369" s="1" t="s">
        <v>19</v>
      </c>
      <c r="U369" s="1" t="s">
        <v>21</v>
      </c>
      <c r="V369" s="1" t="s">
        <v>52</v>
      </c>
      <c r="W369" s="1" t="s">
        <v>83</v>
      </c>
    </row>
    <row r="370" spans="1:23">
      <c r="A370" s="1" t="s">
        <v>72</v>
      </c>
      <c r="B370" s="2">
        <v>45092</v>
      </c>
      <c r="C370" s="1" t="s">
        <v>26</v>
      </c>
      <c r="D370" s="1" t="s">
        <v>37</v>
      </c>
      <c r="E370" s="1" t="s">
        <v>11</v>
      </c>
      <c r="F370" s="1">
        <v>1602</v>
      </c>
      <c r="G370" s="1">
        <v>64460</v>
      </c>
      <c r="H370" s="1">
        <v>38.490360000000003</v>
      </c>
      <c r="I370" s="1">
        <v>-87.545829999999995</v>
      </c>
      <c r="J370" s="1">
        <v>19.5</v>
      </c>
      <c r="K370" s="24">
        <f t="shared" si="6"/>
        <v>5.9433099664736355</v>
      </c>
      <c r="L370" s="1">
        <v>22.8</v>
      </c>
      <c r="M370" s="1">
        <v>8.5</v>
      </c>
      <c r="N370" s="1">
        <v>642</v>
      </c>
      <c r="O370" s="1">
        <v>616</v>
      </c>
      <c r="P370" s="1" t="s">
        <v>37</v>
      </c>
      <c r="Q370" s="1">
        <v>0.25</v>
      </c>
      <c r="R370" s="1">
        <v>0</v>
      </c>
      <c r="S370" s="1" t="s">
        <v>27</v>
      </c>
      <c r="T370" s="1" t="s">
        <v>19</v>
      </c>
      <c r="U370" s="1" t="s">
        <v>21</v>
      </c>
      <c r="V370" s="1" t="s">
        <v>52</v>
      </c>
      <c r="W370" s="1" t="s">
        <v>83</v>
      </c>
    </row>
    <row r="371" spans="1:23">
      <c r="A371" s="1" t="s">
        <v>72</v>
      </c>
      <c r="B371" s="2">
        <v>45092</v>
      </c>
      <c r="C371" s="1" t="s">
        <v>26</v>
      </c>
      <c r="D371" s="3">
        <v>0.46180555555555558</v>
      </c>
      <c r="E371" s="1" t="s">
        <v>11</v>
      </c>
      <c r="F371" s="1">
        <v>1602</v>
      </c>
      <c r="G371" s="1">
        <v>64466</v>
      </c>
      <c r="H371" s="1">
        <v>38.490360000000003</v>
      </c>
      <c r="I371" s="1">
        <v>-87.545829999999995</v>
      </c>
      <c r="J371" s="1">
        <v>19.5</v>
      </c>
      <c r="K371" s="24">
        <f t="shared" si="6"/>
        <v>5.9433099664736355</v>
      </c>
      <c r="L371" s="1">
        <v>22.8</v>
      </c>
      <c r="M371" s="1">
        <v>8.5</v>
      </c>
      <c r="N371" s="1">
        <v>642</v>
      </c>
      <c r="O371" s="1">
        <v>616</v>
      </c>
      <c r="P371" s="1" t="s">
        <v>37</v>
      </c>
      <c r="Q371" s="1">
        <v>0.25</v>
      </c>
      <c r="R371" s="1">
        <v>0</v>
      </c>
      <c r="S371" s="1" t="s">
        <v>27</v>
      </c>
      <c r="T371" s="1" t="s">
        <v>19</v>
      </c>
      <c r="U371" s="1" t="s">
        <v>21</v>
      </c>
      <c r="V371" s="1" t="s">
        <v>52</v>
      </c>
      <c r="W371" s="1" t="s">
        <v>83</v>
      </c>
    </row>
    <row r="372" spans="1:23">
      <c r="A372" s="1" t="s">
        <v>72</v>
      </c>
      <c r="B372" s="2">
        <v>45092</v>
      </c>
      <c r="C372" s="1" t="s">
        <v>26</v>
      </c>
      <c r="D372" s="1" t="s">
        <v>37</v>
      </c>
      <c r="E372" s="1" t="s">
        <v>11</v>
      </c>
      <c r="F372" s="1">
        <v>1602</v>
      </c>
      <c r="G372" s="1">
        <v>64471</v>
      </c>
      <c r="H372" s="1">
        <v>38.490360000000003</v>
      </c>
      <c r="I372" s="1">
        <v>-87.545829999999995</v>
      </c>
      <c r="J372" s="1">
        <v>19.5</v>
      </c>
      <c r="K372" s="24">
        <f t="shared" si="6"/>
        <v>5.9433099664736355</v>
      </c>
      <c r="L372" s="1">
        <v>22.8</v>
      </c>
      <c r="M372" s="1">
        <v>8.5</v>
      </c>
      <c r="N372" s="1">
        <v>642</v>
      </c>
      <c r="O372" s="1">
        <v>616</v>
      </c>
      <c r="P372" s="1" t="s">
        <v>37</v>
      </c>
      <c r="Q372" s="1">
        <v>0.25</v>
      </c>
      <c r="R372" s="1">
        <v>0</v>
      </c>
      <c r="S372" s="1" t="s">
        <v>27</v>
      </c>
      <c r="T372" s="1" t="s">
        <v>19</v>
      </c>
      <c r="U372" s="1" t="s">
        <v>21</v>
      </c>
      <c r="V372" s="1" t="s">
        <v>52</v>
      </c>
      <c r="W372" s="1" t="s">
        <v>83</v>
      </c>
    </row>
    <row r="373" spans="1:23">
      <c r="A373" s="1" t="s">
        <v>72</v>
      </c>
      <c r="B373" s="2">
        <v>45092</v>
      </c>
      <c r="C373" s="1" t="s">
        <v>26</v>
      </c>
      <c r="D373" s="1" t="s">
        <v>37</v>
      </c>
      <c r="E373" s="1" t="s">
        <v>11</v>
      </c>
      <c r="F373" s="1">
        <v>1602</v>
      </c>
      <c r="G373" s="1">
        <v>64472</v>
      </c>
      <c r="H373" s="1">
        <v>38.490360000000003</v>
      </c>
      <c r="I373" s="1">
        <v>-87.545829999999995</v>
      </c>
      <c r="J373" s="1">
        <v>19.5</v>
      </c>
      <c r="K373" s="24">
        <f t="shared" si="6"/>
        <v>5.9433099664736355</v>
      </c>
      <c r="L373" s="1">
        <v>22.8</v>
      </c>
      <c r="M373" s="1">
        <v>8.5</v>
      </c>
      <c r="N373" s="1">
        <v>642</v>
      </c>
      <c r="O373" s="1">
        <v>616</v>
      </c>
      <c r="P373" s="1" t="s">
        <v>37</v>
      </c>
      <c r="Q373" s="1">
        <v>0.25</v>
      </c>
      <c r="R373" s="1">
        <v>0</v>
      </c>
      <c r="S373" s="1" t="s">
        <v>27</v>
      </c>
      <c r="T373" s="1" t="s">
        <v>19</v>
      </c>
      <c r="U373" s="1" t="s">
        <v>21</v>
      </c>
      <c r="V373" s="1" t="s">
        <v>52</v>
      </c>
      <c r="W373" s="1" t="s">
        <v>83</v>
      </c>
    </row>
    <row r="374" spans="1:23">
      <c r="A374" s="1" t="s">
        <v>72</v>
      </c>
      <c r="B374" s="2">
        <v>45092</v>
      </c>
      <c r="C374" s="1" t="s">
        <v>26</v>
      </c>
      <c r="D374" s="3">
        <v>0.61597222222222225</v>
      </c>
      <c r="E374" s="1" t="s">
        <v>11</v>
      </c>
      <c r="F374" s="1">
        <v>1602</v>
      </c>
      <c r="G374" s="1">
        <v>64483</v>
      </c>
      <c r="H374" s="1">
        <v>39.108739999999997</v>
      </c>
      <c r="I374" s="1">
        <v>-87.654669999999996</v>
      </c>
      <c r="J374" s="1">
        <v>25.5</v>
      </c>
      <c r="K374" s="24">
        <f t="shared" si="6"/>
        <v>7.7720207253886011</v>
      </c>
      <c r="L374" s="1">
        <v>23.2</v>
      </c>
      <c r="M374" s="1">
        <v>10.6</v>
      </c>
      <c r="N374" s="1">
        <v>646</v>
      </c>
      <c r="O374" s="1">
        <v>623</v>
      </c>
      <c r="P374" s="1" t="s">
        <v>37</v>
      </c>
      <c r="Q374" s="1">
        <v>0.37</v>
      </c>
      <c r="R374" s="1">
        <v>0.157</v>
      </c>
      <c r="S374" s="1" t="s">
        <v>13</v>
      </c>
      <c r="T374" s="1" t="s">
        <v>16</v>
      </c>
      <c r="U374" s="1" t="s">
        <v>21</v>
      </c>
      <c r="V374" s="1" t="s">
        <v>52</v>
      </c>
      <c r="W374" s="1" t="s">
        <v>83</v>
      </c>
    </row>
    <row r="375" spans="1:23">
      <c r="A375" s="1" t="s">
        <v>72</v>
      </c>
      <c r="B375" s="2">
        <v>45092</v>
      </c>
      <c r="C375" s="1" t="s">
        <v>26</v>
      </c>
      <c r="D375" s="3">
        <v>0.64374999999999993</v>
      </c>
      <c r="E375" s="1" t="s">
        <v>11</v>
      </c>
      <c r="F375" s="1">
        <v>1602</v>
      </c>
      <c r="G375" s="1">
        <v>64495</v>
      </c>
      <c r="H375" s="1">
        <v>39.104619999999997</v>
      </c>
      <c r="I375" s="1">
        <v>-87.649720000000002</v>
      </c>
      <c r="J375" s="1">
        <v>19.5</v>
      </c>
      <c r="K375" s="24">
        <f t="shared" si="6"/>
        <v>5.9433099664736355</v>
      </c>
      <c r="L375" s="1">
        <v>23.2</v>
      </c>
      <c r="M375" s="1">
        <v>10.199999999999999</v>
      </c>
      <c r="N375" s="1">
        <v>644</v>
      </c>
      <c r="O375" s="1">
        <v>621</v>
      </c>
      <c r="P375" s="1" t="s">
        <v>37</v>
      </c>
      <c r="Q375" s="1">
        <v>0.38</v>
      </c>
      <c r="R375" s="1">
        <v>0.34100000000000003</v>
      </c>
      <c r="S375" s="1" t="s">
        <v>13</v>
      </c>
      <c r="T375" s="1" t="s">
        <v>16</v>
      </c>
      <c r="U375" s="1" t="s">
        <v>21</v>
      </c>
      <c r="V375" s="1" t="s">
        <v>52</v>
      </c>
      <c r="W375" s="1" t="s">
        <v>83</v>
      </c>
    </row>
    <row r="376" spans="1:23">
      <c r="A376" s="1" t="s">
        <v>72</v>
      </c>
      <c r="B376" s="2">
        <v>45092</v>
      </c>
      <c r="C376" s="1" t="s">
        <v>26</v>
      </c>
      <c r="D376" s="3">
        <v>0.61249999999999993</v>
      </c>
      <c r="E376" s="1" t="s">
        <v>11</v>
      </c>
      <c r="F376" s="1">
        <v>1602</v>
      </c>
      <c r="G376" s="1">
        <v>64496</v>
      </c>
      <c r="H376" s="1">
        <v>39.108739999999997</v>
      </c>
      <c r="I376" s="1">
        <v>-87.654669999999996</v>
      </c>
      <c r="J376" s="1">
        <v>25.5</v>
      </c>
      <c r="K376" s="24">
        <f t="shared" si="6"/>
        <v>7.7720207253886011</v>
      </c>
      <c r="L376" s="1">
        <v>23.2</v>
      </c>
      <c r="M376" s="1">
        <v>10.6</v>
      </c>
      <c r="N376" s="1">
        <v>646</v>
      </c>
      <c r="O376" s="1">
        <v>623</v>
      </c>
      <c r="P376" s="1" t="s">
        <v>37</v>
      </c>
      <c r="Q376" s="1">
        <v>0.37</v>
      </c>
      <c r="R376" s="1">
        <v>0.157</v>
      </c>
      <c r="S376" s="1" t="s">
        <v>13</v>
      </c>
      <c r="T376" s="1" t="s">
        <v>16</v>
      </c>
      <c r="U376" s="1" t="s">
        <v>21</v>
      </c>
      <c r="V376" s="1" t="s">
        <v>52</v>
      </c>
      <c r="W376" s="1" t="s">
        <v>83</v>
      </c>
    </row>
    <row r="377" spans="1:23">
      <c r="A377" s="1" t="s">
        <v>72</v>
      </c>
      <c r="B377" s="2">
        <v>45092</v>
      </c>
      <c r="C377" s="1" t="s">
        <v>26</v>
      </c>
      <c r="D377" s="3">
        <v>0.60138888888888886</v>
      </c>
      <c r="E377" s="1" t="s">
        <v>11</v>
      </c>
      <c r="F377" s="1">
        <v>1602</v>
      </c>
      <c r="G377" s="1">
        <v>64506</v>
      </c>
      <c r="H377" s="1">
        <v>39.108739999999997</v>
      </c>
      <c r="I377" s="1">
        <v>-87.654669999999996</v>
      </c>
      <c r="J377" s="1">
        <v>25.5</v>
      </c>
      <c r="K377" s="24">
        <f t="shared" si="6"/>
        <v>7.7720207253886011</v>
      </c>
      <c r="L377" s="1">
        <v>23.2</v>
      </c>
      <c r="M377" s="1">
        <v>10.6</v>
      </c>
      <c r="N377" s="1">
        <v>646</v>
      </c>
      <c r="O377" s="1">
        <v>623</v>
      </c>
      <c r="P377" s="1" t="s">
        <v>37</v>
      </c>
      <c r="Q377" s="1">
        <v>0.37</v>
      </c>
      <c r="R377" s="1">
        <v>0.157</v>
      </c>
      <c r="S377" s="1" t="s">
        <v>13</v>
      </c>
      <c r="T377" s="1" t="s">
        <v>16</v>
      </c>
      <c r="U377" s="1" t="s">
        <v>21</v>
      </c>
      <c r="V377" s="1" t="s">
        <v>52</v>
      </c>
      <c r="W377" s="1" t="s">
        <v>83</v>
      </c>
    </row>
    <row r="378" spans="1:23">
      <c r="A378" s="1" t="s">
        <v>72</v>
      </c>
      <c r="B378" s="2">
        <v>45092</v>
      </c>
      <c r="C378" s="1" t="s">
        <v>26</v>
      </c>
      <c r="D378" s="3">
        <v>0.64583333333333337</v>
      </c>
      <c r="E378" s="1" t="s">
        <v>11</v>
      </c>
      <c r="F378" s="1">
        <v>1602</v>
      </c>
      <c r="G378" s="1">
        <v>64510</v>
      </c>
      <c r="H378" s="1">
        <v>39.104619999999997</v>
      </c>
      <c r="I378" s="1">
        <v>-87.649720000000002</v>
      </c>
      <c r="J378" s="1">
        <v>19.5</v>
      </c>
      <c r="K378" s="24">
        <f t="shared" si="6"/>
        <v>5.9433099664736355</v>
      </c>
      <c r="L378" s="1">
        <v>23.2</v>
      </c>
      <c r="M378" s="1">
        <v>10.199999999999999</v>
      </c>
      <c r="N378" s="1">
        <v>644</v>
      </c>
      <c r="O378" s="1">
        <v>621</v>
      </c>
      <c r="P378" s="1" t="s">
        <v>37</v>
      </c>
      <c r="Q378" s="1">
        <v>0.38</v>
      </c>
      <c r="R378" s="1">
        <v>0.34100000000000003</v>
      </c>
      <c r="S378" s="1" t="s">
        <v>13</v>
      </c>
      <c r="T378" s="1" t="s">
        <v>16</v>
      </c>
      <c r="U378" s="1" t="s">
        <v>21</v>
      </c>
      <c r="V378" s="1" t="s">
        <v>52</v>
      </c>
      <c r="W378" s="1" t="s">
        <v>83</v>
      </c>
    </row>
    <row r="379" spans="1:23">
      <c r="A379" s="1" t="s">
        <v>72</v>
      </c>
      <c r="B379" s="2">
        <v>45092</v>
      </c>
      <c r="C379" s="1" t="s">
        <v>26</v>
      </c>
      <c r="D379" s="3">
        <v>0.63263888888888886</v>
      </c>
      <c r="E379" s="1" t="s">
        <v>11</v>
      </c>
      <c r="F379" s="1">
        <v>1602</v>
      </c>
      <c r="G379" s="1">
        <v>64514</v>
      </c>
      <c r="H379" s="1">
        <v>39.104619999999997</v>
      </c>
      <c r="I379" s="1">
        <v>-87.649720000000002</v>
      </c>
      <c r="J379" s="1">
        <v>19.5</v>
      </c>
      <c r="K379" s="24">
        <f t="shared" si="6"/>
        <v>5.9433099664736355</v>
      </c>
      <c r="L379" s="1">
        <v>23.2</v>
      </c>
      <c r="M379" s="1">
        <v>10.199999999999999</v>
      </c>
      <c r="N379" s="1">
        <v>644</v>
      </c>
      <c r="O379" s="1">
        <v>621</v>
      </c>
      <c r="P379" s="1" t="s">
        <v>37</v>
      </c>
      <c r="Q379" s="1">
        <v>0.38</v>
      </c>
      <c r="R379" s="1">
        <v>0.34100000000000003</v>
      </c>
      <c r="S379" s="1" t="s">
        <v>13</v>
      </c>
      <c r="T379" s="1" t="s">
        <v>16</v>
      </c>
      <c r="U379" s="1" t="s">
        <v>21</v>
      </c>
      <c r="V379" s="1" t="s">
        <v>52</v>
      </c>
      <c r="W379" s="1" t="s">
        <v>81</v>
      </c>
    </row>
    <row r="380" spans="1:23">
      <c r="A380" s="1" t="s">
        <v>72</v>
      </c>
      <c r="B380" s="2">
        <v>45092</v>
      </c>
      <c r="C380" s="1" t="s">
        <v>26</v>
      </c>
      <c r="E380" s="1" t="s">
        <v>11</v>
      </c>
      <c r="F380" s="1">
        <v>1602</v>
      </c>
      <c r="G380" s="1">
        <v>64515</v>
      </c>
      <c r="H380" s="1">
        <v>39.108739999999997</v>
      </c>
      <c r="I380" s="1">
        <v>-87.654669999999996</v>
      </c>
      <c r="J380" s="1">
        <v>25.5</v>
      </c>
      <c r="K380" s="24">
        <f t="shared" si="6"/>
        <v>7.7720207253886011</v>
      </c>
      <c r="L380" s="1">
        <v>23.2</v>
      </c>
      <c r="M380" s="1">
        <v>10.6</v>
      </c>
      <c r="N380" s="1">
        <v>646</v>
      </c>
      <c r="O380" s="1">
        <v>623</v>
      </c>
      <c r="P380" s="1" t="s">
        <v>37</v>
      </c>
      <c r="Q380" s="1">
        <v>0.37</v>
      </c>
      <c r="R380" s="1">
        <v>0.157</v>
      </c>
      <c r="S380" s="1" t="s">
        <v>13</v>
      </c>
      <c r="T380" s="1" t="s">
        <v>16</v>
      </c>
      <c r="U380" s="1" t="s">
        <v>21</v>
      </c>
      <c r="V380" s="1" t="s">
        <v>52</v>
      </c>
      <c r="W380" s="1" t="s">
        <v>81</v>
      </c>
    </row>
    <row r="381" spans="1:23">
      <c r="A381" s="1" t="s">
        <v>72</v>
      </c>
      <c r="B381" s="2">
        <v>45092</v>
      </c>
      <c r="C381" s="1" t="s">
        <v>26</v>
      </c>
      <c r="D381" s="3">
        <v>0.63263888888888886</v>
      </c>
      <c r="E381" s="1" t="s">
        <v>11</v>
      </c>
      <c r="F381" s="1">
        <v>1602</v>
      </c>
      <c r="G381" s="1">
        <v>64524</v>
      </c>
      <c r="H381" s="1">
        <v>39.105040000000002</v>
      </c>
      <c r="I381" s="1">
        <v>-87.650890000000004</v>
      </c>
      <c r="J381" s="1">
        <v>24.5</v>
      </c>
      <c r="K381" s="24">
        <f t="shared" si="6"/>
        <v>7.4672355989027732</v>
      </c>
      <c r="L381" s="1">
        <v>23.2</v>
      </c>
      <c r="M381" s="1">
        <v>10.199999999999999</v>
      </c>
      <c r="N381" s="1">
        <v>644</v>
      </c>
      <c r="O381" s="1">
        <v>621</v>
      </c>
      <c r="P381" s="1" t="s">
        <v>37</v>
      </c>
      <c r="Q381" s="1">
        <v>0.38</v>
      </c>
      <c r="R381" s="1">
        <v>0.27</v>
      </c>
      <c r="S381" s="1" t="s">
        <v>13</v>
      </c>
      <c r="T381" s="1" t="s">
        <v>16</v>
      </c>
      <c r="U381" s="1" t="s">
        <v>22</v>
      </c>
      <c r="V381" s="1" t="s">
        <v>52</v>
      </c>
      <c r="W381" s="1" t="s">
        <v>81</v>
      </c>
    </row>
    <row r="382" spans="1:23">
      <c r="A382" s="1" t="s">
        <v>72</v>
      </c>
      <c r="B382" s="2">
        <v>45092</v>
      </c>
      <c r="C382" s="1" t="s">
        <v>26</v>
      </c>
      <c r="D382" s="1" t="s">
        <v>37</v>
      </c>
      <c r="E382" s="1" t="s">
        <v>11</v>
      </c>
      <c r="F382" s="1">
        <v>1602</v>
      </c>
      <c r="G382" s="1">
        <v>64540</v>
      </c>
      <c r="H382" s="1">
        <v>38.490360000000003</v>
      </c>
      <c r="I382" s="1">
        <v>-87.545829999999995</v>
      </c>
      <c r="J382" s="1">
        <v>19.5</v>
      </c>
      <c r="K382" s="24">
        <f t="shared" si="6"/>
        <v>5.9433099664736355</v>
      </c>
      <c r="L382" s="1">
        <v>22.8</v>
      </c>
      <c r="M382" s="1">
        <v>8.5</v>
      </c>
      <c r="N382" s="1">
        <v>642</v>
      </c>
      <c r="O382" s="1">
        <v>616</v>
      </c>
      <c r="P382" s="1" t="s">
        <v>37</v>
      </c>
      <c r="Q382" s="1">
        <v>0.25</v>
      </c>
      <c r="R382" s="1">
        <v>0</v>
      </c>
      <c r="S382" s="1" t="s">
        <v>27</v>
      </c>
      <c r="T382" s="1" t="s">
        <v>19</v>
      </c>
      <c r="U382" s="1" t="s">
        <v>21</v>
      </c>
      <c r="V382" s="1" t="s">
        <v>52</v>
      </c>
      <c r="W382" s="1" t="s">
        <v>81</v>
      </c>
    </row>
    <row r="383" spans="1:23">
      <c r="A383" s="1" t="s">
        <v>72</v>
      </c>
      <c r="B383" s="2">
        <v>45092</v>
      </c>
      <c r="C383" s="1" t="s">
        <v>26</v>
      </c>
      <c r="D383" s="3">
        <v>0.43055555555555558</v>
      </c>
      <c r="E383" s="1" t="s">
        <v>11</v>
      </c>
      <c r="F383" s="1">
        <v>1602</v>
      </c>
      <c r="G383" s="1">
        <v>64543</v>
      </c>
      <c r="H383" s="1">
        <v>38.50694</v>
      </c>
      <c r="I383" s="1">
        <v>-87.545969999999997</v>
      </c>
      <c r="J383" s="1">
        <v>8.6</v>
      </c>
      <c r="K383" s="24">
        <f t="shared" si="6"/>
        <v>2.6211520877781163</v>
      </c>
      <c r="L383" s="1">
        <v>22.7</v>
      </c>
      <c r="M383" s="1">
        <v>8.6</v>
      </c>
      <c r="N383" s="1">
        <v>637</v>
      </c>
      <c r="O383" s="1">
        <v>609</v>
      </c>
      <c r="P383" s="1" t="s">
        <v>37</v>
      </c>
      <c r="Q383" s="1">
        <v>0.24</v>
      </c>
      <c r="R383" s="1">
        <v>0.39600000000000002</v>
      </c>
      <c r="S383" s="1" t="s">
        <v>27</v>
      </c>
      <c r="T383" s="1" t="s">
        <v>15</v>
      </c>
      <c r="U383" s="1" t="s">
        <v>21</v>
      </c>
      <c r="V383" s="1" t="s">
        <v>52</v>
      </c>
      <c r="W383" s="1" t="s">
        <v>81</v>
      </c>
    </row>
    <row r="384" spans="1:23">
      <c r="A384" s="1" t="s">
        <v>72</v>
      </c>
      <c r="B384" s="2">
        <v>45092</v>
      </c>
      <c r="C384" s="1" t="s">
        <v>26</v>
      </c>
      <c r="D384" s="3">
        <v>0.40902777777777777</v>
      </c>
      <c r="E384" s="1" t="s">
        <v>11</v>
      </c>
      <c r="F384" s="1">
        <v>1602</v>
      </c>
      <c r="G384" s="1">
        <v>64553</v>
      </c>
      <c r="H384" s="1">
        <v>38.517809999999997</v>
      </c>
      <c r="I384" s="1">
        <v>-87.534130000000005</v>
      </c>
      <c r="J384" s="1">
        <v>10.5</v>
      </c>
      <c r="K384" s="24">
        <f t="shared" si="6"/>
        <v>3.2002438281011885</v>
      </c>
      <c r="L384" s="1">
        <v>22.5</v>
      </c>
      <c r="M384" s="1">
        <v>8.1</v>
      </c>
      <c r="N384" s="1">
        <v>636</v>
      </c>
      <c r="O384" s="1">
        <v>606</v>
      </c>
      <c r="P384" s="1" t="s">
        <v>37</v>
      </c>
      <c r="Q384" s="1">
        <v>0.25</v>
      </c>
      <c r="R384" s="1">
        <v>0.33700000000000002</v>
      </c>
      <c r="S384" s="1" t="s">
        <v>27</v>
      </c>
      <c r="T384" s="1" t="s">
        <v>15</v>
      </c>
      <c r="U384" s="1" t="s">
        <v>21</v>
      </c>
      <c r="V384" s="1" t="s">
        <v>52</v>
      </c>
      <c r="W384" s="1" t="s">
        <v>81</v>
      </c>
    </row>
    <row r="385" spans="1:23">
      <c r="A385" s="1" t="s">
        <v>72</v>
      </c>
      <c r="B385" s="2">
        <v>45092</v>
      </c>
      <c r="C385" s="1" t="s">
        <v>26</v>
      </c>
      <c r="D385" s="3">
        <v>0.43055555555555558</v>
      </c>
      <c r="E385" s="1" t="s">
        <v>11</v>
      </c>
      <c r="F385" s="1">
        <v>1602</v>
      </c>
      <c r="G385" s="1">
        <v>64557</v>
      </c>
      <c r="H385" s="1">
        <v>38.50761</v>
      </c>
      <c r="I385" s="1">
        <v>-87.54607</v>
      </c>
      <c r="J385" s="1">
        <v>6.5</v>
      </c>
      <c r="K385" s="24">
        <f t="shared" si="6"/>
        <v>1.9811033221578787</v>
      </c>
      <c r="L385" s="1">
        <v>22.7</v>
      </c>
      <c r="M385" s="1">
        <v>8.6</v>
      </c>
      <c r="N385" s="1">
        <v>637</v>
      </c>
      <c r="O385" s="1">
        <v>609</v>
      </c>
      <c r="P385" s="1" t="s">
        <v>37</v>
      </c>
      <c r="Q385" s="1">
        <v>0.24</v>
      </c>
      <c r="R385" s="1">
        <v>0.31</v>
      </c>
      <c r="S385" s="1" t="s">
        <v>27</v>
      </c>
      <c r="T385" s="1" t="s">
        <v>15</v>
      </c>
      <c r="U385" s="1" t="s">
        <v>22</v>
      </c>
      <c r="V385" s="1" t="s">
        <v>52</v>
      </c>
      <c r="W385" s="1" t="s">
        <v>81</v>
      </c>
    </row>
    <row r="386" spans="1:23">
      <c r="A386" s="1" t="s">
        <v>72</v>
      </c>
      <c r="B386" s="2">
        <v>45092</v>
      </c>
      <c r="C386" s="1" t="s">
        <v>26</v>
      </c>
      <c r="D386" s="3">
        <v>0.38750000000000001</v>
      </c>
      <c r="E386" s="1" t="s">
        <v>11</v>
      </c>
      <c r="F386" s="1">
        <v>1602</v>
      </c>
      <c r="G386" s="1">
        <v>64560</v>
      </c>
      <c r="H386" s="1">
        <v>38.514119999999998</v>
      </c>
      <c r="I386" s="1">
        <v>-87.528949999999995</v>
      </c>
      <c r="J386" s="1">
        <v>16</v>
      </c>
      <c r="K386" s="24">
        <f t="shared" si="6"/>
        <v>4.8765620237732392</v>
      </c>
      <c r="L386" s="1">
        <v>22.5</v>
      </c>
      <c r="M386" s="1">
        <v>8.1999999999999993</v>
      </c>
      <c r="N386" s="1">
        <v>633</v>
      </c>
      <c r="O386" s="1">
        <v>603</v>
      </c>
      <c r="P386" s="1" t="s">
        <v>37</v>
      </c>
      <c r="Q386" s="1">
        <v>0.24</v>
      </c>
      <c r="R386" s="1">
        <v>0.504</v>
      </c>
      <c r="S386" s="1" t="s">
        <v>13</v>
      </c>
      <c r="T386" s="1" t="s">
        <v>15</v>
      </c>
      <c r="U386" s="1" t="s">
        <v>21</v>
      </c>
      <c r="V386" s="1" t="s">
        <v>52</v>
      </c>
      <c r="W386" s="1" t="s">
        <v>81</v>
      </c>
    </row>
    <row r="387" spans="1:23">
      <c r="A387" s="1" t="s">
        <v>72</v>
      </c>
      <c r="B387" s="2">
        <v>45092</v>
      </c>
      <c r="C387" s="1" t="s">
        <v>26</v>
      </c>
      <c r="D387" s="3">
        <v>0.46180555555555558</v>
      </c>
      <c r="E387" s="1" t="s">
        <v>11</v>
      </c>
      <c r="F387" s="1">
        <v>1602</v>
      </c>
      <c r="G387" s="1">
        <v>64562</v>
      </c>
      <c r="H387" s="1">
        <v>38.490360000000003</v>
      </c>
      <c r="I387" s="1">
        <v>-87.545829999999995</v>
      </c>
      <c r="J387" s="1">
        <v>19.5</v>
      </c>
      <c r="K387" s="24">
        <f t="shared" si="6"/>
        <v>5.9433099664736355</v>
      </c>
      <c r="L387" s="1">
        <v>22.8</v>
      </c>
      <c r="M387" s="1">
        <v>8.5</v>
      </c>
      <c r="N387" s="1">
        <v>642</v>
      </c>
      <c r="O387" s="1">
        <v>616</v>
      </c>
      <c r="P387" s="1" t="s">
        <v>37</v>
      </c>
      <c r="Q387" s="1">
        <v>0.25</v>
      </c>
      <c r="R387" s="1">
        <v>0</v>
      </c>
      <c r="S387" s="1" t="s">
        <v>27</v>
      </c>
      <c r="T387" s="1" t="s">
        <v>19</v>
      </c>
      <c r="U387" s="1" t="s">
        <v>21</v>
      </c>
      <c r="V387" s="1" t="s">
        <v>52</v>
      </c>
      <c r="W387" s="1" t="s">
        <v>81</v>
      </c>
    </row>
    <row r="388" spans="1:23">
      <c r="A388" s="1" t="s">
        <v>72</v>
      </c>
      <c r="B388" s="2">
        <v>45092</v>
      </c>
      <c r="C388" s="1" t="s">
        <v>26</v>
      </c>
      <c r="D388" s="1" t="s">
        <v>37</v>
      </c>
      <c r="E388" s="1" t="s">
        <v>11</v>
      </c>
      <c r="F388" s="1">
        <v>1602</v>
      </c>
      <c r="G388" s="1">
        <v>64563</v>
      </c>
      <c r="H388" s="1">
        <v>38.490360000000003</v>
      </c>
      <c r="I388" s="1">
        <v>-87.545829999999995</v>
      </c>
      <c r="J388" s="1">
        <v>19.5</v>
      </c>
      <c r="K388" s="24">
        <f t="shared" si="6"/>
        <v>5.9433099664736355</v>
      </c>
      <c r="L388" s="1">
        <v>22.8</v>
      </c>
      <c r="M388" s="1">
        <v>8.5</v>
      </c>
      <c r="N388" s="1">
        <v>642</v>
      </c>
      <c r="O388" s="1">
        <v>616</v>
      </c>
      <c r="P388" s="1" t="s">
        <v>37</v>
      </c>
      <c r="Q388" s="1">
        <v>0.25</v>
      </c>
      <c r="R388" s="1">
        <v>0</v>
      </c>
      <c r="S388" s="1" t="s">
        <v>27</v>
      </c>
      <c r="T388" s="1" t="s">
        <v>19</v>
      </c>
      <c r="U388" s="1" t="s">
        <v>21</v>
      </c>
      <c r="V388" s="1" t="s">
        <v>52</v>
      </c>
      <c r="W388" s="1" t="s">
        <v>81</v>
      </c>
    </row>
    <row r="389" spans="1:23">
      <c r="A389" s="1" t="s">
        <v>72</v>
      </c>
      <c r="B389" s="2">
        <v>45092</v>
      </c>
      <c r="C389" s="1" t="s">
        <v>26</v>
      </c>
      <c r="D389" s="3">
        <v>0.64583333333333337</v>
      </c>
      <c r="E389" s="1" t="s">
        <v>11</v>
      </c>
      <c r="F389" s="1">
        <v>1602</v>
      </c>
      <c r="G389" s="1">
        <v>64609</v>
      </c>
      <c r="H389" s="1">
        <v>39.104619999999997</v>
      </c>
      <c r="I389" s="1">
        <v>-87.649720000000002</v>
      </c>
      <c r="J389" s="1">
        <v>19.5</v>
      </c>
      <c r="K389" s="24">
        <f t="shared" si="6"/>
        <v>5.9433099664736355</v>
      </c>
      <c r="L389" s="1">
        <v>23.2</v>
      </c>
      <c r="M389" s="1">
        <v>10.199999999999999</v>
      </c>
      <c r="N389" s="1">
        <v>644</v>
      </c>
      <c r="O389" s="1">
        <v>621</v>
      </c>
      <c r="P389" s="1" t="s">
        <v>37</v>
      </c>
      <c r="Q389" s="1">
        <v>0.38</v>
      </c>
      <c r="R389" s="1">
        <v>0.34100000000000003</v>
      </c>
      <c r="S389" s="1" t="s">
        <v>13</v>
      </c>
      <c r="T389" s="1" t="s">
        <v>16</v>
      </c>
      <c r="U389" s="1" t="s">
        <v>21</v>
      </c>
      <c r="V389" s="1" t="s">
        <v>52</v>
      </c>
      <c r="W389" s="1" t="s">
        <v>81</v>
      </c>
    </row>
    <row r="390" spans="1:23">
      <c r="A390" s="1" t="s">
        <v>72</v>
      </c>
      <c r="B390" s="2">
        <v>45096</v>
      </c>
      <c r="C390" s="1" t="s">
        <v>26</v>
      </c>
      <c r="D390" s="3">
        <v>0.63402777777777775</v>
      </c>
      <c r="E390" s="1" t="s">
        <v>11</v>
      </c>
      <c r="F390" s="1">
        <v>1604</v>
      </c>
      <c r="G390" s="1">
        <v>24780</v>
      </c>
      <c r="H390" s="1">
        <v>38.6417</v>
      </c>
      <c r="I390" s="1">
        <v>-87.618620000000007</v>
      </c>
      <c r="J390" s="1">
        <v>15.7</v>
      </c>
      <c r="K390" s="24">
        <f t="shared" si="6"/>
        <v>4.7851264858274911</v>
      </c>
      <c r="L390" s="1">
        <v>25.7</v>
      </c>
      <c r="M390" s="1">
        <v>8.8000000000000007</v>
      </c>
      <c r="N390" s="1">
        <v>565</v>
      </c>
      <c r="O390" s="1">
        <v>574</v>
      </c>
      <c r="P390" s="1" t="s">
        <v>37</v>
      </c>
      <c r="Q390" s="1">
        <v>0.23799999999999999</v>
      </c>
      <c r="R390" s="1">
        <v>0.31</v>
      </c>
      <c r="S390" s="1" t="s">
        <v>71</v>
      </c>
      <c r="T390" s="1" t="s">
        <v>35</v>
      </c>
      <c r="U390" s="1" t="s">
        <v>21</v>
      </c>
      <c r="V390" s="1" t="s">
        <v>52</v>
      </c>
      <c r="W390" s="1" t="s">
        <v>81</v>
      </c>
    </row>
    <row r="391" spans="1:23">
      <c r="A391" s="1" t="s">
        <v>72</v>
      </c>
      <c r="B391" s="2">
        <v>45096</v>
      </c>
      <c r="C391" s="1" t="s">
        <v>26</v>
      </c>
      <c r="D391" s="3">
        <v>0.47916666666666669</v>
      </c>
      <c r="E391" s="1" t="s">
        <v>11</v>
      </c>
      <c r="F391" s="1">
        <v>1602</v>
      </c>
      <c r="G391" s="1">
        <v>64548</v>
      </c>
      <c r="H391" s="1">
        <v>38.802750000000003</v>
      </c>
      <c r="I391" s="1">
        <v>-87.514499999999998</v>
      </c>
      <c r="J391" s="1">
        <v>10.4</v>
      </c>
      <c r="K391" s="24">
        <f t="shared" si="6"/>
        <v>3.1697653154526058</v>
      </c>
      <c r="L391" s="1">
        <v>25.1</v>
      </c>
      <c r="M391" s="1">
        <v>8.1</v>
      </c>
      <c r="N391" s="1">
        <v>619</v>
      </c>
      <c r="O391" s="1">
        <v>621</v>
      </c>
      <c r="P391" s="1" t="s">
        <v>37</v>
      </c>
      <c r="Q391" s="1">
        <v>0.28000000000000003</v>
      </c>
      <c r="R391" s="1">
        <v>0.51200000000000001</v>
      </c>
      <c r="S391" s="1" t="s">
        <v>27</v>
      </c>
      <c r="T391" s="1" t="s">
        <v>19</v>
      </c>
      <c r="U391" s="1" t="s">
        <v>21</v>
      </c>
      <c r="V391" s="1" t="s">
        <v>52</v>
      </c>
      <c r="W391" s="1" t="s">
        <v>81</v>
      </c>
    </row>
    <row r="392" spans="1:23">
      <c r="A392" s="1" t="s">
        <v>72</v>
      </c>
      <c r="B392" s="2">
        <v>45098</v>
      </c>
      <c r="C392" s="1" t="s">
        <v>26</v>
      </c>
      <c r="E392" s="1" t="s">
        <v>11</v>
      </c>
      <c r="F392" s="1">
        <v>1602</v>
      </c>
      <c r="G392" s="1">
        <v>64460</v>
      </c>
      <c r="H392" s="1">
        <v>38.641739999999999</v>
      </c>
      <c r="I392" s="1">
        <v>-87.618440000000007</v>
      </c>
      <c r="J392" s="1">
        <v>11.5</v>
      </c>
      <c r="K392" s="24">
        <f t="shared" si="6"/>
        <v>3.5050289545870159</v>
      </c>
      <c r="L392" s="1">
        <v>26.6</v>
      </c>
      <c r="M392" s="1">
        <v>9.1999999999999993</v>
      </c>
      <c r="N392" s="1">
        <v>622</v>
      </c>
      <c r="O392" s="1">
        <v>614</v>
      </c>
      <c r="P392" s="1" t="s">
        <v>37</v>
      </c>
      <c r="Q392" s="1">
        <v>0.33</v>
      </c>
      <c r="R392" s="1">
        <v>0.41499999999999998</v>
      </c>
      <c r="S392" s="1" t="s">
        <v>27</v>
      </c>
      <c r="T392" s="1" t="s">
        <v>35</v>
      </c>
      <c r="U392" s="1" t="s">
        <v>21</v>
      </c>
      <c r="V392" s="1" t="s">
        <v>52</v>
      </c>
      <c r="W392" s="1" t="s">
        <v>83</v>
      </c>
    </row>
    <row r="393" spans="1:23">
      <c r="A393" s="1" t="s">
        <v>72</v>
      </c>
      <c r="B393" s="2">
        <v>45098</v>
      </c>
      <c r="C393" s="1" t="s">
        <v>26</v>
      </c>
      <c r="E393" s="1" t="s">
        <v>11</v>
      </c>
      <c r="F393" s="1">
        <v>1602</v>
      </c>
      <c r="G393" s="1">
        <v>64471</v>
      </c>
      <c r="H393" s="1">
        <v>38.641739999999999</v>
      </c>
      <c r="I393" s="1">
        <v>-87.618440000000007</v>
      </c>
      <c r="J393" s="1">
        <v>11.5</v>
      </c>
      <c r="K393" s="24">
        <f t="shared" si="6"/>
        <v>3.5050289545870159</v>
      </c>
      <c r="L393" s="1">
        <v>26.6</v>
      </c>
      <c r="M393" s="1">
        <v>9.1999999999999993</v>
      </c>
      <c r="N393" s="1">
        <v>622</v>
      </c>
      <c r="O393" s="1">
        <v>614</v>
      </c>
      <c r="P393" s="1" t="s">
        <v>37</v>
      </c>
      <c r="Q393" s="1">
        <v>0.33</v>
      </c>
      <c r="R393" s="1">
        <v>0.41499999999999998</v>
      </c>
      <c r="S393" s="1" t="s">
        <v>27</v>
      </c>
      <c r="T393" s="1" t="s">
        <v>35</v>
      </c>
      <c r="U393" s="1" t="s">
        <v>21</v>
      </c>
      <c r="V393" s="1" t="s">
        <v>52</v>
      </c>
      <c r="W393" s="1" t="s">
        <v>83</v>
      </c>
    </row>
    <row r="394" spans="1:23">
      <c r="A394" s="1" t="s">
        <v>74</v>
      </c>
      <c r="B394" s="2">
        <v>45098</v>
      </c>
      <c r="C394" s="1" t="s">
        <v>26</v>
      </c>
      <c r="E394" s="1" t="s">
        <v>11</v>
      </c>
      <c r="F394" s="1">
        <v>1602</v>
      </c>
      <c r="G394" s="1">
        <v>64540</v>
      </c>
      <c r="H394" s="1">
        <v>38.641739999999999</v>
      </c>
      <c r="I394" s="1">
        <v>-87.618440000000007</v>
      </c>
      <c r="J394" s="1">
        <v>11.5</v>
      </c>
      <c r="K394" s="24">
        <f t="shared" si="6"/>
        <v>3.5050289545870159</v>
      </c>
      <c r="L394" s="1">
        <v>26.6</v>
      </c>
      <c r="M394" s="1">
        <v>9.1999999999999993</v>
      </c>
      <c r="N394" s="1">
        <v>622</v>
      </c>
      <c r="O394" s="1">
        <v>614</v>
      </c>
      <c r="P394" s="1" t="s">
        <v>37</v>
      </c>
      <c r="Q394" s="1">
        <v>0.33</v>
      </c>
      <c r="R394" s="1">
        <v>0.41499999999999998</v>
      </c>
      <c r="S394" s="1" t="s">
        <v>27</v>
      </c>
      <c r="T394" s="1" t="s">
        <v>35</v>
      </c>
      <c r="U394" s="1" t="s">
        <v>21</v>
      </c>
      <c r="V394" s="1" t="s">
        <v>52</v>
      </c>
      <c r="W394" s="1" t="s">
        <v>83</v>
      </c>
    </row>
    <row r="395" spans="1:23">
      <c r="A395" s="1" t="s">
        <v>74</v>
      </c>
      <c r="B395" s="2">
        <v>45098</v>
      </c>
      <c r="C395" s="1" t="s">
        <v>26</v>
      </c>
      <c r="E395" s="1" t="s">
        <v>11</v>
      </c>
      <c r="F395" s="1">
        <v>1602</v>
      </c>
      <c r="G395" s="1">
        <v>64543</v>
      </c>
      <c r="H395" s="1">
        <v>38.641739999999999</v>
      </c>
      <c r="I395" s="1">
        <v>-87.618440000000007</v>
      </c>
      <c r="J395" s="1">
        <v>8.8000000000000007</v>
      </c>
      <c r="K395" s="24">
        <f t="shared" si="6"/>
        <v>2.6821091130752821</v>
      </c>
      <c r="L395" s="1">
        <v>26.5</v>
      </c>
      <c r="M395" s="1">
        <v>9.4</v>
      </c>
      <c r="N395" s="1">
        <v>652</v>
      </c>
      <c r="O395" s="1">
        <v>633</v>
      </c>
      <c r="P395" s="1" t="s">
        <v>37</v>
      </c>
      <c r="Q395" s="1">
        <v>0.28000000000000003</v>
      </c>
      <c r="R395" s="1">
        <v>0.1</v>
      </c>
      <c r="S395" s="1" t="s">
        <v>27</v>
      </c>
      <c r="T395" s="1" t="s">
        <v>15</v>
      </c>
      <c r="U395" s="1" t="s">
        <v>22</v>
      </c>
      <c r="V395" s="1" t="s">
        <v>52</v>
      </c>
      <c r="W395" s="1" t="s">
        <v>83</v>
      </c>
    </row>
    <row r="396" spans="1:23">
      <c r="A396" s="1" t="s">
        <v>72</v>
      </c>
      <c r="B396" s="2">
        <v>45099</v>
      </c>
      <c r="C396" s="1" t="s">
        <v>26</v>
      </c>
      <c r="D396" s="3">
        <v>0.4236111111111111</v>
      </c>
      <c r="E396" s="1" t="s">
        <v>11</v>
      </c>
      <c r="F396" s="1">
        <v>1604</v>
      </c>
      <c r="G396" s="1">
        <v>24790</v>
      </c>
      <c r="H396" s="1">
        <v>38.03548</v>
      </c>
      <c r="I396" s="1">
        <v>-88.016050000000007</v>
      </c>
      <c r="J396" s="1">
        <v>10.7</v>
      </c>
      <c r="K396" s="24">
        <f t="shared" si="6"/>
        <v>3.2612008533983539</v>
      </c>
      <c r="L396" s="1">
        <v>25.7</v>
      </c>
      <c r="M396" s="1">
        <v>8.3000000000000007</v>
      </c>
      <c r="N396" s="1">
        <v>581</v>
      </c>
      <c r="O396" s="1">
        <v>588</v>
      </c>
      <c r="P396" s="1" t="s">
        <v>37</v>
      </c>
      <c r="Q396" s="1">
        <v>0.31</v>
      </c>
      <c r="R396" s="1">
        <v>0.247</v>
      </c>
      <c r="S396" s="1" t="s">
        <v>13</v>
      </c>
      <c r="T396" s="1" t="s">
        <v>15</v>
      </c>
      <c r="U396" s="1" t="s">
        <v>21</v>
      </c>
      <c r="V396" s="1" t="s">
        <v>52</v>
      </c>
      <c r="W396" s="1" t="s">
        <v>82</v>
      </c>
    </row>
    <row r="397" spans="1:23">
      <c r="A397" s="1" t="s">
        <v>72</v>
      </c>
      <c r="B397" s="2">
        <v>45099</v>
      </c>
      <c r="C397" s="1" t="s">
        <v>26</v>
      </c>
      <c r="D397" s="3">
        <v>0.47916666666666669</v>
      </c>
      <c r="E397" s="1" t="s">
        <v>11</v>
      </c>
      <c r="F397" s="1">
        <v>1602</v>
      </c>
      <c r="G397" s="1">
        <v>64602</v>
      </c>
      <c r="H397" s="1">
        <v>38.002850000000002</v>
      </c>
      <c r="I397" s="1">
        <v>-88.025949999999995</v>
      </c>
      <c r="J397" s="1">
        <v>6.4</v>
      </c>
      <c r="K397" s="24">
        <f t="shared" si="6"/>
        <v>1.950624809509296</v>
      </c>
      <c r="L397" s="1">
        <v>26.1</v>
      </c>
      <c r="M397" s="1">
        <v>8.4</v>
      </c>
      <c r="N397" s="1">
        <v>582</v>
      </c>
      <c r="O397" s="1">
        <v>594</v>
      </c>
      <c r="P397" s="1" t="s">
        <v>37</v>
      </c>
      <c r="Q397" s="1">
        <v>0.3</v>
      </c>
      <c r="R397" s="1">
        <v>0.31</v>
      </c>
      <c r="S397" s="1" t="s">
        <v>13</v>
      </c>
      <c r="T397" s="1" t="s">
        <v>15</v>
      </c>
      <c r="U397" s="1" t="s">
        <v>21</v>
      </c>
      <c r="V397" s="1" t="s">
        <v>52</v>
      </c>
      <c r="W397" s="1" t="s">
        <v>82</v>
      </c>
    </row>
    <row r="398" spans="1:23">
      <c r="A398" s="1" t="s">
        <v>72</v>
      </c>
      <c r="B398" s="2">
        <v>45121</v>
      </c>
      <c r="C398" s="1" t="s">
        <v>26</v>
      </c>
      <c r="D398" s="3">
        <v>0.50486111111111109</v>
      </c>
      <c r="E398" s="1" t="s">
        <v>11</v>
      </c>
      <c r="F398" s="1">
        <v>1604</v>
      </c>
      <c r="G398" s="1">
        <v>24775</v>
      </c>
      <c r="H398" s="1">
        <v>39.117489999999997</v>
      </c>
      <c r="I398" s="1">
        <v>-87.648120000000006</v>
      </c>
      <c r="K398" s="1">
        <v>2.5</v>
      </c>
      <c r="L398" s="1">
        <v>27.8</v>
      </c>
      <c r="M398" s="1">
        <v>7.1</v>
      </c>
      <c r="N398" s="1">
        <v>529</v>
      </c>
      <c r="O398" s="1">
        <v>558</v>
      </c>
      <c r="P398" s="1" t="s">
        <v>37</v>
      </c>
      <c r="Q398" s="1">
        <v>0.26</v>
      </c>
      <c r="R398" s="1">
        <v>0.39200000000000002</v>
      </c>
      <c r="S398" s="1" t="s">
        <v>27</v>
      </c>
      <c r="T398" s="1" t="s">
        <v>15</v>
      </c>
      <c r="U398" s="1" t="s">
        <v>22</v>
      </c>
      <c r="V398" s="1" t="s">
        <v>52</v>
      </c>
      <c r="W398" s="1" t="s">
        <v>81</v>
      </c>
    </row>
    <row r="399" spans="1:23">
      <c r="A399" s="1" t="s">
        <v>72</v>
      </c>
      <c r="B399" s="2">
        <v>45121</v>
      </c>
      <c r="C399" s="1" t="s">
        <v>26</v>
      </c>
      <c r="D399" s="3">
        <v>0.51874999999999993</v>
      </c>
      <c r="E399" s="1" t="s">
        <v>11</v>
      </c>
      <c r="F399" s="1">
        <v>1602</v>
      </c>
      <c r="G399" s="1">
        <v>64510</v>
      </c>
      <c r="H399" s="1">
        <v>39.112029999999997</v>
      </c>
      <c r="I399" s="1">
        <v>-87.654799999999994</v>
      </c>
      <c r="J399" s="1">
        <v>11.1</v>
      </c>
      <c r="K399" s="1">
        <f t="shared" ref="K399:K409" si="7">J399/3.281</f>
        <v>3.3831149039926851</v>
      </c>
      <c r="L399" s="1">
        <v>28.2</v>
      </c>
      <c r="M399" s="1">
        <v>7.5</v>
      </c>
      <c r="N399" s="1">
        <v>527</v>
      </c>
      <c r="O399" s="1">
        <v>560</v>
      </c>
      <c r="P399" s="1" t="s">
        <v>37</v>
      </c>
      <c r="Q399" s="1">
        <v>0.25</v>
      </c>
      <c r="R399" s="1">
        <v>0.46500000000000002</v>
      </c>
      <c r="S399" s="1" t="s">
        <v>13</v>
      </c>
      <c r="T399" s="1" t="s">
        <v>35</v>
      </c>
      <c r="U399" s="1" t="s">
        <v>21</v>
      </c>
      <c r="V399" s="1" t="s">
        <v>52</v>
      </c>
      <c r="W399" s="1" t="s">
        <v>81</v>
      </c>
    </row>
    <row r="400" spans="1:23">
      <c r="A400" s="1" t="s">
        <v>72</v>
      </c>
      <c r="B400" s="2">
        <v>45121</v>
      </c>
      <c r="C400" s="1" t="s">
        <v>26</v>
      </c>
      <c r="D400" s="3">
        <v>0.51874999999999993</v>
      </c>
      <c r="E400" s="1" t="s">
        <v>11</v>
      </c>
      <c r="F400" s="1">
        <v>1602</v>
      </c>
      <c r="G400" s="1">
        <v>64496</v>
      </c>
      <c r="H400" s="1">
        <v>39.112029999999997</v>
      </c>
      <c r="I400" s="1">
        <v>-87.654799999999994</v>
      </c>
      <c r="J400" s="1">
        <v>11.1</v>
      </c>
      <c r="K400" s="1">
        <f t="shared" si="7"/>
        <v>3.3831149039926851</v>
      </c>
      <c r="L400" s="1">
        <v>28.2</v>
      </c>
      <c r="M400" s="1">
        <v>7.5</v>
      </c>
      <c r="N400" s="1">
        <v>527</v>
      </c>
      <c r="O400" s="1">
        <v>560</v>
      </c>
      <c r="P400" s="1" t="s">
        <v>37</v>
      </c>
      <c r="Q400" s="1">
        <v>0.25</v>
      </c>
      <c r="R400" s="1">
        <v>0.46500000000000002</v>
      </c>
      <c r="S400" s="1" t="s">
        <v>13</v>
      </c>
      <c r="T400" s="1" t="s">
        <v>35</v>
      </c>
      <c r="U400" s="1" t="s">
        <v>21</v>
      </c>
      <c r="V400" s="1" t="s">
        <v>52</v>
      </c>
      <c r="W400" s="1" t="s">
        <v>81</v>
      </c>
    </row>
    <row r="401" spans="1:23">
      <c r="A401" s="1" t="s">
        <v>72</v>
      </c>
      <c r="B401" s="2">
        <v>45121</v>
      </c>
      <c r="C401" s="1" t="s">
        <v>26</v>
      </c>
      <c r="D401" s="3">
        <v>0.51944444444444449</v>
      </c>
      <c r="E401" s="1" t="s">
        <v>11</v>
      </c>
      <c r="F401" s="1">
        <v>1602</v>
      </c>
      <c r="G401" s="1">
        <v>63995</v>
      </c>
      <c r="H401" s="1">
        <v>39.115189999999998</v>
      </c>
      <c r="I401" s="1">
        <v>-87.652600000000007</v>
      </c>
      <c r="J401" s="1">
        <v>13</v>
      </c>
      <c r="K401" s="1">
        <f t="shared" si="7"/>
        <v>3.9622066443157573</v>
      </c>
      <c r="L401" s="1">
        <v>27.9</v>
      </c>
      <c r="M401" s="1">
        <v>7.3</v>
      </c>
      <c r="N401" s="1">
        <v>528</v>
      </c>
      <c r="O401" s="1">
        <v>559</v>
      </c>
      <c r="P401" s="1" t="s">
        <v>37</v>
      </c>
      <c r="Q401" s="1">
        <v>0.25</v>
      </c>
      <c r="R401" s="1">
        <v>0.17399999999999999</v>
      </c>
      <c r="S401" s="1" t="s">
        <v>27</v>
      </c>
      <c r="T401" s="1" t="s">
        <v>35</v>
      </c>
      <c r="U401" s="1" t="s">
        <v>21</v>
      </c>
      <c r="V401" s="1" t="s">
        <v>52</v>
      </c>
      <c r="W401" s="1" t="s">
        <v>81</v>
      </c>
    </row>
    <row r="402" spans="1:23">
      <c r="A402" s="1" t="s">
        <v>72</v>
      </c>
      <c r="B402" s="2">
        <v>45121</v>
      </c>
      <c r="C402" s="1" t="s">
        <v>26</v>
      </c>
      <c r="D402" s="3">
        <v>0.52013888888888882</v>
      </c>
      <c r="E402" s="1" t="s">
        <v>11</v>
      </c>
      <c r="F402" s="1">
        <v>1602</v>
      </c>
      <c r="G402" s="1">
        <v>64519</v>
      </c>
      <c r="H402" s="1">
        <v>39.112029999999997</v>
      </c>
      <c r="I402" s="1">
        <v>-87.654799999999994</v>
      </c>
      <c r="J402" s="1">
        <v>11.1</v>
      </c>
      <c r="K402" s="1">
        <f t="shared" si="7"/>
        <v>3.3831149039926851</v>
      </c>
      <c r="L402" s="1">
        <v>28.2</v>
      </c>
      <c r="M402" s="1">
        <v>7.5</v>
      </c>
      <c r="N402" s="1">
        <v>527</v>
      </c>
      <c r="O402" s="1">
        <v>560</v>
      </c>
      <c r="P402" s="1" t="s">
        <v>37</v>
      </c>
      <c r="Q402" s="1">
        <v>0.25</v>
      </c>
      <c r="R402" s="1">
        <v>0.46500000000000002</v>
      </c>
      <c r="S402" s="1" t="s">
        <v>13</v>
      </c>
      <c r="T402" s="1" t="s">
        <v>35</v>
      </c>
      <c r="U402" s="1" t="s">
        <v>21</v>
      </c>
      <c r="V402" s="1" t="s">
        <v>52</v>
      </c>
      <c r="W402" s="1" t="s">
        <v>81</v>
      </c>
    </row>
    <row r="403" spans="1:23">
      <c r="A403" s="1" t="s">
        <v>72</v>
      </c>
      <c r="B403" s="2">
        <v>45121</v>
      </c>
      <c r="C403" s="1" t="s">
        <v>26</v>
      </c>
      <c r="D403" s="3">
        <v>0.52083333333333337</v>
      </c>
      <c r="E403" s="1" t="s">
        <v>11</v>
      </c>
      <c r="F403" s="1">
        <v>1602</v>
      </c>
      <c r="G403" s="1">
        <v>64405</v>
      </c>
      <c r="H403" s="1">
        <v>39.11298</v>
      </c>
      <c r="I403" s="1">
        <v>-87.654759999999996</v>
      </c>
      <c r="J403" s="1">
        <v>12</v>
      </c>
      <c r="K403" s="1">
        <f t="shared" si="7"/>
        <v>3.6574215178299299</v>
      </c>
      <c r="L403" s="1">
        <v>28.2</v>
      </c>
      <c r="M403" s="1">
        <v>7.3</v>
      </c>
      <c r="N403" s="1">
        <v>528</v>
      </c>
      <c r="O403" s="1">
        <v>560</v>
      </c>
      <c r="P403" s="1" t="s">
        <v>37</v>
      </c>
      <c r="Q403" s="1">
        <v>0.25</v>
      </c>
      <c r="R403" s="1">
        <v>0.105</v>
      </c>
      <c r="S403" s="1" t="s">
        <v>13</v>
      </c>
      <c r="T403" s="1" t="s">
        <v>15</v>
      </c>
      <c r="U403" s="1" t="s">
        <v>21</v>
      </c>
      <c r="V403" s="1" t="s">
        <v>52</v>
      </c>
      <c r="W403" s="1" t="s">
        <v>81</v>
      </c>
    </row>
    <row r="404" spans="1:23">
      <c r="A404" s="1" t="s">
        <v>72</v>
      </c>
      <c r="B404" s="2">
        <v>45121</v>
      </c>
      <c r="C404" s="1" t="s">
        <v>26</v>
      </c>
      <c r="D404" s="3">
        <v>0.53472222222222221</v>
      </c>
      <c r="E404" s="1" t="s">
        <v>11</v>
      </c>
      <c r="F404" s="1">
        <v>1602</v>
      </c>
      <c r="G404" s="1">
        <v>64506</v>
      </c>
      <c r="H404" s="1">
        <v>39.112029999999997</v>
      </c>
      <c r="I404" s="1">
        <v>-87.654799999999994</v>
      </c>
      <c r="J404" s="1">
        <v>11.1</v>
      </c>
      <c r="K404" s="1">
        <f t="shared" si="7"/>
        <v>3.3831149039926851</v>
      </c>
      <c r="L404" s="1">
        <v>28.2</v>
      </c>
      <c r="M404" s="1">
        <v>7.5</v>
      </c>
      <c r="N404" s="1">
        <v>527</v>
      </c>
      <c r="O404" s="1">
        <v>560</v>
      </c>
      <c r="P404" s="1" t="s">
        <v>37</v>
      </c>
      <c r="Q404" s="1">
        <v>0.25</v>
      </c>
      <c r="R404" s="1">
        <v>0.46500000000000002</v>
      </c>
      <c r="S404" s="1" t="s">
        <v>13</v>
      </c>
      <c r="T404" s="1" t="s">
        <v>35</v>
      </c>
      <c r="U404" s="1" t="s">
        <v>21</v>
      </c>
      <c r="V404" s="1" t="s">
        <v>52</v>
      </c>
      <c r="W404" s="1" t="s">
        <v>81</v>
      </c>
    </row>
    <row r="405" spans="1:23">
      <c r="A405" s="1" t="s">
        <v>72</v>
      </c>
      <c r="B405" s="2">
        <v>45121</v>
      </c>
      <c r="C405" s="1" t="s">
        <v>26</v>
      </c>
      <c r="D405" s="3">
        <v>0.53819444444444442</v>
      </c>
      <c r="E405" s="1" t="s">
        <v>11</v>
      </c>
      <c r="F405" s="1">
        <v>1602</v>
      </c>
      <c r="G405" s="1">
        <v>64483</v>
      </c>
      <c r="H405" s="1">
        <v>39.110439999999997</v>
      </c>
      <c r="I405" s="1">
        <v>-87.654669999999996</v>
      </c>
      <c r="J405" s="1">
        <v>14.5</v>
      </c>
      <c r="K405" s="1">
        <f t="shared" si="7"/>
        <v>4.4193843340444987</v>
      </c>
      <c r="L405" s="1">
        <v>28</v>
      </c>
      <c r="M405" s="1">
        <v>7.2</v>
      </c>
      <c r="N405" s="1">
        <v>529</v>
      </c>
      <c r="O405" s="1">
        <v>561</v>
      </c>
      <c r="P405" s="1" t="s">
        <v>37</v>
      </c>
      <c r="Q405" s="1">
        <v>0.4</v>
      </c>
      <c r="R405" s="1">
        <v>5.8000000000000003E-2</v>
      </c>
      <c r="S405" s="1" t="s">
        <v>17</v>
      </c>
      <c r="T405" s="1" t="s">
        <v>15</v>
      </c>
      <c r="U405" s="1" t="s">
        <v>21</v>
      </c>
      <c r="V405" s="1" t="s">
        <v>52</v>
      </c>
      <c r="W405" s="1" t="s">
        <v>81</v>
      </c>
    </row>
    <row r="406" spans="1:23">
      <c r="A406" s="1" t="s">
        <v>72</v>
      </c>
      <c r="B406" s="2">
        <v>45121</v>
      </c>
      <c r="C406" s="1" t="s">
        <v>26</v>
      </c>
      <c r="D406" s="3">
        <v>0.5493055555555556</v>
      </c>
      <c r="E406" s="1" t="s">
        <v>11</v>
      </c>
      <c r="F406" s="1">
        <v>1602</v>
      </c>
      <c r="G406" s="1">
        <v>64509</v>
      </c>
      <c r="H406" s="1">
        <v>39.110439999999997</v>
      </c>
      <c r="I406" s="1">
        <v>-87.654669999999996</v>
      </c>
      <c r="J406" s="1">
        <v>14.5</v>
      </c>
      <c r="K406" s="1">
        <f t="shared" si="7"/>
        <v>4.4193843340444987</v>
      </c>
      <c r="L406" s="1">
        <v>28</v>
      </c>
      <c r="M406" s="1">
        <v>7.2</v>
      </c>
      <c r="N406" s="1">
        <v>529</v>
      </c>
      <c r="O406" s="1">
        <v>561</v>
      </c>
      <c r="P406" s="1" t="s">
        <v>37</v>
      </c>
      <c r="Q406" s="1">
        <v>0.4</v>
      </c>
      <c r="R406" s="1">
        <v>5.8000000000000003E-2</v>
      </c>
      <c r="S406" s="1" t="s">
        <v>17</v>
      </c>
      <c r="T406" s="1" t="s">
        <v>15</v>
      </c>
      <c r="U406" s="1" t="s">
        <v>21</v>
      </c>
      <c r="V406" s="1" t="s">
        <v>52</v>
      </c>
      <c r="W406" s="1" t="s">
        <v>81</v>
      </c>
    </row>
    <row r="407" spans="1:23">
      <c r="A407" s="1" t="s">
        <v>72</v>
      </c>
      <c r="B407" s="2">
        <v>45121</v>
      </c>
      <c r="C407" s="1" t="s">
        <v>26</v>
      </c>
      <c r="D407" s="3">
        <v>0.5541666666666667</v>
      </c>
      <c r="E407" s="1" t="s">
        <v>11</v>
      </c>
      <c r="F407" s="1">
        <v>1602</v>
      </c>
      <c r="G407" s="1">
        <v>64515</v>
      </c>
      <c r="H407" s="1">
        <v>39.110439999999997</v>
      </c>
      <c r="I407" s="1">
        <v>-87.654669999999996</v>
      </c>
      <c r="J407" s="1">
        <v>14.5</v>
      </c>
      <c r="K407" s="1">
        <f t="shared" si="7"/>
        <v>4.4193843340444987</v>
      </c>
      <c r="L407" s="1">
        <v>28</v>
      </c>
      <c r="M407" s="1">
        <v>7.2</v>
      </c>
      <c r="N407" s="1">
        <v>529</v>
      </c>
      <c r="O407" s="1">
        <v>561</v>
      </c>
      <c r="P407" s="1" t="s">
        <v>37</v>
      </c>
      <c r="Q407" s="1">
        <v>0.4</v>
      </c>
      <c r="R407" s="1">
        <v>5.8000000000000003E-2</v>
      </c>
      <c r="S407" s="1" t="s">
        <v>17</v>
      </c>
      <c r="T407" s="1" t="s">
        <v>15</v>
      </c>
      <c r="U407" s="1" t="s">
        <v>21</v>
      </c>
      <c r="V407" s="1" t="s">
        <v>52</v>
      </c>
      <c r="W407" s="1" t="s">
        <v>81</v>
      </c>
    </row>
    <row r="408" spans="1:23">
      <c r="A408" s="1" t="s">
        <v>72</v>
      </c>
      <c r="B408" s="2">
        <v>45121</v>
      </c>
      <c r="C408" s="1" t="s">
        <v>26</v>
      </c>
      <c r="D408" s="3">
        <v>0.56319444444444444</v>
      </c>
      <c r="E408" s="1" t="s">
        <v>11</v>
      </c>
      <c r="F408" s="1">
        <v>1602</v>
      </c>
      <c r="G408" s="1">
        <v>63978</v>
      </c>
      <c r="H408" s="1">
        <v>39.108669999999996</v>
      </c>
      <c r="I408" s="1">
        <v>-87.654750000000007</v>
      </c>
      <c r="J408" s="1">
        <v>14.2</v>
      </c>
      <c r="K408" s="1">
        <f t="shared" si="7"/>
        <v>4.3279487960987497</v>
      </c>
      <c r="L408" s="1">
        <v>28.2</v>
      </c>
      <c r="M408" s="1">
        <v>7.2</v>
      </c>
      <c r="N408" s="1">
        <v>528</v>
      </c>
      <c r="O408" s="1">
        <v>559</v>
      </c>
      <c r="P408" s="1" t="s">
        <v>37</v>
      </c>
      <c r="Q408" s="1">
        <v>0.33</v>
      </c>
      <c r="R408" s="1">
        <v>4.3999999999999997E-2</v>
      </c>
      <c r="S408" s="1" t="s">
        <v>13</v>
      </c>
      <c r="T408" s="1" t="s">
        <v>16</v>
      </c>
      <c r="U408" s="1" t="s">
        <v>21</v>
      </c>
      <c r="V408" s="1" t="s">
        <v>52</v>
      </c>
      <c r="W408" s="1" t="s">
        <v>81</v>
      </c>
    </row>
    <row r="409" spans="1:23">
      <c r="A409" s="1" t="s">
        <v>72</v>
      </c>
      <c r="B409" s="2">
        <v>45121</v>
      </c>
      <c r="C409" s="1" t="s">
        <v>26</v>
      </c>
      <c r="D409" s="3">
        <v>0.57291666666666663</v>
      </c>
      <c r="E409" s="1" t="s">
        <v>11</v>
      </c>
      <c r="F409" s="1">
        <v>1602</v>
      </c>
      <c r="G409" s="1">
        <v>64514</v>
      </c>
      <c r="H409" s="1">
        <v>39.105170000000001</v>
      </c>
      <c r="I409" s="1">
        <v>-87.651150000000001</v>
      </c>
      <c r="J409" s="1">
        <v>20.100000000000001</v>
      </c>
      <c r="K409" s="1">
        <f t="shared" si="7"/>
        <v>6.1261810423651326</v>
      </c>
      <c r="L409" s="1">
        <v>28.2</v>
      </c>
      <c r="M409" s="1">
        <v>7.2</v>
      </c>
      <c r="N409" s="1">
        <v>528</v>
      </c>
      <c r="O409" s="1">
        <v>559</v>
      </c>
      <c r="P409" s="1" t="s">
        <v>37</v>
      </c>
      <c r="Q409" s="1">
        <v>0.33</v>
      </c>
      <c r="R409" s="1">
        <v>0.38100000000000001</v>
      </c>
      <c r="S409" s="1" t="s">
        <v>13</v>
      </c>
      <c r="T409" s="1" t="s">
        <v>16</v>
      </c>
      <c r="U409" s="1" t="s">
        <v>21</v>
      </c>
      <c r="V409" s="1" t="s">
        <v>52</v>
      </c>
      <c r="W409" s="1" t="s">
        <v>81</v>
      </c>
    </row>
    <row r="410" spans="1:23">
      <c r="A410" s="1" t="s">
        <v>72</v>
      </c>
      <c r="B410" s="2">
        <v>45121</v>
      </c>
      <c r="C410" s="1" t="s">
        <v>26</v>
      </c>
      <c r="D410" s="3">
        <v>0.57430555555555551</v>
      </c>
      <c r="E410" s="1" t="s">
        <v>11</v>
      </c>
      <c r="F410" s="1">
        <v>1602</v>
      </c>
      <c r="G410" s="1">
        <v>64609</v>
      </c>
      <c r="H410" s="1">
        <v>39.105449999999998</v>
      </c>
      <c r="I410" s="1">
        <v>-87.650319999999994</v>
      </c>
      <c r="K410" s="1">
        <v>1.9</v>
      </c>
      <c r="L410" s="1">
        <v>30.2</v>
      </c>
      <c r="M410" s="1">
        <v>8.3000000000000007</v>
      </c>
      <c r="N410" s="1">
        <v>530</v>
      </c>
      <c r="O410" s="1">
        <v>581</v>
      </c>
      <c r="P410" s="1" t="s">
        <v>37</v>
      </c>
      <c r="Q410" s="1">
        <v>0.33</v>
      </c>
      <c r="R410" s="1">
        <v>2.9000000000000001E-2</v>
      </c>
      <c r="S410" s="1" t="s">
        <v>17</v>
      </c>
      <c r="T410" s="1" t="s">
        <v>16</v>
      </c>
      <c r="U410" s="1" t="s">
        <v>22</v>
      </c>
      <c r="V410" s="1" t="s">
        <v>52</v>
      </c>
      <c r="W410" s="1" t="s">
        <v>81</v>
      </c>
    </row>
    <row r="411" spans="1:23">
      <c r="A411" s="1" t="s">
        <v>72</v>
      </c>
      <c r="B411" s="2">
        <v>45121</v>
      </c>
      <c r="C411" s="1" t="s">
        <v>26</v>
      </c>
      <c r="D411" s="3">
        <v>0.58333333333333337</v>
      </c>
      <c r="E411" s="1" t="s">
        <v>11</v>
      </c>
      <c r="F411" s="1">
        <v>1602</v>
      </c>
      <c r="G411" s="1">
        <v>64513</v>
      </c>
      <c r="H411" s="1">
        <v>39.105449999999998</v>
      </c>
      <c r="I411" s="1">
        <v>-87.650319999999994</v>
      </c>
      <c r="K411" s="1">
        <v>1.9</v>
      </c>
      <c r="L411" s="1">
        <v>30.2</v>
      </c>
      <c r="M411" s="1">
        <v>8.3000000000000007</v>
      </c>
      <c r="N411" s="1">
        <v>530</v>
      </c>
      <c r="O411" s="1">
        <v>581</v>
      </c>
      <c r="P411" s="1" t="s">
        <v>37</v>
      </c>
      <c r="Q411" s="1">
        <v>0.33</v>
      </c>
      <c r="R411" s="1">
        <v>2.9000000000000001E-2</v>
      </c>
      <c r="S411" s="1" t="s">
        <v>17</v>
      </c>
      <c r="T411" s="1" t="s">
        <v>16</v>
      </c>
      <c r="U411" s="1" t="s">
        <v>22</v>
      </c>
      <c r="V411" s="1" t="s">
        <v>52</v>
      </c>
      <c r="W411" s="1" t="s">
        <v>81</v>
      </c>
    </row>
    <row r="412" spans="1:23">
      <c r="A412" s="1" t="s">
        <v>72</v>
      </c>
      <c r="B412" s="2">
        <v>45121</v>
      </c>
      <c r="C412" s="1" t="s">
        <v>26</v>
      </c>
      <c r="E412" s="1" t="s">
        <v>11</v>
      </c>
      <c r="F412" s="1">
        <v>1604</v>
      </c>
      <c r="G412" s="1">
        <v>24779</v>
      </c>
      <c r="H412" s="1">
        <v>39.105449999999998</v>
      </c>
      <c r="I412" s="1">
        <v>-87.650319999999994</v>
      </c>
      <c r="K412" s="1">
        <v>1.9</v>
      </c>
      <c r="L412" s="1">
        <v>30.2</v>
      </c>
      <c r="M412" s="1">
        <v>8.3000000000000007</v>
      </c>
      <c r="N412" s="1">
        <v>530</v>
      </c>
      <c r="O412" s="1">
        <v>581</v>
      </c>
      <c r="P412" s="1" t="s">
        <v>37</v>
      </c>
      <c r="Q412" s="1">
        <v>0.33</v>
      </c>
      <c r="R412" s="1">
        <v>2.9000000000000001E-2</v>
      </c>
      <c r="S412" s="1" t="s">
        <v>17</v>
      </c>
      <c r="T412" s="1" t="s">
        <v>16</v>
      </c>
      <c r="U412" s="1" t="s">
        <v>22</v>
      </c>
      <c r="V412" s="1" t="s">
        <v>52</v>
      </c>
      <c r="W412" s="1" t="s">
        <v>81</v>
      </c>
    </row>
    <row r="413" spans="1:23">
      <c r="A413" s="1" t="s">
        <v>72</v>
      </c>
      <c r="B413" s="2">
        <v>45121</v>
      </c>
      <c r="C413" s="1" t="s">
        <v>26</v>
      </c>
      <c r="D413" s="3">
        <v>0.57430555555555551</v>
      </c>
      <c r="E413" s="1" t="s">
        <v>11</v>
      </c>
      <c r="F413" s="1">
        <v>1602</v>
      </c>
      <c r="G413" s="1">
        <v>64524</v>
      </c>
      <c r="H413" s="1">
        <v>39.105170000000001</v>
      </c>
      <c r="I413" s="1">
        <v>-87.651150000000001</v>
      </c>
      <c r="J413" s="1">
        <v>20.100000000000001</v>
      </c>
      <c r="K413" s="1">
        <f t="shared" ref="K413:K417" si="8">J413/3.281</f>
        <v>6.1261810423651326</v>
      </c>
      <c r="L413" s="1">
        <v>28.2</v>
      </c>
      <c r="M413" s="1">
        <v>7.2</v>
      </c>
      <c r="N413" s="1">
        <v>528</v>
      </c>
      <c r="O413" s="1">
        <v>559</v>
      </c>
      <c r="P413" s="1" t="s">
        <v>37</v>
      </c>
      <c r="Q413" s="1">
        <v>0.33</v>
      </c>
      <c r="R413" s="1">
        <v>0.38100000000000001</v>
      </c>
      <c r="S413" s="1" t="s">
        <v>13</v>
      </c>
      <c r="T413" s="1" t="s">
        <v>16</v>
      </c>
      <c r="U413" s="1" t="s">
        <v>21</v>
      </c>
      <c r="V413" s="1" t="s">
        <v>52</v>
      </c>
      <c r="W413" s="1" t="s">
        <v>81</v>
      </c>
    </row>
    <row r="414" spans="1:23">
      <c r="A414" s="1" t="s">
        <v>72</v>
      </c>
      <c r="B414" s="2">
        <v>45121</v>
      </c>
      <c r="C414" s="1" t="s">
        <v>26</v>
      </c>
      <c r="D414" s="3">
        <v>0.58333333333333337</v>
      </c>
      <c r="E414" s="1" t="s">
        <v>11</v>
      </c>
      <c r="F414" s="1">
        <v>1602</v>
      </c>
      <c r="G414" s="1">
        <v>64495</v>
      </c>
      <c r="H414" s="1">
        <v>39.105449999999998</v>
      </c>
      <c r="I414" s="1">
        <v>-87.650319999999994</v>
      </c>
      <c r="K414" s="1">
        <v>1.9</v>
      </c>
      <c r="L414" s="1">
        <v>30.2</v>
      </c>
      <c r="M414" s="1">
        <v>8.3000000000000007</v>
      </c>
      <c r="N414" s="1">
        <v>530</v>
      </c>
      <c r="O414" s="1">
        <v>581</v>
      </c>
      <c r="P414" s="1" t="s">
        <v>37</v>
      </c>
      <c r="Q414" s="1">
        <v>0.33</v>
      </c>
      <c r="R414" s="1">
        <v>2.9000000000000001E-2</v>
      </c>
      <c r="S414" s="1" t="s">
        <v>17</v>
      </c>
      <c r="T414" s="1" t="s">
        <v>16</v>
      </c>
      <c r="U414" s="1" t="s">
        <v>22</v>
      </c>
      <c r="V414" s="1" t="s">
        <v>52</v>
      </c>
      <c r="W414" s="1" t="s">
        <v>81</v>
      </c>
    </row>
    <row r="415" spans="1:23" s="5" customFormat="1" hidden="1">
      <c r="A415" s="5" t="s">
        <v>73</v>
      </c>
      <c r="B415" s="7">
        <v>45124</v>
      </c>
      <c r="C415" s="5" t="s">
        <v>26</v>
      </c>
      <c r="D415" s="37">
        <v>0.76041666666666663</v>
      </c>
      <c r="E415" s="5" t="s">
        <v>11</v>
      </c>
      <c r="F415" s="5">
        <v>1602</v>
      </c>
      <c r="G415" s="5">
        <v>639704</v>
      </c>
      <c r="H415" s="5">
        <v>38.622660000000003</v>
      </c>
      <c r="I415" s="5">
        <v>-87.615210000000005</v>
      </c>
      <c r="J415" s="5">
        <v>7</v>
      </c>
      <c r="K415" s="5">
        <f t="shared" si="8"/>
        <v>2.1334958854007922</v>
      </c>
      <c r="L415" s="5">
        <v>29</v>
      </c>
      <c r="M415" s="5">
        <v>7</v>
      </c>
      <c r="O415" s="5">
        <v>594</v>
      </c>
      <c r="P415" s="5" t="s">
        <v>37</v>
      </c>
      <c r="Q415" s="5">
        <v>0.31</v>
      </c>
      <c r="R415" s="5">
        <v>0.13</v>
      </c>
      <c r="S415" s="5" t="s">
        <v>13</v>
      </c>
      <c r="T415" s="5" t="s">
        <v>35</v>
      </c>
      <c r="U415" s="5" t="s">
        <v>21</v>
      </c>
      <c r="V415" s="5" t="s">
        <v>52</v>
      </c>
      <c r="W415" s="1" t="s">
        <v>81</v>
      </c>
    </row>
    <row r="416" spans="1:23">
      <c r="A416" s="1" t="s">
        <v>72</v>
      </c>
      <c r="B416" s="2">
        <v>45125</v>
      </c>
      <c r="C416" s="1" t="s">
        <v>26</v>
      </c>
      <c r="D416" s="3">
        <v>0.49652777777777773</v>
      </c>
      <c r="E416" s="1" t="s">
        <v>11</v>
      </c>
      <c r="F416" s="1">
        <v>1602</v>
      </c>
      <c r="G416" s="1">
        <v>64560</v>
      </c>
      <c r="H416" s="1">
        <v>38.51491</v>
      </c>
      <c r="I416" s="1">
        <v>-87.53004</v>
      </c>
      <c r="J416" s="1">
        <v>22</v>
      </c>
      <c r="K416" s="1">
        <f t="shared" si="8"/>
        <v>6.7052727826882048</v>
      </c>
      <c r="L416" s="1">
        <v>28.4</v>
      </c>
      <c r="M416" s="1">
        <v>7.1</v>
      </c>
      <c r="N416" s="1">
        <v>485</v>
      </c>
      <c r="O416" s="1">
        <v>516</v>
      </c>
      <c r="P416" s="1" t="s">
        <v>37</v>
      </c>
      <c r="Q416" s="1">
        <v>0.34499999999999997</v>
      </c>
      <c r="R416" s="1">
        <v>0.54400000000000004</v>
      </c>
      <c r="S416" s="1" t="s">
        <v>13</v>
      </c>
      <c r="T416" s="1" t="s">
        <v>16</v>
      </c>
      <c r="U416" s="1" t="s">
        <v>22</v>
      </c>
      <c r="V416" s="1" t="s">
        <v>52</v>
      </c>
      <c r="W416" s="1" t="s">
        <v>83</v>
      </c>
    </row>
    <row r="417" spans="1:23">
      <c r="A417" s="1" t="s">
        <v>72</v>
      </c>
      <c r="B417" s="2">
        <v>45125</v>
      </c>
      <c r="C417" s="1" t="s">
        <v>26</v>
      </c>
      <c r="D417" s="3">
        <v>0.50694444444444442</v>
      </c>
      <c r="E417" s="1" t="s">
        <v>11</v>
      </c>
      <c r="F417" s="1">
        <v>1602</v>
      </c>
      <c r="G417" s="1">
        <v>64551</v>
      </c>
      <c r="H417" s="1">
        <v>38.51491</v>
      </c>
      <c r="I417" s="1">
        <v>-87.53004</v>
      </c>
      <c r="J417" s="1">
        <v>22</v>
      </c>
      <c r="K417" s="1">
        <f t="shared" si="8"/>
        <v>6.7052727826882048</v>
      </c>
      <c r="L417" s="1">
        <v>28.4</v>
      </c>
      <c r="M417" s="1">
        <v>7.1</v>
      </c>
      <c r="N417" s="1">
        <v>485</v>
      </c>
      <c r="O417" s="1">
        <v>516</v>
      </c>
      <c r="P417" s="1" t="s">
        <v>37</v>
      </c>
      <c r="Q417" s="1">
        <v>0.34499999999999997</v>
      </c>
      <c r="R417" s="1">
        <v>0.54400000000000004</v>
      </c>
      <c r="S417" s="1" t="s">
        <v>13</v>
      </c>
      <c r="T417" s="1" t="s">
        <v>16</v>
      </c>
      <c r="U417" s="1" t="s">
        <v>22</v>
      </c>
      <c r="V417" s="1" t="s">
        <v>52</v>
      </c>
      <c r="W417" s="1" t="s">
        <v>83</v>
      </c>
    </row>
    <row r="418" spans="1:23">
      <c r="A418" s="1" t="s">
        <v>72</v>
      </c>
      <c r="B418" s="2">
        <v>45125</v>
      </c>
      <c r="C418" s="1" t="s">
        <v>26</v>
      </c>
      <c r="D418" s="3">
        <v>0.56944444444444442</v>
      </c>
      <c r="E418" s="1" t="s">
        <v>11</v>
      </c>
      <c r="F418" s="1">
        <v>1602</v>
      </c>
      <c r="G418" s="1">
        <v>64466</v>
      </c>
      <c r="H418" s="1">
        <v>38.490540000000003</v>
      </c>
      <c r="I418" s="1">
        <v>-87.544589999999999</v>
      </c>
      <c r="K418" s="1">
        <v>1.65</v>
      </c>
      <c r="L418" s="1">
        <v>28.7</v>
      </c>
      <c r="M418" s="1">
        <v>7.3</v>
      </c>
      <c r="N418" s="1">
        <v>483</v>
      </c>
      <c r="O418" s="1">
        <v>517</v>
      </c>
      <c r="P418" s="1" t="s">
        <v>37</v>
      </c>
      <c r="Q418" s="1">
        <v>0.41</v>
      </c>
      <c r="R418" s="1">
        <v>0</v>
      </c>
      <c r="S418" s="1" t="s">
        <v>27</v>
      </c>
      <c r="T418" s="1" t="s">
        <v>19</v>
      </c>
      <c r="U418" s="1" t="s">
        <v>21</v>
      </c>
      <c r="V418" s="1" t="s">
        <v>52</v>
      </c>
      <c r="W418" s="1" t="s">
        <v>83</v>
      </c>
    </row>
    <row r="419" spans="1:23">
      <c r="A419" s="1" t="s">
        <v>72</v>
      </c>
      <c r="B419" s="2">
        <v>45125</v>
      </c>
      <c r="C419" s="1" t="s">
        <v>26</v>
      </c>
      <c r="D419" s="3">
        <v>0.57152777777777775</v>
      </c>
      <c r="E419" s="1" t="s">
        <v>11</v>
      </c>
      <c r="F419" s="1">
        <v>1602</v>
      </c>
      <c r="G419" s="1">
        <v>64460</v>
      </c>
      <c r="H419" s="1">
        <v>38.490540000000003</v>
      </c>
      <c r="I419" s="1">
        <v>-87.544589999999999</v>
      </c>
      <c r="K419" s="1">
        <v>1.65</v>
      </c>
      <c r="L419" s="1">
        <v>28.7</v>
      </c>
      <c r="M419" s="1">
        <v>7.3</v>
      </c>
      <c r="N419" s="1">
        <v>483</v>
      </c>
      <c r="O419" s="1">
        <v>517</v>
      </c>
      <c r="P419" s="1" t="s">
        <v>37</v>
      </c>
      <c r="Q419" s="1">
        <v>0.41</v>
      </c>
      <c r="R419" s="1">
        <v>0</v>
      </c>
      <c r="S419" s="1" t="s">
        <v>27</v>
      </c>
      <c r="T419" s="1" t="s">
        <v>19</v>
      </c>
      <c r="U419" s="1" t="s">
        <v>21</v>
      </c>
      <c r="V419" s="1" t="s">
        <v>52</v>
      </c>
      <c r="W419" s="1" t="s">
        <v>83</v>
      </c>
    </row>
    <row r="420" spans="1:23">
      <c r="A420" s="1" t="s">
        <v>72</v>
      </c>
      <c r="B420" s="2">
        <v>45125</v>
      </c>
      <c r="C420" s="1" t="s">
        <v>26</v>
      </c>
      <c r="D420" s="3">
        <v>0.57222222222222219</v>
      </c>
      <c r="E420" s="1" t="s">
        <v>11</v>
      </c>
      <c r="F420" s="1">
        <v>1602</v>
      </c>
      <c r="G420" s="1">
        <v>64471</v>
      </c>
      <c r="H420" s="1">
        <v>38.490540000000003</v>
      </c>
      <c r="I420" s="1">
        <v>-87.544589999999999</v>
      </c>
      <c r="K420" s="1">
        <v>1.65</v>
      </c>
      <c r="L420" s="1">
        <v>28.7</v>
      </c>
      <c r="M420" s="1">
        <v>7.3</v>
      </c>
      <c r="N420" s="1">
        <v>483</v>
      </c>
      <c r="O420" s="1">
        <v>517</v>
      </c>
      <c r="P420" s="1" t="s">
        <v>37</v>
      </c>
      <c r="Q420" s="1">
        <v>0.41</v>
      </c>
      <c r="R420" s="1">
        <v>0</v>
      </c>
      <c r="S420" s="1" t="s">
        <v>27</v>
      </c>
      <c r="T420" s="1" t="s">
        <v>19</v>
      </c>
      <c r="U420" s="1" t="s">
        <v>21</v>
      </c>
      <c r="V420" s="1" t="s">
        <v>52</v>
      </c>
      <c r="W420" s="1" t="s">
        <v>83</v>
      </c>
    </row>
    <row r="421" spans="1:23">
      <c r="A421" s="1" t="s">
        <v>72</v>
      </c>
      <c r="B421" s="2">
        <v>45125</v>
      </c>
      <c r="C421" s="1" t="s">
        <v>26</v>
      </c>
      <c r="D421" s="3">
        <v>0.5756944444444444</v>
      </c>
      <c r="E421" s="1" t="s">
        <v>11</v>
      </c>
      <c r="F421" s="1">
        <v>1602</v>
      </c>
      <c r="G421" s="1">
        <v>64540</v>
      </c>
      <c r="H421" s="1">
        <v>38.490540000000003</v>
      </c>
      <c r="I421" s="1">
        <v>-87.544589999999999</v>
      </c>
      <c r="K421" s="1">
        <v>1.65</v>
      </c>
      <c r="L421" s="1">
        <v>28.7</v>
      </c>
      <c r="M421" s="1">
        <v>7.3</v>
      </c>
      <c r="N421" s="1">
        <v>483</v>
      </c>
      <c r="O421" s="1">
        <v>517</v>
      </c>
      <c r="P421" s="1" t="s">
        <v>37</v>
      </c>
      <c r="Q421" s="1">
        <v>0.41</v>
      </c>
      <c r="R421" s="1">
        <v>0</v>
      </c>
      <c r="S421" s="1" t="s">
        <v>27</v>
      </c>
      <c r="T421" s="1" t="s">
        <v>19</v>
      </c>
      <c r="U421" s="1" t="s">
        <v>21</v>
      </c>
      <c r="V421" s="1" t="s">
        <v>52</v>
      </c>
      <c r="W421" s="1" t="s">
        <v>83</v>
      </c>
    </row>
    <row r="422" spans="1:23">
      <c r="A422" s="1" t="s">
        <v>72</v>
      </c>
      <c r="B422" s="2">
        <v>45125</v>
      </c>
      <c r="C422" s="1" t="s">
        <v>26</v>
      </c>
      <c r="D422" s="3">
        <v>0.60416666666666663</v>
      </c>
      <c r="E422" s="1" t="s">
        <v>11</v>
      </c>
      <c r="F422" s="1">
        <v>1602</v>
      </c>
      <c r="G422" s="1">
        <v>64563</v>
      </c>
      <c r="H422" s="1">
        <v>38.493209999999998</v>
      </c>
      <c r="I422" s="1">
        <v>-87.578540000000004</v>
      </c>
      <c r="K422" s="1">
        <v>3</v>
      </c>
      <c r="L422" s="1">
        <v>28.7</v>
      </c>
      <c r="M422" s="1">
        <v>7.9</v>
      </c>
      <c r="N422" s="1">
        <v>481</v>
      </c>
      <c r="O422" s="1">
        <v>516</v>
      </c>
      <c r="P422" s="1" t="s">
        <v>37</v>
      </c>
      <c r="Q422" s="1">
        <v>0.33</v>
      </c>
      <c r="R422" s="1">
        <v>0.27800000000000002</v>
      </c>
      <c r="S422" s="1" t="s">
        <v>13</v>
      </c>
      <c r="T422" s="1" t="s">
        <v>15</v>
      </c>
      <c r="U422" s="1" t="s">
        <v>22</v>
      </c>
      <c r="V422" s="1" t="s">
        <v>52</v>
      </c>
      <c r="W422" s="1" t="s">
        <v>83</v>
      </c>
    </row>
    <row r="423" spans="1:23">
      <c r="A423" s="1" t="s">
        <v>72</v>
      </c>
      <c r="B423" s="2">
        <v>45125</v>
      </c>
      <c r="C423" s="1" t="s">
        <v>26</v>
      </c>
      <c r="D423" s="3">
        <v>0.60486111111111118</v>
      </c>
      <c r="E423" s="1" t="s">
        <v>11</v>
      </c>
      <c r="F423" s="1">
        <v>1602</v>
      </c>
      <c r="G423" s="1">
        <v>64472</v>
      </c>
      <c r="H423" s="1">
        <v>38.493209999999998</v>
      </c>
      <c r="I423" s="1">
        <v>-87.578540000000004</v>
      </c>
      <c r="K423" s="1">
        <v>3</v>
      </c>
      <c r="L423" s="1">
        <v>28.7</v>
      </c>
      <c r="M423" s="1">
        <v>7.9</v>
      </c>
      <c r="N423" s="1">
        <v>481</v>
      </c>
      <c r="O423" s="1">
        <v>516</v>
      </c>
      <c r="P423" s="1" t="s">
        <v>37</v>
      </c>
      <c r="Q423" s="1">
        <v>0.33</v>
      </c>
      <c r="R423" s="1">
        <v>0.27800000000000002</v>
      </c>
      <c r="S423" s="1" t="s">
        <v>13</v>
      </c>
      <c r="T423" s="1" t="s">
        <v>15</v>
      </c>
      <c r="U423" s="1" t="s">
        <v>22</v>
      </c>
      <c r="V423" s="1" t="s">
        <v>52</v>
      </c>
      <c r="W423" s="1" t="s">
        <v>83</v>
      </c>
    </row>
    <row r="424" spans="1:23">
      <c r="A424" s="1" t="s">
        <v>72</v>
      </c>
      <c r="B424" s="2">
        <v>45203</v>
      </c>
      <c r="C424" s="1" t="s">
        <v>49</v>
      </c>
      <c r="D424" s="3">
        <v>0.47569444444444442</v>
      </c>
      <c r="E424" s="1" t="s">
        <v>11</v>
      </c>
      <c r="F424" s="1">
        <v>1602</v>
      </c>
      <c r="G424" s="1">
        <v>63982</v>
      </c>
      <c r="H424" s="1">
        <v>39.043460000000003</v>
      </c>
      <c r="I424" s="1">
        <v>-87.577600000000004</v>
      </c>
      <c r="J424" s="1">
        <v>4.5</v>
      </c>
      <c r="K424" s="1">
        <f>J424/3.281</f>
        <v>1.3715330691862238</v>
      </c>
      <c r="L424" s="1">
        <v>23.2</v>
      </c>
      <c r="M424" s="1">
        <v>12.25</v>
      </c>
      <c r="N424" s="1">
        <v>667</v>
      </c>
      <c r="O424" s="1">
        <v>644</v>
      </c>
      <c r="P424" s="1">
        <v>8.8000000000000007</v>
      </c>
      <c r="Q424" s="1">
        <v>0.39500000000000002</v>
      </c>
      <c r="R424" s="1">
        <v>0.312</v>
      </c>
      <c r="S424" s="1" t="s">
        <v>27</v>
      </c>
      <c r="T424" s="1" t="s">
        <v>15</v>
      </c>
      <c r="U424" s="1" t="s">
        <v>21</v>
      </c>
      <c r="V424" s="1" t="s">
        <v>52</v>
      </c>
      <c r="W424" s="1" t="s">
        <v>81</v>
      </c>
    </row>
  </sheetData>
  <autoFilter ref="A1:AF424" xr:uid="{AEFA0F52-3B8B-48A1-8CB8-B48B47BBD34B}">
    <filterColumn colId="0">
      <filters>
        <filter val="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192D-37C7-4DD1-BF57-E724362A35D4}">
  <dimension ref="A1:F2650"/>
  <sheetViews>
    <sheetView tabSelected="1" workbookViewId="0">
      <selection activeCell="H24" sqref="H24"/>
    </sheetView>
  </sheetViews>
  <sheetFormatPr defaultRowHeight="14.4"/>
  <cols>
    <col min="3" max="3" width="10.5546875" customWidth="1"/>
    <col min="4" max="4" width="10.44140625" customWidth="1"/>
  </cols>
  <sheetData>
    <row r="1" spans="1:6">
      <c r="A1" s="41" t="s">
        <v>247</v>
      </c>
      <c r="B1" t="s">
        <v>248</v>
      </c>
      <c r="C1" t="s">
        <v>14</v>
      </c>
      <c r="D1" t="s">
        <v>242</v>
      </c>
      <c r="E1" t="s">
        <v>80</v>
      </c>
      <c r="F1" t="s">
        <v>249</v>
      </c>
    </row>
    <row r="2" spans="1:6">
      <c r="A2" s="41" t="s">
        <v>250</v>
      </c>
      <c r="B2">
        <v>3342000</v>
      </c>
      <c r="C2" s="4">
        <v>44348</v>
      </c>
      <c r="D2">
        <v>11200</v>
      </c>
      <c r="E2" t="s">
        <v>81</v>
      </c>
      <c r="F2">
        <f>D2/55600</f>
        <v>0.20143884892086331</v>
      </c>
    </row>
    <row r="3" spans="1:6">
      <c r="A3" s="41" t="s">
        <v>250</v>
      </c>
      <c r="B3">
        <v>3342000</v>
      </c>
      <c r="C3" s="4">
        <v>44349</v>
      </c>
      <c r="D3">
        <v>11200</v>
      </c>
      <c r="E3" t="s">
        <v>81</v>
      </c>
      <c r="F3">
        <f t="shared" ref="F3:F66" si="0">D3/55600</f>
        <v>0.20143884892086331</v>
      </c>
    </row>
    <row r="4" spans="1:6">
      <c r="A4" s="41" t="s">
        <v>250</v>
      </c>
      <c r="B4">
        <v>3342000</v>
      </c>
      <c r="C4" s="4">
        <v>44350</v>
      </c>
      <c r="D4">
        <v>10800</v>
      </c>
      <c r="E4" t="s">
        <v>81</v>
      </c>
      <c r="F4">
        <f t="shared" si="0"/>
        <v>0.19424460431654678</v>
      </c>
    </row>
    <row r="5" spans="1:6">
      <c r="A5" s="41" t="s">
        <v>250</v>
      </c>
      <c r="B5">
        <v>3342000</v>
      </c>
      <c r="C5" s="4">
        <v>44351</v>
      </c>
      <c r="D5">
        <v>9860</v>
      </c>
      <c r="E5" t="s">
        <v>81</v>
      </c>
      <c r="F5">
        <f t="shared" si="0"/>
        <v>0.17733812949640287</v>
      </c>
    </row>
    <row r="6" spans="1:6">
      <c r="A6" s="41" t="s">
        <v>250</v>
      </c>
      <c r="B6">
        <v>3342000</v>
      </c>
      <c r="C6" s="4">
        <v>44352</v>
      </c>
      <c r="D6">
        <v>9100</v>
      </c>
      <c r="E6" t="s">
        <v>81</v>
      </c>
      <c r="F6">
        <f t="shared" si="0"/>
        <v>0.16366906474820145</v>
      </c>
    </row>
    <row r="7" spans="1:6">
      <c r="A7" s="41" t="s">
        <v>250</v>
      </c>
      <c r="B7">
        <v>3342000</v>
      </c>
      <c r="C7" s="4">
        <v>44353</v>
      </c>
      <c r="D7">
        <v>8670</v>
      </c>
      <c r="E7" t="s">
        <v>81</v>
      </c>
      <c r="F7">
        <f t="shared" si="0"/>
        <v>0.15593525179856116</v>
      </c>
    </row>
    <row r="8" spans="1:6">
      <c r="A8" s="41" t="s">
        <v>250</v>
      </c>
      <c r="B8">
        <v>3342000</v>
      </c>
      <c r="C8" s="4">
        <v>44354</v>
      </c>
      <c r="D8">
        <v>8320</v>
      </c>
      <c r="E8" t="s">
        <v>81</v>
      </c>
      <c r="F8">
        <f t="shared" si="0"/>
        <v>0.14964028776978416</v>
      </c>
    </row>
    <row r="9" spans="1:6">
      <c r="A9" s="41" t="s">
        <v>250</v>
      </c>
      <c r="B9">
        <v>3342000</v>
      </c>
      <c r="C9" s="4">
        <v>44355</v>
      </c>
      <c r="D9">
        <v>8230</v>
      </c>
      <c r="E9" t="s">
        <v>81</v>
      </c>
      <c r="F9">
        <f t="shared" si="0"/>
        <v>0.14802158273381294</v>
      </c>
    </row>
    <row r="10" spans="1:6">
      <c r="A10" s="41" t="s">
        <v>250</v>
      </c>
      <c r="B10">
        <v>3342000</v>
      </c>
      <c r="C10" s="4">
        <v>44356</v>
      </c>
      <c r="D10">
        <v>8250</v>
      </c>
      <c r="E10" t="s">
        <v>81</v>
      </c>
      <c r="F10">
        <f t="shared" si="0"/>
        <v>0.14838129496402877</v>
      </c>
    </row>
    <row r="11" spans="1:6">
      <c r="A11" s="41" t="s">
        <v>250</v>
      </c>
      <c r="B11">
        <v>3342000</v>
      </c>
      <c r="C11" s="4">
        <v>44357</v>
      </c>
      <c r="D11">
        <v>8410</v>
      </c>
      <c r="E11" t="s">
        <v>81</v>
      </c>
      <c r="F11">
        <f t="shared" si="0"/>
        <v>0.15125899280575539</v>
      </c>
    </row>
    <row r="12" spans="1:6">
      <c r="A12" s="41" t="s">
        <v>250</v>
      </c>
      <c r="B12">
        <v>3342000</v>
      </c>
      <c r="C12" s="4">
        <v>44358</v>
      </c>
      <c r="D12">
        <v>8330</v>
      </c>
      <c r="E12" t="s">
        <v>81</v>
      </c>
      <c r="F12">
        <f t="shared" si="0"/>
        <v>0.14982014388489209</v>
      </c>
    </row>
    <row r="13" spans="1:6">
      <c r="A13" s="41" t="s">
        <v>250</v>
      </c>
      <c r="B13">
        <v>3342000</v>
      </c>
      <c r="C13" s="4">
        <v>44359</v>
      </c>
      <c r="D13">
        <v>8350</v>
      </c>
      <c r="E13" t="s">
        <v>81</v>
      </c>
      <c r="F13">
        <f t="shared" si="0"/>
        <v>0.15017985611510792</v>
      </c>
    </row>
    <row r="14" spans="1:6">
      <c r="A14" s="41" t="s">
        <v>250</v>
      </c>
      <c r="B14">
        <v>3342000</v>
      </c>
      <c r="C14" s="4">
        <v>44360</v>
      </c>
      <c r="D14">
        <v>8890</v>
      </c>
      <c r="E14" t="s">
        <v>81</v>
      </c>
      <c r="F14">
        <f t="shared" si="0"/>
        <v>0.15989208633093524</v>
      </c>
    </row>
    <row r="15" spans="1:6">
      <c r="A15" s="41" t="s">
        <v>250</v>
      </c>
      <c r="B15">
        <v>3342000</v>
      </c>
      <c r="C15" s="4">
        <v>44361</v>
      </c>
      <c r="D15">
        <v>8390</v>
      </c>
      <c r="E15" t="s">
        <v>81</v>
      </c>
      <c r="F15">
        <f t="shared" si="0"/>
        <v>0.15089928057553956</v>
      </c>
    </row>
    <row r="16" spans="1:6">
      <c r="A16" s="41" t="s">
        <v>250</v>
      </c>
      <c r="B16">
        <v>3342000</v>
      </c>
      <c r="C16" s="4">
        <v>44362</v>
      </c>
      <c r="D16">
        <v>7720</v>
      </c>
      <c r="E16" t="s">
        <v>81</v>
      </c>
      <c r="F16">
        <f t="shared" si="0"/>
        <v>0.13884892086330936</v>
      </c>
    </row>
    <row r="17" spans="1:6">
      <c r="A17" s="41" t="s">
        <v>250</v>
      </c>
      <c r="B17">
        <v>3342000</v>
      </c>
      <c r="C17" s="4">
        <v>44363</v>
      </c>
      <c r="D17">
        <v>7160</v>
      </c>
      <c r="E17" t="s">
        <v>81</v>
      </c>
      <c r="F17">
        <f t="shared" si="0"/>
        <v>0.12877697841726618</v>
      </c>
    </row>
    <row r="18" spans="1:6">
      <c r="A18" s="41" t="s">
        <v>250</v>
      </c>
      <c r="B18">
        <v>3342000</v>
      </c>
      <c r="C18" s="4">
        <v>44364</v>
      </c>
      <c r="D18">
        <v>6590</v>
      </c>
      <c r="E18" t="s">
        <v>81</v>
      </c>
      <c r="F18">
        <f t="shared" si="0"/>
        <v>0.1185251798561151</v>
      </c>
    </row>
    <row r="19" spans="1:6">
      <c r="A19" s="41" t="s">
        <v>250</v>
      </c>
      <c r="B19">
        <v>3342000</v>
      </c>
      <c r="C19" s="4">
        <v>44365</v>
      </c>
      <c r="D19">
        <v>6080</v>
      </c>
      <c r="E19" t="s">
        <v>81</v>
      </c>
      <c r="F19">
        <f t="shared" si="0"/>
        <v>0.10935251798561151</v>
      </c>
    </row>
    <row r="20" spans="1:6">
      <c r="A20" s="41" t="s">
        <v>250</v>
      </c>
      <c r="B20">
        <v>3342000</v>
      </c>
      <c r="C20" s="4">
        <v>44366</v>
      </c>
      <c r="D20">
        <v>10800</v>
      </c>
      <c r="E20" t="s">
        <v>81</v>
      </c>
      <c r="F20">
        <f t="shared" si="0"/>
        <v>0.19424460431654678</v>
      </c>
    </row>
    <row r="21" spans="1:6">
      <c r="A21" s="41" t="s">
        <v>250</v>
      </c>
      <c r="B21">
        <v>3342000</v>
      </c>
      <c r="C21" s="4">
        <v>44367</v>
      </c>
      <c r="D21">
        <v>23600</v>
      </c>
      <c r="E21" t="s">
        <v>81</v>
      </c>
      <c r="F21">
        <f t="shared" si="0"/>
        <v>0.42446043165467628</v>
      </c>
    </row>
    <row r="22" spans="1:6">
      <c r="A22" s="41" t="s">
        <v>250</v>
      </c>
      <c r="B22">
        <v>3342000</v>
      </c>
      <c r="C22" s="4">
        <v>44368</v>
      </c>
      <c r="D22">
        <v>21900</v>
      </c>
      <c r="E22" t="s">
        <v>81</v>
      </c>
      <c r="F22">
        <f t="shared" si="0"/>
        <v>0.39388489208633093</v>
      </c>
    </row>
    <row r="23" spans="1:6">
      <c r="A23" s="41" t="s">
        <v>250</v>
      </c>
      <c r="B23">
        <v>3342000</v>
      </c>
      <c r="C23" s="4">
        <v>44369</v>
      </c>
      <c r="D23">
        <v>15200</v>
      </c>
      <c r="E23" t="s">
        <v>81</v>
      </c>
      <c r="F23">
        <f t="shared" si="0"/>
        <v>0.2733812949640288</v>
      </c>
    </row>
    <row r="24" spans="1:6">
      <c r="A24" s="41" t="s">
        <v>250</v>
      </c>
      <c r="B24">
        <v>3342000</v>
      </c>
      <c r="C24" s="4">
        <v>44370</v>
      </c>
      <c r="D24">
        <v>10900</v>
      </c>
      <c r="E24" t="s">
        <v>81</v>
      </c>
      <c r="F24">
        <f t="shared" si="0"/>
        <v>0.1960431654676259</v>
      </c>
    </row>
    <row r="25" spans="1:6">
      <c r="A25" s="41" t="s">
        <v>250</v>
      </c>
      <c r="B25">
        <v>3342000</v>
      </c>
      <c r="C25" s="4">
        <v>44371</v>
      </c>
      <c r="D25">
        <v>8870</v>
      </c>
      <c r="E25" t="s">
        <v>81</v>
      </c>
      <c r="F25">
        <f t="shared" si="0"/>
        <v>0.15953237410071944</v>
      </c>
    </row>
    <row r="26" spans="1:6">
      <c r="A26" s="41" t="s">
        <v>250</v>
      </c>
      <c r="B26">
        <v>3342000</v>
      </c>
      <c r="C26" s="4">
        <v>44372</v>
      </c>
      <c r="D26">
        <v>8220</v>
      </c>
      <c r="E26" t="s">
        <v>81</v>
      </c>
      <c r="F26">
        <f t="shared" si="0"/>
        <v>0.14784172661870504</v>
      </c>
    </row>
    <row r="27" spans="1:6">
      <c r="A27" s="41" t="s">
        <v>250</v>
      </c>
      <c r="B27">
        <v>3342000</v>
      </c>
      <c r="C27" s="4">
        <v>44373</v>
      </c>
      <c r="D27">
        <v>8930</v>
      </c>
      <c r="E27" t="s">
        <v>81</v>
      </c>
      <c r="F27">
        <f t="shared" si="0"/>
        <v>0.1606115107913669</v>
      </c>
    </row>
    <row r="28" spans="1:6">
      <c r="A28" s="41" t="s">
        <v>250</v>
      </c>
      <c r="B28">
        <v>3342000</v>
      </c>
      <c r="C28" s="4">
        <v>44374</v>
      </c>
      <c r="D28">
        <v>11100</v>
      </c>
      <c r="E28" t="s">
        <v>81</v>
      </c>
      <c r="F28">
        <f t="shared" si="0"/>
        <v>0.19964028776978418</v>
      </c>
    </row>
    <row r="29" spans="1:6">
      <c r="A29" s="41" t="s">
        <v>250</v>
      </c>
      <c r="B29">
        <v>3342000</v>
      </c>
      <c r="C29" s="4">
        <v>44375</v>
      </c>
      <c r="D29">
        <v>19000</v>
      </c>
      <c r="E29" t="s">
        <v>81</v>
      </c>
      <c r="F29">
        <f t="shared" si="0"/>
        <v>0.34172661870503596</v>
      </c>
    </row>
    <row r="30" spans="1:6">
      <c r="A30" s="41" t="s">
        <v>250</v>
      </c>
      <c r="B30">
        <v>3342000</v>
      </c>
      <c r="C30" s="4">
        <v>44376</v>
      </c>
      <c r="D30">
        <v>26400</v>
      </c>
      <c r="E30" t="s">
        <v>81</v>
      </c>
      <c r="F30">
        <f t="shared" si="0"/>
        <v>0.47482014388489208</v>
      </c>
    </row>
    <row r="31" spans="1:6">
      <c r="A31" s="41" t="s">
        <v>250</v>
      </c>
      <c r="B31">
        <v>3342000</v>
      </c>
      <c r="C31" s="4">
        <v>44377</v>
      </c>
      <c r="D31">
        <v>28600</v>
      </c>
      <c r="E31" t="s">
        <v>81</v>
      </c>
      <c r="F31">
        <f t="shared" si="0"/>
        <v>0.51438848920863312</v>
      </c>
    </row>
    <row r="32" spans="1:6">
      <c r="A32" s="41" t="s">
        <v>250</v>
      </c>
      <c r="B32">
        <v>3342000</v>
      </c>
      <c r="C32" s="4">
        <v>44378</v>
      </c>
      <c r="D32">
        <v>32300</v>
      </c>
      <c r="E32" t="s">
        <v>81</v>
      </c>
      <c r="F32">
        <f t="shared" si="0"/>
        <v>0.5809352517985612</v>
      </c>
    </row>
    <row r="33" spans="1:6">
      <c r="A33" s="41" t="s">
        <v>250</v>
      </c>
      <c r="B33">
        <v>3342000</v>
      </c>
      <c r="C33" s="4">
        <v>44379</v>
      </c>
      <c r="D33">
        <v>34200</v>
      </c>
      <c r="E33" t="s">
        <v>81</v>
      </c>
      <c r="F33">
        <f t="shared" si="0"/>
        <v>0.6151079136690647</v>
      </c>
    </row>
    <row r="34" spans="1:6">
      <c r="A34" s="41" t="s">
        <v>250</v>
      </c>
      <c r="B34">
        <v>3342000</v>
      </c>
      <c r="C34" s="4">
        <v>44380</v>
      </c>
      <c r="D34">
        <v>35400</v>
      </c>
      <c r="E34" t="s">
        <v>81</v>
      </c>
      <c r="F34">
        <f t="shared" si="0"/>
        <v>0.63669064748201443</v>
      </c>
    </row>
    <row r="35" spans="1:6">
      <c r="A35" s="41" t="s">
        <v>250</v>
      </c>
      <c r="B35">
        <v>3342000</v>
      </c>
      <c r="C35" s="4">
        <v>44381</v>
      </c>
      <c r="D35">
        <v>35900</v>
      </c>
      <c r="E35" t="s">
        <v>81</v>
      </c>
      <c r="F35">
        <f t="shared" si="0"/>
        <v>0.64568345323741005</v>
      </c>
    </row>
    <row r="36" spans="1:6">
      <c r="A36" s="41" t="s">
        <v>250</v>
      </c>
      <c r="B36">
        <v>3342000</v>
      </c>
      <c r="C36" s="4">
        <v>44382</v>
      </c>
      <c r="D36">
        <v>32700</v>
      </c>
      <c r="E36" t="s">
        <v>81</v>
      </c>
      <c r="F36">
        <f t="shared" si="0"/>
        <v>0.58812949640287771</v>
      </c>
    </row>
    <row r="37" spans="1:6">
      <c r="A37" s="41" t="s">
        <v>250</v>
      </c>
      <c r="B37">
        <v>3342000</v>
      </c>
      <c r="C37" s="4">
        <v>44383</v>
      </c>
      <c r="D37">
        <v>24800</v>
      </c>
      <c r="E37" t="s">
        <v>81</v>
      </c>
      <c r="F37">
        <f t="shared" si="0"/>
        <v>0.4460431654676259</v>
      </c>
    </row>
    <row r="38" spans="1:6">
      <c r="A38" s="41" t="s">
        <v>250</v>
      </c>
      <c r="B38">
        <v>3342000</v>
      </c>
      <c r="C38" s="4">
        <v>44384</v>
      </c>
      <c r="D38">
        <v>18600</v>
      </c>
      <c r="E38" t="s">
        <v>81</v>
      </c>
      <c r="F38">
        <f t="shared" si="0"/>
        <v>0.3345323741007194</v>
      </c>
    </row>
    <row r="39" spans="1:6">
      <c r="A39" s="41" t="s">
        <v>250</v>
      </c>
      <c r="B39">
        <v>3342000</v>
      </c>
      <c r="C39" s="4">
        <v>44385</v>
      </c>
      <c r="D39">
        <v>14800</v>
      </c>
      <c r="E39" t="s">
        <v>81</v>
      </c>
      <c r="F39">
        <f t="shared" si="0"/>
        <v>0.26618705035971224</v>
      </c>
    </row>
    <row r="40" spans="1:6">
      <c r="A40" s="41" t="s">
        <v>250</v>
      </c>
      <c r="B40">
        <v>3342000</v>
      </c>
      <c r="C40" s="4">
        <v>44386</v>
      </c>
      <c r="D40">
        <v>12800</v>
      </c>
      <c r="E40" t="s">
        <v>81</v>
      </c>
      <c r="F40">
        <f t="shared" si="0"/>
        <v>0.23021582733812951</v>
      </c>
    </row>
    <row r="41" spans="1:6">
      <c r="A41" s="41" t="s">
        <v>250</v>
      </c>
      <c r="B41">
        <v>3342000</v>
      </c>
      <c r="C41" s="4">
        <v>44387</v>
      </c>
      <c r="D41">
        <v>11900</v>
      </c>
      <c r="E41" t="s">
        <v>81</v>
      </c>
      <c r="F41">
        <f t="shared" si="0"/>
        <v>0.21402877697841727</v>
      </c>
    </row>
    <row r="42" spans="1:6">
      <c r="A42" s="41" t="s">
        <v>250</v>
      </c>
      <c r="B42">
        <v>3342000</v>
      </c>
      <c r="C42" s="4">
        <v>44388</v>
      </c>
      <c r="D42">
        <v>12500</v>
      </c>
      <c r="E42" t="s">
        <v>81</v>
      </c>
      <c r="F42">
        <f t="shared" si="0"/>
        <v>0.22482014388489208</v>
      </c>
    </row>
    <row r="43" spans="1:6">
      <c r="A43" s="41" t="s">
        <v>250</v>
      </c>
      <c r="B43">
        <v>3342000</v>
      </c>
      <c r="C43" s="4">
        <v>44389</v>
      </c>
      <c r="D43">
        <v>11400</v>
      </c>
      <c r="E43" t="s">
        <v>81</v>
      </c>
      <c r="F43">
        <f t="shared" si="0"/>
        <v>0.20503597122302158</v>
      </c>
    </row>
    <row r="44" spans="1:6">
      <c r="A44" s="41" t="s">
        <v>250</v>
      </c>
      <c r="B44">
        <v>3342000</v>
      </c>
      <c r="C44" s="4">
        <v>44390</v>
      </c>
      <c r="D44">
        <v>13500</v>
      </c>
      <c r="E44" t="s">
        <v>81</v>
      </c>
      <c r="F44">
        <f t="shared" si="0"/>
        <v>0.24280575539568344</v>
      </c>
    </row>
    <row r="45" spans="1:6">
      <c r="A45" s="41" t="s">
        <v>250</v>
      </c>
      <c r="B45">
        <v>3342000</v>
      </c>
      <c r="C45" s="4">
        <v>44391</v>
      </c>
      <c r="D45">
        <v>13700</v>
      </c>
      <c r="E45" t="s">
        <v>81</v>
      </c>
      <c r="F45">
        <f t="shared" si="0"/>
        <v>0.24640287769784172</v>
      </c>
    </row>
    <row r="46" spans="1:6">
      <c r="A46" s="41" t="s">
        <v>250</v>
      </c>
      <c r="B46">
        <v>3342000</v>
      </c>
      <c r="C46" s="4">
        <v>44392</v>
      </c>
      <c r="D46">
        <v>14900</v>
      </c>
      <c r="E46" t="s">
        <v>81</v>
      </c>
      <c r="F46">
        <f t="shared" si="0"/>
        <v>0.26798561151079137</v>
      </c>
    </row>
    <row r="47" spans="1:6">
      <c r="A47" s="41" t="s">
        <v>250</v>
      </c>
      <c r="B47">
        <v>3342000</v>
      </c>
      <c r="C47" s="4">
        <v>44393</v>
      </c>
      <c r="D47">
        <v>17700</v>
      </c>
      <c r="E47" t="s">
        <v>81</v>
      </c>
      <c r="F47">
        <f t="shared" si="0"/>
        <v>0.31834532374100721</v>
      </c>
    </row>
    <row r="48" spans="1:6">
      <c r="A48" s="41" t="s">
        <v>250</v>
      </c>
      <c r="B48">
        <v>3342000</v>
      </c>
      <c r="C48" s="4">
        <v>44394</v>
      </c>
      <c r="D48">
        <v>22900</v>
      </c>
      <c r="E48" t="s">
        <v>81</v>
      </c>
      <c r="F48">
        <f t="shared" si="0"/>
        <v>0.41187050359712229</v>
      </c>
    </row>
    <row r="49" spans="1:6">
      <c r="A49" s="41" t="s">
        <v>250</v>
      </c>
      <c r="B49">
        <v>3342000</v>
      </c>
      <c r="C49" s="4">
        <v>44395</v>
      </c>
      <c r="D49">
        <v>24300</v>
      </c>
      <c r="E49" t="s">
        <v>81</v>
      </c>
      <c r="F49">
        <f t="shared" si="0"/>
        <v>0.43705035971223022</v>
      </c>
    </row>
    <row r="50" spans="1:6">
      <c r="A50" s="41" t="s">
        <v>250</v>
      </c>
      <c r="B50">
        <v>3342000</v>
      </c>
      <c r="C50" s="4">
        <v>44396</v>
      </c>
      <c r="D50">
        <v>23400</v>
      </c>
      <c r="E50" t="s">
        <v>81</v>
      </c>
      <c r="F50">
        <f t="shared" si="0"/>
        <v>0.42086330935251798</v>
      </c>
    </row>
    <row r="51" spans="1:6">
      <c r="A51" s="41" t="s">
        <v>250</v>
      </c>
      <c r="B51">
        <v>3342000</v>
      </c>
      <c r="C51" s="4">
        <v>44397</v>
      </c>
      <c r="D51">
        <v>20600</v>
      </c>
      <c r="E51" t="s">
        <v>81</v>
      </c>
      <c r="F51">
        <f t="shared" si="0"/>
        <v>0.37050359712230213</v>
      </c>
    </row>
    <row r="52" spans="1:6">
      <c r="A52" s="41" t="s">
        <v>250</v>
      </c>
      <c r="B52">
        <v>3342000</v>
      </c>
      <c r="C52" s="4">
        <v>44398</v>
      </c>
      <c r="D52">
        <v>18800</v>
      </c>
      <c r="E52" t="s">
        <v>81</v>
      </c>
      <c r="F52">
        <f t="shared" si="0"/>
        <v>0.33812949640287771</v>
      </c>
    </row>
    <row r="53" spans="1:6">
      <c r="A53" s="41" t="s">
        <v>250</v>
      </c>
      <c r="B53">
        <v>3342000</v>
      </c>
      <c r="C53" s="4">
        <v>44399</v>
      </c>
      <c r="D53">
        <v>16900</v>
      </c>
      <c r="E53" t="s">
        <v>81</v>
      </c>
      <c r="F53">
        <f t="shared" si="0"/>
        <v>0.3039568345323741</v>
      </c>
    </row>
    <row r="54" spans="1:6">
      <c r="A54" s="41" t="s">
        <v>250</v>
      </c>
      <c r="B54">
        <v>3342000</v>
      </c>
      <c r="C54" s="4">
        <v>44400</v>
      </c>
      <c r="D54">
        <v>14300</v>
      </c>
      <c r="E54" t="s">
        <v>81</v>
      </c>
      <c r="F54">
        <f t="shared" si="0"/>
        <v>0.25719424460431656</v>
      </c>
    </row>
    <row r="55" spans="1:6">
      <c r="A55" s="41" t="s">
        <v>250</v>
      </c>
      <c r="B55">
        <v>3342000</v>
      </c>
      <c r="C55" s="4">
        <v>44401</v>
      </c>
      <c r="D55">
        <v>12100</v>
      </c>
      <c r="E55" t="s">
        <v>81</v>
      </c>
      <c r="F55">
        <f t="shared" si="0"/>
        <v>0.21762589928057555</v>
      </c>
    </row>
    <row r="56" spans="1:6">
      <c r="A56" s="41" t="s">
        <v>250</v>
      </c>
      <c r="B56">
        <v>3342000</v>
      </c>
      <c r="C56" s="4">
        <v>44402</v>
      </c>
      <c r="D56">
        <v>14200</v>
      </c>
      <c r="E56" t="s">
        <v>81</v>
      </c>
      <c r="F56">
        <f t="shared" si="0"/>
        <v>0.25539568345323743</v>
      </c>
    </row>
    <row r="57" spans="1:6">
      <c r="A57" s="41" t="s">
        <v>250</v>
      </c>
      <c r="B57">
        <v>3342000</v>
      </c>
      <c r="C57" s="4">
        <v>44403</v>
      </c>
      <c r="D57">
        <v>15600</v>
      </c>
      <c r="E57" t="s">
        <v>81</v>
      </c>
      <c r="F57">
        <f t="shared" si="0"/>
        <v>0.2805755395683453</v>
      </c>
    </row>
    <row r="58" spans="1:6">
      <c r="A58" s="41" t="s">
        <v>250</v>
      </c>
      <c r="B58">
        <v>3342000</v>
      </c>
      <c r="C58" s="4">
        <v>44404</v>
      </c>
      <c r="D58">
        <v>12600</v>
      </c>
      <c r="E58" t="s">
        <v>81</v>
      </c>
      <c r="F58">
        <f t="shared" si="0"/>
        <v>0.22661870503597123</v>
      </c>
    </row>
    <row r="59" spans="1:6">
      <c r="A59" s="41" t="s">
        <v>250</v>
      </c>
      <c r="B59">
        <v>3342000</v>
      </c>
      <c r="C59" s="4">
        <v>44405</v>
      </c>
      <c r="D59">
        <v>11100</v>
      </c>
      <c r="E59" t="s">
        <v>81</v>
      </c>
      <c r="F59">
        <f t="shared" si="0"/>
        <v>0.19964028776978418</v>
      </c>
    </row>
    <row r="60" spans="1:6">
      <c r="A60" s="41" t="s">
        <v>250</v>
      </c>
      <c r="B60">
        <v>3342000</v>
      </c>
      <c r="C60" s="4">
        <v>44406</v>
      </c>
      <c r="D60">
        <v>10100</v>
      </c>
      <c r="E60" t="s">
        <v>81</v>
      </c>
      <c r="F60">
        <f t="shared" si="0"/>
        <v>0.18165467625899281</v>
      </c>
    </row>
    <row r="61" spans="1:6">
      <c r="A61" s="41" t="s">
        <v>250</v>
      </c>
      <c r="B61">
        <v>3342000</v>
      </c>
      <c r="C61" s="4">
        <v>44407</v>
      </c>
      <c r="D61">
        <v>9070</v>
      </c>
      <c r="E61" t="s">
        <v>81</v>
      </c>
      <c r="F61">
        <f t="shared" si="0"/>
        <v>0.16312949640287769</v>
      </c>
    </row>
    <row r="62" spans="1:6">
      <c r="A62" s="41" t="s">
        <v>250</v>
      </c>
      <c r="B62">
        <v>3342000</v>
      </c>
      <c r="C62" s="4">
        <v>44408</v>
      </c>
      <c r="D62">
        <v>8070</v>
      </c>
      <c r="E62" t="s">
        <v>81</v>
      </c>
      <c r="F62">
        <f t="shared" si="0"/>
        <v>0.14514388489208632</v>
      </c>
    </row>
    <row r="63" spans="1:6">
      <c r="A63" s="41" t="s">
        <v>250</v>
      </c>
      <c r="B63">
        <v>3342000</v>
      </c>
      <c r="C63" s="4">
        <v>44409</v>
      </c>
      <c r="D63">
        <v>7290</v>
      </c>
      <c r="E63" t="s">
        <v>81</v>
      </c>
      <c r="F63">
        <f t="shared" si="0"/>
        <v>0.13111510791366907</v>
      </c>
    </row>
    <row r="64" spans="1:6">
      <c r="A64" s="41" t="s">
        <v>250</v>
      </c>
      <c r="B64">
        <v>3342000</v>
      </c>
      <c r="C64" s="4">
        <v>44410</v>
      </c>
      <c r="D64">
        <v>6820</v>
      </c>
      <c r="E64" t="s">
        <v>81</v>
      </c>
      <c r="F64">
        <f t="shared" si="0"/>
        <v>0.12266187050359713</v>
      </c>
    </row>
    <row r="65" spans="1:6">
      <c r="A65" s="41" t="s">
        <v>250</v>
      </c>
      <c r="B65">
        <v>3342000</v>
      </c>
      <c r="C65" s="4">
        <v>44411</v>
      </c>
      <c r="D65">
        <v>6440</v>
      </c>
      <c r="E65" t="s">
        <v>81</v>
      </c>
      <c r="F65">
        <f t="shared" si="0"/>
        <v>0.1158273381294964</v>
      </c>
    </row>
    <row r="66" spans="1:6">
      <c r="A66" s="41" t="s">
        <v>250</v>
      </c>
      <c r="B66">
        <v>3342000</v>
      </c>
      <c r="C66" s="4">
        <v>44412</v>
      </c>
      <c r="D66">
        <v>5860</v>
      </c>
      <c r="E66" t="s">
        <v>81</v>
      </c>
      <c r="F66">
        <f t="shared" si="0"/>
        <v>0.10539568345323741</v>
      </c>
    </row>
    <row r="67" spans="1:6">
      <c r="A67" s="41" t="s">
        <v>250</v>
      </c>
      <c r="B67">
        <v>3342000</v>
      </c>
      <c r="C67" s="4">
        <v>44413</v>
      </c>
      <c r="D67">
        <v>5500</v>
      </c>
      <c r="E67" t="s">
        <v>81</v>
      </c>
      <c r="F67">
        <f t="shared" ref="F67:F130" si="1">D67/55600</f>
        <v>9.8920863309352514E-2</v>
      </c>
    </row>
    <row r="68" spans="1:6">
      <c r="A68" s="41" t="s">
        <v>250</v>
      </c>
      <c r="B68">
        <v>3342000</v>
      </c>
      <c r="C68" s="4">
        <v>44414</v>
      </c>
      <c r="D68">
        <v>5320</v>
      </c>
      <c r="E68" t="s">
        <v>81</v>
      </c>
      <c r="F68">
        <f t="shared" si="1"/>
        <v>9.5683453237410065E-2</v>
      </c>
    </row>
    <row r="69" spans="1:6">
      <c r="A69" s="41" t="s">
        <v>250</v>
      </c>
      <c r="B69">
        <v>3342000</v>
      </c>
      <c r="C69" s="4">
        <v>44415</v>
      </c>
      <c r="D69">
        <v>5030</v>
      </c>
      <c r="E69" t="s">
        <v>81</v>
      </c>
      <c r="F69">
        <f t="shared" si="1"/>
        <v>9.0467625899280577E-2</v>
      </c>
    </row>
    <row r="70" spans="1:6">
      <c r="A70" s="41" t="s">
        <v>250</v>
      </c>
      <c r="B70">
        <v>3342000</v>
      </c>
      <c r="C70" s="4">
        <v>44416</v>
      </c>
      <c r="D70">
        <v>4680</v>
      </c>
      <c r="E70" t="s">
        <v>81</v>
      </c>
      <c r="F70">
        <f t="shared" si="1"/>
        <v>8.4172661870503596E-2</v>
      </c>
    </row>
    <row r="71" spans="1:6">
      <c r="A71" s="41" t="s">
        <v>250</v>
      </c>
      <c r="B71">
        <v>3342000</v>
      </c>
      <c r="C71" s="4">
        <v>44417</v>
      </c>
      <c r="D71">
        <v>4600</v>
      </c>
      <c r="E71" t="s">
        <v>81</v>
      </c>
      <c r="F71">
        <f t="shared" si="1"/>
        <v>8.2733812949640287E-2</v>
      </c>
    </row>
    <row r="72" spans="1:6">
      <c r="A72" s="41" t="s">
        <v>250</v>
      </c>
      <c r="B72">
        <v>3342000</v>
      </c>
      <c r="C72" s="4">
        <v>44418</v>
      </c>
      <c r="D72">
        <v>4480</v>
      </c>
      <c r="E72" t="s">
        <v>81</v>
      </c>
      <c r="F72">
        <f t="shared" si="1"/>
        <v>8.0575539568345317E-2</v>
      </c>
    </row>
    <row r="73" spans="1:6">
      <c r="A73" s="41" t="s">
        <v>250</v>
      </c>
      <c r="B73">
        <v>3342000</v>
      </c>
      <c r="C73" s="4">
        <v>44419</v>
      </c>
      <c r="D73">
        <v>4280</v>
      </c>
      <c r="E73" t="s">
        <v>81</v>
      </c>
      <c r="F73">
        <f t="shared" si="1"/>
        <v>7.6978417266187052E-2</v>
      </c>
    </row>
    <row r="74" spans="1:6">
      <c r="A74" s="41" t="s">
        <v>250</v>
      </c>
      <c r="B74">
        <v>3342000</v>
      </c>
      <c r="C74" s="4">
        <v>44420</v>
      </c>
      <c r="D74">
        <v>4140</v>
      </c>
      <c r="E74" t="s">
        <v>81</v>
      </c>
      <c r="F74">
        <f t="shared" si="1"/>
        <v>7.4460431654676265E-2</v>
      </c>
    </row>
    <row r="75" spans="1:6">
      <c r="A75" s="41" t="s">
        <v>250</v>
      </c>
      <c r="B75">
        <v>3342000</v>
      </c>
      <c r="C75" s="4">
        <v>44421</v>
      </c>
      <c r="D75">
        <v>4300</v>
      </c>
      <c r="E75" t="s">
        <v>81</v>
      </c>
      <c r="F75">
        <f t="shared" si="1"/>
        <v>7.7338129496402883E-2</v>
      </c>
    </row>
    <row r="76" spans="1:6">
      <c r="A76" s="41" t="s">
        <v>250</v>
      </c>
      <c r="B76">
        <v>3342000</v>
      </c>
      <c r="C76" s="4">
        <v>44422</v>
      </c>
      <c r="D76">
        <v>4170</v>
      </c>
      <c r="E76" t="s">
        <v>81</v>
      </c>
      <c r="F76">
        <f t="shared" si="1"/>
        <v>7.4999999999999997E-2</v>
      </c>
    </row>
    <row r="77" spans="1:6">
      <c r="A77" s="41" t="s">
        <v>250</v>
      </c>
      <c r="B77">
        <v>3342000</v>
      </c>
      <c r="C77" s="4">
        <v>44423</v>
      </c>
      <c r="D77">
        <v>4340</v>
      </c>
      <c r="E77" t="s">
        <v>81</v>
      </c>
      <c r="F77">
        <f t="shared" si="1"/>
        <v>7.805755395683453E-2</v>
      </c>
    </row>
    <row r="78" spans="1:6">
      <c r="A78" s="41" t="s">
        <v>250</v>
      </c>
      <c r="B78">
        <v>3342000</v>
      </c>
      <c r="C78" s="4">
        <v>44424</v>
      </c>
      <c r="D78">
        <v>6380</v>
      </c>
      <c r="E78" t="s">
        <v>81</v>
      </c>
      <c r="F78">
        <f t="shared" si="1"/>
        <v>0.11474820143884892</v>
      </c>
    </row>
    <row r="79" spans="1:6">
      <c r="A79" s="41" t="s">
        <v>250</v>
      </c>
      <c r="B79">
        <v>3342000</v>
      </c>
      <c r="C79" s="4">
        <v>44425</v>
      </c>
      <c r="D79">
        <v>7220</v>
      </c>
      <c r="E79" t="s">
        <v>81</v>
      </c>
      <c r="F79">
        <f t="shared" si="1"/>
        <v>0.12985611510791367</v>
      </c>
    </row>
    <row r="80" spans="1:6">
      <c r="A80" s="41" t="s">
        <v>250</v>
      </c>
      <c r="B80">
        <v>3342000</v>
      </c>
      <c r="C80" s="4">
        <v>44426</v>
      </c>
      <c r="D80">
        <v>6720</v>
      </c>
      <c r="E80" t="s">
        <v>81</v>
      </c>
      <c r="F80">
        <f t="shared" si="1"/>
        <v>0.12086330935251799</v>
      </c>
    </row>
    <row r="81" spans="1:6">
      <c r="A81" s="41" t="s">
        <v>250</v>
      </c>
      <c r="B81">
        <v>3342000</v>
      </c>
      <c r="C81" s="4">
        <v>44427</v>
      </c>
      <c r="D81">
        <v>5590</v>
      </c>
      <c r="E81" t="s">
        <v>81</v>
      </c>
      <c r="F81">
        <f t="shared" si="1"/>
        <v>0.10053956834532374</v>
      </c>
    </row>
    <row r="82" spans="1:6">
      <c r="A82" s="41" t="s">
        <v>250</v>
      </c>
      <c r="B82">
        <v>3342000</v>
      </c>
      <c r="C82" s="4">
        <v>44428</v>
      </c>
      <c r="D82">
        <v>5060</v>
      </c>
      <c r="E82" t="s">
        <v>81</v>
      </c>
      <c r="F82">
        <f t="shared" si="1"/>
        <v>9.1007194244604322E-2</v>
      </c>
    </row>
    <row r="83" spans="1:6">
      <c r="A83" s="41" t="s">
        <v>250</v>
      </c>
      <c r="B83">
        <v>3342000</v>
      </c>
      <c r="C83" s="4">
        <v>44429</v>
      </c>
      <c r="D83">
        <v>4700</v>
      </c>
      <c r="E83" t="s">
        <v>81</v>
      </c>
      <c r="F83">
        <f t="shared" si="1"/>
        <v>8.4532374100719426E-2</v>
      </c>
    </row>
    <row r="84" spans="1:6">
      <c r="A84" s="41" t="s">
        <v>250</v>
      </c>
      <c r="B84">
        <v>3342000</v>
      </c>
      <c r="C84" s="4">
        <v>44430</v>
      </c>
      <c r="D84">
        <v>4400</v>
      </c>
      <c r="E84" t="s">
        <v>81</v>
      </c>
      <c r="F84">
        <f t="shared" si="1"/>
        <v>7.9136690647482008E-2</v>
      </c>
    </row>
    <row r="85" spans="1:6">
      <c r="A85" s="41" t="s">
        <v>250</v>
      </c>
      <c r="B85">
        <v>3342000</v>
      </c>
      <c r="C85" s="4">
        <v>44431</v>
      </c>
      <c r="D85">
        <v>4140</v>
      </c>
      <c r="E85" t="s">
        <v>81</v>
      </c>
      <c r="F85">
        <f t="shared" si="1"/>
        <v>7.4460431654676265E-2</v>
      </c>
    </row>
    <row r="86" spans="1:6">
      <c r="A86" s="41" t="s">
        <v>250</v>
      </c>
      <c r="B86">
        <v>3342000</v>
      </c>
      <c r="C86" s="4">
        <v>44432</v>
      </c>
      <c r="D86">
        <v>3920</v>
      </c>
      <c r="E86" t="s">
        <v>81</v>
      </c>
      <c r="F86">
        <f t="shared" si="1"/>
        <v>7.0503597122302156E-2</v>
      </c>
    </row>
    <row r="87" spans="1:6">
      <c r="A87" s="41" t="s">
        <v>250</v>
      </c>
      <c r="B87">
        <v>3342000</v>
      </c>
      <c r="C87" s="4">
        <v>44433</v>
      </c>
      <c r="D87">
        <v>3740</v>
      </c>
      <c r="E87" t="s">
        <v>81</v>
      </c>
      <c r="F87">
        <f t="shared" si="1"/>
        <v>6.7266187050359708E-2</v>
      </c>
    </row>
    <row r="88" spans="1:6">
      <c r="A88" s="41" t="s">
        <v>250</v>
      </c>
      <c r="B88">
        <v>3342000</v>
      </c>
      <c r="C88" s="4">
        <v>44434</v>
      </c>
      <c r="D88">
        <v>3570</v>
      </c>
      <c r="E88" t="s">
        <v>81</v>
      </c>
      <c r="F88">
        <f t="shared" si="1"/>
        <v>6.4208633093525175E-2</v>
      </c>
    </row>
    <row r="89" spans="1:6">
      <c r="A89" s="41" t="s">
        <v>250</v>
      </c>
      <c r="B89">
        <v>3342000</v>
      </c>
      <c r="C89" s="4">
        <v>44435</v>
      </c>
      <c r="D89">
        <v>3450</v>
      </c>
      <c r="E89" t="s">
        <v>81</v>
      </c>
      <c r="F89">
        <f t="shared" si="1"/>
        <v>6.2050359712230219E-2</v>
      </c>
    </row>
    <row r="90" spans="1:6">
      <c r="A90" s="41" t="s">
        <v>250</v>
      </c>
      <c r="B90">
        <v>3342000</v>
      </c>
      <c r="C90" s="4">
        <v>44436</v>
      </c>
      <c r="D90">
        <v>3770</v>
      </c>
      <c r="E90" t="s">
        <v>81</v>
      </c>
      <c r="F90">
        <f t="shared" si="1"/>
        <v>6.7805755395683454E-2</v>
      </c>
    </row>
    <row r="91" spans="1:6">
      <c r="A91" s="41" t="s">
        <v>250</v>
      </c>
      <c r="B91">
        <v>3342000</v>
      </c>
      <c r="C91" s="4">
        <v>44437</v>
      </c>
      <c r="D91">
        <v>4030</v>
      </c>
      <c r="E91" t="s">
        <v>81</v>
      </c>
      <c r="F91">
        <f t="shared" si="1"/>
        <v>7.248201438848921E-2</v>
      </c>
    </row>
    <row r="92" spans="1:6">
      <c r="A92" s="41" t="s">
        <v>250</v>
      </c>
      <c r="B92">
        <v>3342000</v>
      </c>
      <c r="C92" s="4">
        <v>44438</v>
      </c>
      <c r="D92">
        <v>3700</v>
      </c>
      <c r="E92" t="s">
        <v>81</v>
      </c>
      <c r="F92">
        <f t="shared" si="1"/>
        <v>6.654676258992806E-2</v>
      </c>
    </row>
    <row r="93" spans="1:6">
      <c r="A93" s="41" t="s">
        <v>250</v>
      </c>
      <c r="B93">
        <v>3342000</v>
      </c>
      <c r="C93" s="4">
        <v>44439</v>
      </c>
      <c r="D93">
        <v>3590</v>
      </c>
      <c r="E93" t="s">
        <v>81</v>
      </c>
      <c r="F93">
        <f t="shared" si="1"/>
        <v>6.4568345323741005E-2</v>
      </c>
    </row>
    <row r="94" spans="1:6">
      <c r="A94" s="41" t="s">
        <v>250</v>
      </c>
      <c r="B94">
        <v>3342000</v>
      </c>
      <c r="C94" s="4">
        <v>44440</v>
      </c>
      <c r="D94">
        <v>3780</v>
      </c>
      <c r="E94" t="s">
        <v>81</v>
      </c>
      <c r="F94">
        <f t="shared" si="1"/>
        <v>6.7985611510791369E-2</v>
      </c>
    </row>
    <row r="95" spans="1:6">
      <c r="A95" s="41" t="s">
        <v>250</v>
      </c>
      <c r="B95">
        <v>3342000</v>
      </c>
      <c r="C95" s="4">
        <v>44441</v>
      </c>
      <c r="D95">
        <v>3710</v>
      </c>
      <c r="E95" t="s">
        <v>81</v>
      </c>
      <c r="F95">
        <f t="shared" si="1"/>
        <v>6.6726618705035975E-2</v>
      </c>
    </row>
    <row r="96" spans="1:6">
      <c r="A96" s="41" t="s">
        <v>250</v>
      </c>
      <c r="B96">
        <v>3342000</v>
      </c>
      <c r="C96" s="4">
        <v>44442</v>
      </c>
      <c r="D96">
        <v>3500</v>
      </c>
      <c r="E96" t="s">
        <v>81</v>
      </c>
      <c r="F96">
        <f t="shared" si="1"/>
        <v>6.2949640287769781E-2</v>
      </c>
    </row>
    <row r="97" spans="1:6">
      <c r="A97" s="41" t="s">
        <v>250</v>
      </c>
      <c r="B97">
        <v>3342000</v>
      </c>
      <c r="C97" s="4">
        <v>44443</v>
      </c>
      <c r="D97">
        <v>3280</v>
      </c>
      <c r="E97" t="s">
        <v>81</v>
      </c>
      <c r="F97">
        <f t="shared" si="1"/>
        <v>5.8992805755395686E-2</v>
      </c>
    </row>
    <row r="98" spans="1:6">
      <c r="A98" s="41" t="s">
        <v>250</v>
      </c>
      <c r="B98">
        <v>3342000</v>
      </c>
      <c r="C98" s="4">
        <v>44444</v>
      </c>
      <c r="D98">
        <v>3240</v>
      </c>
      <c r="E98" t="s">
        <v>81</v>
      </c>
      <c r="F98">
        <f t="shared" si="1"/>
        <v>5.8273381294964031E-2</v>
      </c>
    </row>
    <row r="99" spans="1:6">
      <c r="A99" s="41" t="s">
        <v>250</v>
      </c>
      <c r="B99">
        <v>3342000</v>
      </c>
      <c r="C99" s="4">
        <v>44445</v>
      </c>
      <c r="D99">
        <v>4130</v>
      </c>
      <c r="E99" t="s">
        <v>81</v>
      </c>
      <c r="F99">
        <f t="shared" si="1"/>
        <v>7.428057553956835E-2</v>
      </c>
    </row>
    <row r="100" spans="1:6">
      <c r="A100" s="41" t="s">
        <v>250</v>
      </c>
      <c r="B100">
        <v>3342000</v>
      </c>
      <c r="C100" s="4">
        <v>44446</v>
      </c>
      <c r="D100">
        <v>4300</v>
      </c>
      <c r="E100" t="s">
        <v>81</v>
      </c>
      <c r="F100">
        <f t="shared" si="1"/>
        <v>7.7338129496402883E-2</v>
      </c>
    </row>
    <row r="101" spans="1:6">
      <c r="A101" s="41" t="s">
        <v>250</v>
      </c>
      <c r="B101">
        <v>3342000</v>
      </c>
      <c r="C101" s="4">
        <v>44447</v>
      </c>
      <c r="D101">
        <v>3750</v>
      </c>
      <c r="E101" t="s">
        <v>81</v>
      </c>
      <c r="F101">
        <f t="shared" si="1"/>
        <v>6.7446043165467623E-2</v>
      </c>
    </row>
    <row r="102" spans="1:6">
      <c r="A102" s="41" t="s">
        <v>250</v>
      </c>
      <c r="B102">
        <v>3342000</v>
      </c>
      <c r="C102" s="4">
        <v>44448</v>
      </c>
      <c r="D102">
        <v>3390</v>
      </c>
      <c r="E102" t="s">
        <v>81</v>
      </c>
      <c r="F102">
        <f t="shared" si="1"/>
        <v>6.0971223021582734E-2</v>
      </c>
    </row>
    <row r="103" spans="1:6">
      <c r="A103" s="41" t="s">
        <v>250</v>
      </c>
      <c r="B103">
        <v>3342000</v>
      </c>
      <c r="C103" s="4">
        <v>44449</v>
      </c>
      <c r="D103">
        <v>3350</v>
      </c>
      <c r="E103" t="s">
        <v>81</v>
      </c>
      <c r="F103">
        <f t="shared" si="1"/>
        <v>6.0251798561151079E-2</v>
      </c>
    </row>
    <row r="104" spans="1:6">
      <c r="A104" s="41" t="s">
        <v>250</v>
      </c>
      <c r="B104">
        <v>3342000</v>
      </c>
      <c r="C104" s="4">
        <v>44450</v>
      </c>
      <c r="D104">
        <v>3340</v>
      </c>
      <c r="E104" t="s">
        <v>81</v>
      </c>
      <c r="F104">
        <f t="shared" si="1"/>
        <v>6.0071942446043164E-2</v>
      </c>
    </row>
    <row r="105" spans="1:6">
      <c r="A105" s="41" t="s">
        <v>250</v>
      </c>
      <c r="B105">
        <v>3342000</v>
      </c>
      <c r="C105" s="4">
        <v>44451</v>
      </c>
      <c r="D105">
        <v>3260</v>
      </c>
      <c r="E105" t="s">
        <v>81</v>
      </c>
      <c r="F105">
        <f t="shared" si="1"/>
        <v>5.8633093525179855E-2</v>
      </c>
    </row>
    <row r="106" spans="1:6">
      <c r="A106" s="41" t="s">
        <v>250</v>
      </c>
      <c r="B106">
        <v>3342000</v>
      </c>
      <c r="C106" s="4">
        <v>44452</v>
      </c>
      <c r="D106">
        <v>3080</v>
      </c>
      <c r="E106" t="s">
        <v>81</v>
      </c>
      <c r="F106">
        <f t="shared" si="1"/>
        <v>5.5395683453237407E-2</v>
      </c>
    </row>
    <row r="107" spans="1:6">
      <c r="A107" s="41" t="s">
        <v>250</v>
      </c>
      <c r="B107">
        <v>3342000</v>
      </c>
      <c r="C107" s="4">
        <v>44453</v>
      </c>
      <c r="D107">
        <v>2890</v>
      </c>
      <c r="E107" t="s">
        <v>81</v>
      </c>
      <c r="F107">
        <f t="shared" si="1"/>
        <v>5.1978417266187051E-2</v>
      </c>
    </row>
    <row r="108" spans="1:6">
      <c r="A108" s="41" t="s">
        <v>250</v>
      </c>
      <c r="B108">
        <v>3342000</v>
      </c>
      <c r="C108" s="4">
        <v>44454</v>
      </c>
      <c r="D108">
        <v>2790</v>
      </c>
      <c r="E108" t="s">
        <v>81</v>
      </c>
      <c r="F108">
        <f t="shared" si="1"/>
        <v>5.0179856115107911E-2</v>
      </c>
    </row>
    <row r="109" spans="1:6">
      <c r="A109" s="41" t="s">
        <v>250</v>
      </c>
      <c r="B109">
        <v>3342000</v>
      </c>
      <c r="C109" s="4">
        <v>44455</v>
      </c>
      <c r="D109">
        <v>2740</v>
      </c>
      <c r="E109" t="s">
        <v>81</v>
      </c>
      <c r="F109">
        <f t="shared" si="1"/>
        <v>4.9280575539568348E-2</v>
      </c>
    </row>
    <row r="110" spans="1:6">
      <c r="A110" s="41" t="s">
        <v>250</v>
      </c>
      <c r="B110">
        <v>3342000</v>
      </c>
      <c r="C110" s="4">
        <v>44456</v>
      </c>
      <c r="D110">
        <v>2760</v>
      </c>
      <c r="E110" t="s">
        <v>81</v>
      </c>
      <c r="F110">
        <f t="shared" si="1"/>
        <v>4.9640287769784172E-2</v>
      </c>
    </row>
    <row r="111" spans="1:6">
      <c r="A111" s="41" t="s">
        <v>250</v>
      </c>
      <c r="B111">
        <v>3342000</v>
      </c>
      <c r="C111" s="4">
        <v>44457</v>
      </c>
      <c r="D111">
        <v>2650</v>
      </c>
      <c r="E111" t="s">
        <v>81</v>
      </c>
      <c r="F111">
        <f t="shared" si="1"/>
        <v>4.7661870503597124E-2</v>
      </c>
    </row>
    <row r="112" spans="1:6">
      <c r="A112" s="41" t="s">
        <v>250</v>
      </c>
      <c r="B112">
        <v>3342000</v>
      </c>
      <c r="C112" s="4">
        <v>44458</v>
      </c>
      <c r="D112">
        <v>2590</v>
      </c>
      <c r="E112" t="s">
        <v>81</v>
      </c>
      <c r="F112">
        <f t="shared" si="1"/>
        <v>4.6582733812949639E-2</v>
      </c>
    </row>
    <row r="113" spans="1:6">
      <c r="A113" s="41" t="s">
        <v>250</v>
      </c>
      <c r="B113">
        <v>3342000</v>
      </c>
      <c r="C113" s="4">
        <v>44459</v>
      </c>
      <c r="D113">
        <v>2590</v>
      </c>
      <c r="E113" t="s">
        <v>81</v>
      </c>
      <c r="F113">
        <f t="shared" si="1"/>
        <v>4.6582733812949639E-2</v>
      </c>
    </row>
    <row r="114" spans="1:6">
      <c r="A114" s="41" t="s">
        <v>250</v>
      </c>
      <c r="B114">
        <v>3342000</v>
      </c>
      <c r="C114" s="4">
        <v>44460</v>
      </c>
      <c r="D114">
        <v>2610</v>
      </c>
      <c r="E114" t="s">
        <v>81</v>
      </c>
      <c r="F114">
        <f t="shared" si="1"/>
        <v>4.694244604316547E-2</v>
      </c>
    </row>
    <row r="115" spans="1:6">
      <c r="A115" s="41" t="s">
        <v>250</v>
      </c>
      <c r="B115">
        <v>3342000</v>
      </c>
      <c r="C115" s="4">
        <v>44461</v>
      </c>
      <c r="D115">
        <v>2700</v>
      </c>
      <c r="E115" t="s">
        <v>81</v>
      </c>
      <c r="F115">
        <f t="shared" si="1"/>
        <v>4.8561151079136694E-2</v>
      </c>
    </row>
    <row r="116" spans="1:6">
      <c r="A116" s="41" t="s">
        <v>250</v>
      </c>
      <c r="B116">
        <v>3342000</v>
      </c>
      <c r="C116" s="4">
        <v>44462</v>
      </c>
      <c r="D116">
        <v>2830</v>
      </c>
      <c r="E116" t="s">
        <v>81</v>
      </c>
      <c r="F116">
        <f t="shared" si="1"/>
        <v>5.0899280575539566E-2</v>
      </c>
    </row>
    <row r="117" spans="1:6">
      <c r="A117" s="41" t="s">
        <v>250</v>
      </c>
      <c r="B117">
        <v>3342000</v>
      </c>
      <c r="C117" s="4">
        <v>44463</v>
      </c>
      <c r="D117">
        <v>3080</v>
      </c>
      <c r="E117" t="s">
        <v>81</v>
      </c>
      <c r="F117">
        <f t="shared" si="1"/>
        <v>5.5395683453237407E-2</v>
      </c>
    </row>
    <row r="118" spans="1:6">
      <c r="A118" s="41" t="s">
        <v>250</v>
      </c>
      <c r="B118">
        <v>3342000</v>
      </c>
      <c r="C118" s="4">
        <v>44464</v>
      </c>
      <c r="D118">
        <v>3450</v>
      </c>
      <c r="E118" t="s">
        <v>81</v>
      </c>
      <c r="F118">
        <f t="shared" si="1"/>
        <v>6.2050359712230219E-2</v>
      </c>
    </row>
    <row r="119" spans="1:6">
      <c r="A119" s="41" t="s">
        <v>250</v>
      </c>
      <c r="B119">
        <v>3342000</v>
      </c>
      <c r="C119" s="4">
        <v>44465</v>
      </c>
      <c r="D119">
        <v>3490</v>
      </c>
      <c r="E119" t="s">
        <v>81</v>
      </c>
      <c r="F119">
        <f t="shared" si="1"/>
        <v>6.2769784172661866E-2</v>
      </c>
    </row>
    <row r="120" spans="1:6">
      <c r="A120" s="41" t="s">
        <v>250</v>
      </c>
      <c r="B120">
        <v>3342000</v>
      </c>
      <c r="C120" s="4">
        <v>44466</v>
      </c>
      <c r="D120">
        <v>3500</v>
      </c>
      <c r="E120" t="s">
        <v>81</v>
      </c>
      <c r="F120">
        <f t="shared" si="1"/>
        <v>6.2949640287769781E-2</v>
      </c>
    </row>
    <row r="121" spans="1:6">
      <c r="A121" s="41" t="s">
        <v>250</v>
      </c>
      <c r="B121">
        <v>3342000</v>
      </c>
      <c r="C121" s="4">
        <v>44467</v>
      </c>
      <c r="D121">
        <v>4010</v>
      </c>
      <c r="E121" t="s">
        <v>81</v>
      </c>
      <c r="F121">
        <f t="shared" si="1"/>
        <v>7.212230215827338E-2</v>
      </c>
    </row>
    <row r="122" spans="1:6">
      <c r="A122" s="41" t="s">
        <v>250</v>
      </c>
      <c r="B122">
        <v>3342000</v>
      </c>
      <c r="C122" s="4">
        <v>44468</v>
      </c>
      <c r="D122">
        <v>4500</v>
      </c>
      <c r="E122" t="s">
        <v>81</v>
      </c>
      <c r="F122">
        <f t="shared" si="1"/>
        <v>8.0935251798561147E-2</v>
      </c>
    </row>
    <row r="123" spans="1:6">
      <c r="A123" s="41" t="s">
        <v>250</v>
      </c>
      <c r="B123">
        <v>3342000</v>
      </c>
      <c r="C123" s="4">
        <v>44469</v>
      </c>
      <c r="D123">
        <v>4460</v>
      </c>
      <c r="E123" t="s">
        <v>81</v>
      </c>
      <c r="F123">
        <f t="shared" si="1"/>
        <v>8.02158273381295E-2</v>
      </c>
    </row>
    <row r="124" spans="1:6">
      <c r="A124" s="41" t="s">
        <v>250</v>
      </c>
      <c r="B124">
        <v>3342000</v>
      </c>
      <c r="C124" s="4">
        <v>44470</v>
      </c>
      <c r="D124">
        <v>4080</v>
      </c>
      <c r="E124" t="s">
        <v>81</v>
      </c>
      <c r="F124">
        <f t="shared" si="1"/>
        <v>7.3381294964028773E-2</v>
      </c>
    </row>
    <row r="125" spans="1:6">
      <c r="A125" s="41" t="s">
        <v>250</v>
      </c>
      <c r="B125">
        <v>3342000</v>
      </c>
      <c r="C125" s="4">
        <v>44471</v>
      </c>
      <c r="D125">
        <v>3570</v>
      </c>
      <c r="E125" t="s">
        <v>81</v>
      </c>
      <c r="F125">
        <f t="shared" si="1"/>
        <v>6.4208633093525175E-2</v>
      </c>
    </row>
    <row r="126" spans="1:6">
      <c r="A126" s="41" t="s">
        <v>250</v>
      </c>
      <c r="B126">
        <v>3342000</v>
      </c>
      <c r="C126" s="4">
        <v>44472</v>
      </c>
      <c r="D126">
        <v>3310</v>
      </c>
      <c r="E126" t="s">
        <v>81</v>
      </c>
      <c r="F126">
        <f t="shared" si="1"/>
        <v>5.9532374100719425E-2</v>
      </c>
    </row>
    <row r="127" spans="1:6">
      <c r="A127" s="41" t="s">
        <v>250</v>
      </c>
      <c r="B127">
        <v>3342000</v>
      </c>
      <c r="C127" s="4">
        <v>44473</v>
      </c>
      <c r="D127">
        <v>3330</v>
      </c>
      <c r="E127" t="s">
        <v>81</v>
      </c>
      <c r="F127">
        <f t="shared" si="1"/>
        <v>5.9892086330935249E-2</v>
      </c>
    </row>
    <row r="128" spans="1:6">
      <c r="A128" s="41" t="s">
        <v>250</v>
      </c>
      <c r="B128">
        <v>3342000</v>
      </c>
      <c r="C128" s="4">
        <v>44474</v>
      </c>
      <c r="D128">
        <v>4140</v>
      </c>
      <c r="E128" t="s">
        <v>81</v>
      </c>
      <c r="F128">
        <f t="shared" si="1"/>
        <v>7.4460431654676265E-2</v>
      </c>
    </row>
    <row r="129" spans="1:6">
      <c r="A129" s="41" t="s">
        <v>250</v>
      </c>
      <c r="B129">
        <v>3342000</v>
      </c>
      <c r="C129" s="4">
        <v>44475</v>
      </c>
      <c r="D129">
        <v>5420</v>
      </c>
      <c r="E129" t="s">
        <v>81</v>
      </c>
      <c r="F129">
        <f t="shared" si="1"/>
        <v>9.7482014388489205E-2</v>
      </c>
    </row>
    <row r="130" spans="1:6">
      <c r="A130" s="41" t="s">
        <v>250</v>
      </c>
      <c r="B130">
        <v>3342000</v>
      </c>
      <c r="C130" s="4">
        <v>44476</v>
      </c>
      <c r="D130">
        <v>5940</v>
      </c>
      <c r="E130" t="s">
        <v>81</v>
      </c>
      <c r="F130">
        <f t="shared" si="1"/>
        <v>0.10683453237410072</v>
      </c>
    </row>
    <row r="131" spans="1:6">
      <c r="A131" s="41" t="s">
        <v>250</v>
      </c>
      <c r="B131">
        <v>3342000</v>
      </c>
      <c r="C131" s="4">
        <v>44477</v>
      </c>
      <c r="D131">
        <v>6540</v>
      </c>
      <c r="E131" t="s">
        <v>81</v>
      </c>
      <c r="F131">
        <f t="shared" ref="F131:F194" si="2">D131/55600</f>
        <v>0.11762589928057554</v>
      </c>
    </row>
    <row r="132" spans="1:6">
      <c r="A132" s="41" t="s">
        <v>250</v>
      </c>
      <c r="B132">
        <v>3342000</v>
      </c>
      <c r="C132" s="4">
        <v>44478</v>
      </c>
      <c r="D132">
        <v>6890</v>
      </c>
      <c r="E132" t="s">
        <v>81</v>
      </c>
      <c r="F132">
        <f t="shared" si="2"/>
        <v>0.12392086330935252</v>
      </c>
    </row>
    <row r="133" spans="1:6">
      <c r="A133" s="41" t="s">
        <v>250</v>
      </c>
      <c r="B133">
        <v>3342000</v>
      </c>
      <c r="C133" s="4">
        <v>44479</v>
      </c>
      <c r="D133">
        <v>6590</v>
      </c>
      <c r="E133" t="s">
        <v>81</v>
      </c>
      <c r="F133">
        <f t="shared" si="2"/>
        <v>0.1185251798561151</v>
      </c>
    </row>
    <row r="134" spans="1:6">
      <c r="A134" s="41" t="s">
        <v>250</v>
      </c>
      <c r="B134">
        <v>3342000</v>
      </c>
      <c r="C134" s="4">
        <v>44480</v>
      </c>
      <c r="D134">
        <v>6390</v>
      </c>
      <c r="E134" t="s">
        <v>81</v>
      </c>
      <c r="F134">
        <f t="shared" si="2"/>
        <v>0.11492805755395684</v>
      </c>
    </row>
    <row r="135" spans="1:6">
      <c r="A135" s="41" t="s">
        <v>250</v>
      </c>
      <c r="B135">
        <v>3342000</v>
      </c>
      <c r="C135" s="4">
        <v>44481</v>
      </c>
      <c r="D135">
        <v>6720</v>
      </c>
      <c r="E135" t="s">
        <v>81</v>
      </c>
      <c r="F135">
        <f t="shared" si="2"/>
        <v>0.12086330935251799</v>
      </c>
    </row>
    <row r="136" spans="1:6">
      <c r="A136" s="41" t="s">
        <v>250</v>
      </c>
      <c r="B136">
        <v>3342000</v>
      </c>
      <c r="C136" s="4">
        <v>44482</v>
      </c>
      <c r="D136">
        <v>7800</v>
      </c>
      <c r="E136" t="s">
        <v>81</v>
      </c>
      <c r="F136">
        <f t="shared" si="2"/>
        <v>0.14028776978417265</v>
      </c>
    </row>
    <row r="137" spans="1:6">
      <c r="A137" s="41" t="s">
        <v>250</v>
      </c>
      <c r="B137">
        <v>3342000</v>
      </c>
      <c r="C137" s="4">
        <v>44483</v>
      </c>
      <c r="D137">
        <v>8930</v>
      </c>
      <c r="E137" t="s">
        <v>81</v>
      </c>
      <c r="F137">
        <f t="shared" si="2"/>
        <v>0.1606115107913669</v>
      </c>
    </row>
    <row r="138" spans="1:6">
      <c r="A138" s="41" t="s">
        <v>250</v>
      </c>
      <c r="B138">
        <v>3342000</v>
      </c>
      <c r="C138" s="4">
        <v>44484</v>
      </c>
      <c r="D138">
        <v>8820</v>
      </c>
      <c r="E138" t="s">
        <v>81</v>
      </c>
      <c r="F138">
        <f t="shared" si="2"/>
        <v>0.15863309352517985</v>
      </c>
    </row>
    <row r="139" spans="1:6">
      <c r="A139" s="41" t="s">
        <v>250</v>
      </c>
      <c r="B139">
        <v>3342000</v>
      </c>
      <c r="C139" s="4">
        <v>44485</v>
      </c>
      <c r="D139">
        <v>12100</v>
      </c>
      <c r="E139" t="s">
        <v>81</v>
      </c>
      <c r="F139">
        <f t="shared" si="2"/>
        <v>0.21762589928057555</v>
      </c>
    </row>
    <row r="140" spans="1:6">
      <c r="A140" s="41" t="s">
        <v>250</v>
      </c>
      <c r="B140">
        <v>3342000</v>
      </c>
      <c r="C140" s="4">
        <v>44486</v>
      </c>
      <c r="D140">
        <v>17600</v>
      </c>
      <c r="E140" t="s">
        <v>81</v>
      </c>
      <c r="F140">
        <f t="shared" si="2"/>
        <v>0.31654676258992803</v>
      </c>
    </row>
    <row r="141" spans="1:6">
      <c r="A141" s="41" t="s">
        <v>250</v>
      </c>
      <c r="B141">
        <v>3342000</v>
      </c>
      <c r="C141" s="4">
        <v>44487</v>
      </c>
      <c r="D141">
        <v>20000</v>
      </c>
      <c r="E141" t="s">
        <v>81</v>
      </c>
      <c r="F141">
        <f t="shared" si="2"/>
        <v>0.35971223021582732</v>
      </c>
    </row>
    <row r="142" spans="1:6">
      <c r="A142" s="41" t="s">
        <v>250</v>
      </c>
      <c r="B142">
        <v>3342000</v>
      </c>
      <c r="C142" s="4">
        <v>44488</v>
      </c>
      <c r="D142">
        <v>20700</v>
      </c>
      <c r="E142" t="s">
        <v>81</v>
      </c>
      <c r="F142">
        <f t="shared" si="2"/>
        <v>0.37230215827338131</v>
      </c>
    </row>
    <row r="143" spans="1:6">
      <c r="A143" s="41" t="s">
        <v>250</v>
      </c>
      <c r="B143">
        <v>3342000</v>
      </c>
      <c r="C143" s="4">
        <v>44489</v>
      </c>
      <c r="D143">
        <v>18700</v>
      </c>
      <c r="E143" t="s">
        <v>81</v>
      </c>
      <c r="F143">
        <f t="shared" si="2"/>
        <v>0.33633093525179858</v>
      </c>
    </row>
    <row r="144" spans="1:6">
      <c r="A144" s="41" t="s">
        <v>250</v>
      </c>
      <c r="B144">
        <v>3342000</v>
      </c>
      <c r="C144" s="4">
        <v>44490</v>
      </c>
      <c r="D144">
        <v>16100</v>
      </c>
      <c r="E144" t="s">
        <v>81</v>
      </c>
      <c r="F144">
        <f t="shared" si="2"/>
        <v>0.28956834532374098</v>
      </c>
    </row>
    <row r="145" spans="1:6">
      <c r="A145" s="41" t="s">
        <v>250</v>
      </c>
      <c r="B145">
        <v>3342000</v>
      </c>
      <c r="C145" s="4">
        <v>44491</v>
      </c>
      <c r="D145">
        <v>14000</v>
      </c>
      <c r="E145" t="s">
        <v>81</v>
      </c>
      <c r="F145">
        <f t="shared" si="2"/>
        <v>0.25179856115107913</v>
      </c>
    </row>
    <row r="146" spans="1:6">
      <c r="A146" s="41" t="s">
        <v>250</v>
      </c>
      <c r="B146">
        <v>3342000</v>
      </c>
      <c r="C146" s="4">
        <v>44492</v>
      </c>
      <c r="D146">
        <v>13000</v>
      </c>
      <c r="E146" t="s">
        <v>81</v>
      </c>
      <c r="F146">
        <f t="shared" si="2"/>
        <v>0.23381294964028776</v>
      </c>
    </row>
    <row r="147" spans="1:6">
      <c r="A147" s="41" t="s">
        <v>250</v>
      </c>
      <c r="B147">
        <v>3342000</v>
      </c>
      <c r="C147" s="4">
        <v>44493</v>
      </c>
      <c r="D147">
        <v>12400</v>
      </c>
      <c r="E147" t="s">
        <v>81</v>
      </c>
      <c r="F147">
        <f t="shared" si="2"/>
        <v>0.22302158273381295</v>
      </c>
    </row>
    <row r="148" spans="1:6">
      <c r="A148" s="41" t="s">
        <v>250</v>
      </c>
      <c r="B148">
        <v>3342000</v>
      </c>
      <c r="C148" s="4">
        <v>44494</v>
      </c>
      <c r="D148">
        <v>13000</v>
      </c>
      <c r="E148" t="s">
        <v>81</v>
      </c>
      <c r="F148">
        <f t="shared" si="2"/>
        <v>0.23381294964028776</v>
      </c>
    </row>
    <row r="149" spans="1:6">
      <c r="A149" s="41" t="s">
        <v>250</v>
      </c>
      <c r="B149">
        <v>3342000</v>
      </c>
      <c r="C149" s="4">
        <v>44495</v>
      </c>
      <c r="D149">
        <v>21200</v>
      </c>
      <c r="E149" t="s">
        <v>81</v>
      </c>
      <c r="F149">
        <f t="shared" si="2"/>
        <v>0.38129496402877699</v>
      </c>
    </row>
    <row r="150" spans="1:6">
      <c r="A150" s="41" t="s">
        <v>250</v>
      </c>
      <c r="B150">
        <v>3342000</v>
      </c>
      <c r="C150" s="4">
        <v>44496</v>
      </c>
      <c r="D150">
        <v>26800</v>
      </c>
      <c r="E150" t="s">
        <v>81</v>
      </c>
      <c r="F150">
        <f t="shared" si="2"/>
        <v>0.48201438848920863</v>
      </c>
    </row>
    <row r="151" spans="1:6">
      <c r="A151" s="41" t="s">
        <v>250</v>
      </c>
      <c r="B151">
        <v>3342000</v>
      </c>
      <c r="C151" s="4">
        <v>44497</v>
      </c>
      <c r="D151">
        <v>28900</v>
      </c>
      <c r="E151" t="s">
        <v>81</v>
      </c>
      <c r="F151">
        <f t="shared" si="2"/>
        <v>0.51978417266187049</v>
      </c>
    </row>
    <row r="152" spans="1:6">
      <c r="A152" s="41" t="s">
        <v>250</v>
      </c>
      <c r="B152">
        <v>3342000</v>
      </c>
      <c r="C152" s="4">
        <v>44498</v>
      </c>
      <c r="D152">
        <v>31300</v>
      </c>
      <c r="E152" t="s">
        <v>81</v>
      </c>
      <c r="F152">
        <f t="shared" si="2"/>
        <v>0.56294964028776984</v>
      </c>
    </row>
    <row r="153" spans="1:6">
      <c r="A153" s="41" t="s">
        <v>250</v>
      </c>
      <c r="B153">
        <v>3342000</v>
      </c>
      <c r="C153" s="4">
        <v>44499</v>
      </c>
      <c r="D153">
        <v>33500</v>
      </c>
      <c r="E153" t="s">
        <v>81</v>
      </c>
      <c r="F153">
        <f t="shared" si="2"/>
        <v>0.60251798561151082</v>
      </c>
    </row>
    <row r="154" spans="1:6">
      <c r="A154" s="41" t="s">
        <v>250</v>
      </c>
      <c r="B154">
        <v>3342000</v>
      </c>
      <c r="C154" s="4">
        <v>44500</v>
      </c>
      <c r="D154">
        <v>35700</v>
      </c>
      <c r="E154" t="s">
        <v>81</v>
      </c>
      <c r="F154">
        <f t="shared" si="2"/>
        <v>0.6420863309352518</v>
      </c>
    </row>
    <row r="155" spans="1:6">
      <c r="A155" s="41" t="s">
        <v>250</v>
      </c>
      <c r="B155">
        <v>3342000</v>
      </c>
      <c r="C155" s="4">
        <v>44501</v>
      </c>
      <c r="D155">
        <v>37100</v>
      </c>
      <c r="E155" t="s">
        <v>81</v>
      </c>
      <c r="F155">
        <f t="shared" si="2"/>
        <v>0.66726618705035967</v>
      </c>
    </row>
    <row r="156" spans="1:6">
      <c r="A156" s="41" t="s">
        <v>250</v>
      </c>
      <c r="B156">
        <v>3342000</v>
      </c>
      <c r="C156" s="4">
        <v>44502</v>
      </c>
      <c r="D156">
        <v>37900</v>
      </c>
      <c r="E156" t="s">
        <v>81</v>
      </c>
      <c r="F156">
        <f t="shared" si="2"/>
        <v>0.68165467625899279</v>
      </c>
    </row>
    <row r="157" spans="1:6">
      <c r="A157" s="41" t="s">
        <v>250</v>
      </c>
      <c r="B157">
        <v>3342000</v>
      </c>
      <c r="C157" s="4">
        <v>44503</v>
      </c>
      <c r="D157">
        <v>38000</v>
      </c>
      <c r="E157" t="s">
        <v>81</v>
      </c>
      <c r="F157">
        <f t="shared" si="2"/>
        <v>0.68345323741007191</v>
      </c>
    </row>
    <row r="158" spans="1:6">
      <c r="A158" s="41" t="s">
        <v>250</v>
      </c>
      <c r="B158">
        <v>3342000</v>
      </c>
      <c r="C158" s="4">
        <v>44504</v>
      </c>
      <c r="D158">
        <v>37500</v>
      </c>
      <c r="E158" t="s">
        <v>81</v>
      </c>
      <c r="F158">
        <f t="shared" si="2"/>
        <v>0.67446043165467628</v>
      </c>
    </row>
    <row r="159" spans="1:6">
      <c r="A159" s="41" t="s">
        <v>250</v>
      </c>
      <c r="B159">
        <v>3342000</v>
      </c>
      <c r="C159" s="4">
        <v>44505</v>
      </c>
      <c r="D159">
        <v>35600</v>
      </c>
      <c r="E159" t="s">
        <v>81</v>
      </c>
      <c r="F159">
        <f t="shared" si="2"/>
        <v>0.64028776978417268</v>
      </c>
    </row>
    <row r="160" spans="1:6">
      <c r="A160" s="41" t="s">
        <v>250</v>
      </c>
      <c r="B160">
        <v>3342000</v>
      </c>
      <c r="C160" s="4">
        <v>44506</v>
      </c>
      <c r="D160">
        <v>31000</v>
      </c>
      <c r="E160" t="s">
        <v>81</v>
      </c>
      <c r="F160">
        <f t="shared" si="2"/>
        <v>0.55755395683453235</v>
      </c>
    </row>
    <row r="161" spans="1:6">
      <c r="A161" s="41" t="s">
        <v>250</v>
      </c>
      <c r="B161">
        <v>3342000</v>
      </c>
      <c r="C161" s="4">
        <v>44507</v>
      </c>
      <c r="D161">
        <v>25900</v>
      </c>
      <c r="E161" t="s">
        <v>81</v>
      </c>
      <c r="F161">
        <f t="shared" si="2"/>
        <v>0.46582733812949639</v>
      </c>
    </row>
    <row r="162" spans="1:6">
      <c r="A162" s="41" t="s">
        <v>250</v>
      </c>
      <c r="B162">
        <v>3342000</v>
      </c>
      <c r="C162" s="4">
        <v>44508</v>
      </c>
      <c r="D162">
        <v>22600</v>
      </c>
      <c r="E162" t="s">
        <v>81</v>
      </c>
      <c r="F162">
        <f t="shared" si="2"/>
        <v>0.40647482014388492</v>
      </c>
    </row>
    <row r="163" spans="1:6">
      <c r="A163" s="41" t="s">
        <v>250</v>
      </c>
      <c r="B163">
        <v>3342000</v>
      </c>
      <c r="C163" s="4">
        <v>44509</v>
      </c>
      <c r="D163">
        <v>20700</v>
      </c>
      <c r="E163" t="s">
        <v>81</v>
      </c>
      <c r="F163">
        <f t="shared" si="2"/>
        <v>0.37230215827338131</v>
      </c>
    </row>
    <row r="164" spans="1:6">
      <c r="A164" s="41" t="s">
        <v>250</v>
      </c>
      <c r="B164">
        <v>3342000</v>
      </c>
      <c r="C164" s="4">
        <v>44510</v>
      </c>
      <c r="D164">
        <v>19500</v>
      </c>
      <c r="E164" t="s">
        <v>81</v>
      </c>
      <c r="F164">
        <f t="shared" si="2"/>
        <v>0.35071942446043164</v>
      </c>
    </row>
    <row r="165" spans="1:6">
      <c r="A165" s="41" t="s">
        <v>250</v>
      </c>
      <c r="B165">
        <v>3342000</v>
      </c>
      <c r="C165" s="4">
        <v>44511</v>
      </c>
      <c r="D165">
        <v>18500</v>
      </c>
      <c r="E165" t="s">
        <v>81</v>
      </c>
      <c r="F165">
        <f t="shared" si="2"/>
        <v>0.33273381294964027</v>
      </c>
    </row>
    <row r="166" spans="1:6">
      <c r="A166" s="41" t="s">
        <v>250</v>
      </c>
      <c r="B166">
        <v>3342000</v>
      </c>
      <c r="C166" s="4">
        <v>44512</v>
      </c>
      <c r="D166">
        <v>17700</v>
      </c>
      <c r="E166" t="s">
        <v>81</v>
      </c>
      <c r="F166">
        <f t="shared" si="2"/>
        <v>0.31834532374100721</v>
      </c>
    </row>
    <row r="167" spans="1:6">
      <c r="A167" s="41" t="s">
        <v>250</v>
      </c>
      <c r="B167">
        <v>3342000</v>
      </c>
      <c r="C167" s="4">
        <v>44513</v>
      </c>
      <c r="D167">
        <v>16900</v>
      </c>
      <c r="E167" t="s">
        <v>81</v>
      </c>
      <c r="F167">
        <f t="shared" si="2"/>
        <v>0.3039568345323741</v>
      </c>
    </row>
    <row r="168" spans="1:6">
      <c r="A168" s="41" t="s">
        <v>250</v>
      </c>
      <c r="B168">
        <v>3342000</v>
      </c>
      <c r="C168" s="4">
        <v>44514</v>
      </c>
      <c r="D168">
        <v>15800</v>
      </c>
      <c r="E168" t="s">
        <v>81</v>
      </c>
      <c r="F168">
        <f t="shared" si="2"/>
        <v>0.28417266187050361</v>
      </c>
    </row>
    <row r="169" spans="1:6">
      <c r="A169" s="41" t="s">
        <v>250</v>
      </c>
      <c r="B169">
        <v>3342000</v>
      </c>
      <c r="C169" s="4">
        <v>44515</v>
      </c>
      <c r="D169">
        <v>14600</v>
      </c>
      <c r="E169" t="s">
        <v>81</v>
      </c>
      <c r="F169">
        <f t="shared" si="2"/>
        <v>0.26258992805755393</v>
      </c>
    </row>
    <row r="170" spans="1:6">
      <c r="A170" s="41" t="s">
        <v>250</v>
      </c>
      <c r="B170">
        <v>3342000</v>
      </c>
      <c r="C170" s="4">
        <v>44516</v>
      </c>
      <c r="D170">
        <v>13700</v>
      </c>
      <c r="E170" t="s">
        <v>81</v>
      </c>
      <c r="F170">
        <f t="shared" si="2"/>
        <v>0.24640287769784172</v>
      </c>
    </row>
    <row r="171" spans="1:6">
      <c r="A171" s="41" t="s">
        <v>250</v>
      </c>
      <c r="B171">
        <v>3342000</v>
      </c>
      <c r="C171" s="4">
        <v>44517</v>
      </c>
      <c r="D171">
        <v>13000</v>
      </c>
      <c r="E171" t="s">
        <v>81</v>
      </c>
      <c r="F171">
        <f t="shared" si="2"/>
        <v>0.23381294964028776</v>
      </c>
    </row>
    <row r="172" spans="1:6">
      <c r="A172" s="41" t="s">
        <v>250</v>
      </c>
      <c r="B172">
        <v>3342000</v>
      </c>
      <c r="C172" s="4">
        <v>44518</v>
      </c>
      <c r="D172">
        <v>12700</v>
      </c>
      <c r="E172" t="s">
        <v>81</v>
      </c>
      <c r="F172">
        <f t="shared" si="2"/>
        <v>0.22841726618705036</v>
      </c>
    </row>
    <row r="173" spans="1:6">
      <c r="A173" s="41" t="s">
        <v>250</v>
      </c>
      <c r="B173">
        <v>3342000</v>
      </c>
      <c r="C173" s="4">
        <v>44519</v>
      </c>
      <c r="D173">
        <v>12400</v>
      </c>
      <c r="E173" t="s">
        <v>81</v>
      </c>
      <c r="F173">
        <f t="shared" si="2"/>
        <v>0.22302158273381295</v>
      </c>
    </row>
    <row r="174" spans="1:6">
      <c r="A174" s="41" t="s">
        <v>250</v>
      </c>
      <c r="B174">
        <v>3342000</v>
      </c>
      <c r="C174" s="4">
        <v>44520</v>
      </c>
      <c r="D174">
        <v>12400</v>
      </c>
      <c r="E174" t="s">
        <v>81</v>
      </c>
      <c r="F174">
        <f t="shared" si="2"/>
        <v>0.22302158273381295</v>
      </c>
    </row>
    <row r="175" spans="1:6">
      <c r="A175" s="41" t="s">
        <v>250</v>
      </c>
      <c r="B175">
        <v>3342000</v>
      </c>
      <c r="C175" s="4">
        <v>44521</v>
      </c>
      <c r="D175">
        <v>12400</v>
      </c>
      <c r="E175" t="s">
        <v>81</v>
      </c>
      <c r="F175">
        <f t="shared" si="2"/>
        <v>0.22302158273381295</v>
      </c>
    </row>
    <row r="176" spans="1:6">
      <c r="A176" s="41" t="s">
        <v>250</v>
      </c>
      <c r="B176">
        <v>3342000</v>
      </c>
      <c r="C176" s="4">
        <v>44522</v>
      </c>
      <c r="D176">
        <v>12300</v>
      </c>
      <c r="E176" t="s">
        <v>81</v>
      </c>
      <c r="F176">
        <f t="shared" si="2"/>
        <v>0.22122302158273383</v>
      </c>
    </row>
    <row r="177" spans="1:6">
      <c r="A177" s="41" t="s">
        <v>250</v>
      </c>
      <c r="B177">
        <v>3342000</v>
      </c>
      <c r="C177" s="4">
        <v>44523</v>
      </c>
      <c r="D177">
        <v>12200</v>
      </c>
      <c r="E177" t="s">
        <v>81</v>
      </c>
      <c r="F177">
        <f t="shared" si="2"/>
        <v>0.21942446043165467</v>
      </c>
    </row>
    <row r="178" spans="1:6">
      <c r="A178" s="41" t="s">
        <v>250</v>
      </c>
      <c r="B178">
        <v>3342000</v>
      </c>
      <c r="C178" s="4">
        <v>44524</v>
      </c>
      <c r="D178">
        <v>11900</v>
      </c>
      <c r="E178" t="s">
        <v>81</v>
      </c>
      <c r="F178">
        <f t="shared" si="2"/>
        <v>0.21402877697841727</v>
      </c>
    </row>
    <row r="179" spans="1:6">
      <c r="A179" s="41" t="s">
        <v>250</v>
      </c>
      <c r="B179">
        <v>3342000</v>
      </c>
      <c r="C179" s="4">
        <v>44525</v>
      </c>
      <c r="D179">
        <v>11400</v>
      </c>
      <c r="E179" t="s">
        <v>81</v>
      </c>
      <c r="F179">
        <f t="shared" si="2"/>
        <v>0.20503597122302158</v>
      </c>
    </row>
    <row r="180" spans="1:6">
      <c r="A180" s="41" t="s">
        <v>250</v>
      </c>
      <c r="B180">
        <v>3342000</v>
      </c>
      <c r="C180" s="4">
        <v>44526</v>
      </c>
      <c r="D180">
        <v>10900</v>
      </c>
      <c r="E180" t="s">
        <v>81</v>
      </c>
      <c r="F180">
        <f t="shared" si="2"/>
        <v>0.1960431654676259</v>
      </c>
    </row>
    <row r="181" spans="1:6">
      <c r="A181" s="41" t="s">
        <v>250</v>
      </c>
      <c r="B181">
        <v>3342000</v>
      </c>
      <c r="C181" s="4">
        <v>44527</v>
      </c>
      <c r="D181">
        <v>10600</v>
      </c>
      <c r="E181" t="s">
        <v>81</v>
      </c>
      <c r="F181">
        <f t="shared" si="2"/>
        <v>0.1906474820143885</v>
      </c>
    </row>
    <row r="182" spans="1:6">
      <c r="A182" s="41" t="s">
        <v>250</v>
      </c>
      <c r="B182">
        <v>3342000</v>
      </c>
      <c r="C182" s="4">
        <v>44528</v>
      </c>
      <c r="D182">
        <v>10400</v>
      </c>
      <c r="E182" t="s">
        <v>81</v>
      </c>
      <c r="F182">
        <f t="shared" si="2"/>
        <v>0.18705035971223022</v>
      </c>
    </row>
    <row r="183" spans="1:6">
      <c r="A183" s="41" t="s">
        <v>250</v>
      </c>
      <c r="B183">
        <v>3342000</v>
      </c>
      <c r="C183" s="4">
        <v>44529</v>
      </c>
      <c r="D183">
        <v>9990</v>
      </c>
      <c r="E183" t="s">
        <v>81</v>
      </c>
      <c r="F183">
        <f t="shared" si="2"/>
        <v>0.17967625899280576</v>
      </c>
    </row>
    <row r="184" spans="1:6">
      <c r="A184" s="41" t="s">
        <v>250</v>
      </c>
      <c r="B184">
        <v>3342000</v>
      </c>
      <c r="C184" s="4">
        <v>44530</v>
      </c>
      <c r="D184">
        <v>9730</v>
      </c>
      <c r="E184" t="s">
        <v>81</v>
      </c>
      <c r="F184">
        <f t="shared" si="2"/>
        <v>0.17499999999999999</v>
      </c>
    </row>
    <row r="185" spans="1:6">
      <c r="A185" s="41" t="s">
        <v>250</v>
      </c>
      <c r="B185">
        <v>3342000</v>
      </c>
      <c r="C185" s="4">
        <v>44531</v>
      </c>
      <c r="D185">
        <v>9500</v>
      </c>
      <c r="E185" t="s">
        <v>81</v>
      </c>
      <c r="F185">
        <f t="shared" si="2"/>
        <v>0.17086330935251798</v>
      </c>
    </row>
    <row r="186" spans="1:6">
      <c r="A186" s="41" t="s">
        <v>250</v>
      </c>
      <c r="B186">
        <v>3342000</v>
      </c>
      <c r="C186" s="4">
        <v>44532</v>
      </c>
      <c r="D186">
        <v>9100</v>
      </c>
      <c r="E186" t="s">
        <v>81</v>
      </c>
      <c r="F186">
        <f t="shared" si="2"/>
        <v>0.16366906474820145</v>
      </c>
    </row>
    <row r="187" spans="1:6">
      <c r="A187" s="41" t="s">
        <v>250</v>
      </c>
      <c r="B187">
        <v>3342000</v>
      </c>
      <c r="C187" s="4">
        <v>44533</v>
      </c>
      <c r="D187">
        <v>8720</v>
      </c>
      <c r="E187" t="s">
        <v>81</v>
      </c>
      <c r="F187">
        <f t="shared" si="2"/>
        <v>0.15683453237410072</v>
      </c>
    </row>
    <row r="188" spans="1:6">
      <c r="A188" s="41" t="s">
        <v>250</v>
      </c>
      <c r="B188">
        <v>3342000</v>
      </c>
      <c r="C188" s="4">
        <v>44534</v>
      </c>
      <c r="D188">
        <v>8430</v>
      </c>
      <c r="E188" t="s">
        <v>81</v>
      </c>
      <c r="F188">
        <f t="shared" si="2"/>
        <v>0.15161870503597122</v>
      </c>
    </row>
    <row r="189" spans="1:6">
      <c r="A189" s="41" t="s">
        <v>250</v>
      </c>
      <c r="B189">
        <v>3342000</v>
      </c>
      <c r="C189" s="4">
        <v>44535</v>
      </c>
      <c r="D189">
        <v>8130</v>
      </c>
      <c r="E189" t="s">
        <v>81</v>
      </c>
      <c r="F189">
        <f t="shared" si="2"/>
        <v>0.14622302158273381</v>
      </c>
    </row>
    <row r="190" spans="1:6">
      <c r="A190" s="41" t="s">
        <v>250</v>
      </c>
      <c r="B190">
        <v>3342000</v>
      </c>
      <c r="C190" s="4">
        <v>44536</v>
      </c>
      <c r="D190">
        <v>8070</v>
      </c>
      <c r="E190" t="s">
        <v>81</v>
      </c>
      <c r="F190">
        <f t="shared" si="2"/>
        <v>0.14514388489208632</v>
      </c>
    </row>
    <row r="191" spans="1:6">
      <c r="A191" s="41" t="s">
        <v>250</v>
      </c>
      <c r="B191">
        <v>3342000</v>
      </c>
      <c r="C191" s="4">
        <v>44537</v>
      </c>
      <c r="D191">
        <v>8250</v>
      </c>
      <c r="E191" t="s">
        <v>81</v>
      </c>
      <c r="F191">
        <f t="shared" si="2"/>
        <v>0.14838129496402877</v>
      </c>
    </row>
    <row r="192" spans="1:6">
      <c r="A192" s="41" t="s">
        <v>250</v>
      </c>
      <c r="B192">
        <v>3342000</v>
      </c>
      <c r="C192" s="4">
        <v>44538</v>
      </c>
      <c r="D192">
        <v>8430</v>
      </c>
      <c r="E192" t="s">
        <v>81</v>
      </c>
      <c r="F192">
        <f t="shared" si="2"/>
        <v>0.15161870503597122</v>
      </c>
    </row>
    <row r="193" spans="1:6">
      <c r="A193" s="41" t="s">
        <v>250</v>
      </c>
      <c r="B193">
        <v>3342000</v>
      </c>
      <c r="C193" s="4">
        <v>44539</v>
      </c>
      <c r="D193">
        <v>9540</v>
      </c>
      <c r="E193" t="s">
        <v>81</v>
      </c>
      <c r="F193">
        <f t="shared" si="2"/>
        <v>0.17158273381294964</v>
      </c>
    </row>
    <row r="194" spans="1:6">
      <c r="A194" s="41" t="s">
        <v>250</v>
      </c>
      <c r="B194">
        <v>3342000</v>
      </c>
      <c r="C194" s="4">
        <v>44540</v>
      </c>
      <c r="D194">
        <v>11500</v>
      </c>
      <c r="E194" t="s">
        <v>81</v>
      </c>
      <c r="F194">
        <f t="shared" si="2"/>
        <v>0.20683453237410071</v>
      </c>
    </row>
    <row r="195" spans="1:6">
      <c r="A195" s="41" t="s">
        <v>250</v>
      </c>
      <c r="B195">
        <v>3342000</v>
      </c>
      <c r="C195" s="4">
        <v>44541</v>
      </c>
      <c r="D195">
        <v>11300</v>
      </c>
      <c r="E195" t="s">
        <v>81</v>
      </c>
      <c r="F195">
        <f t="shared" ref="F195:F258" si="3">D195/55600</f>
        <v>0.20323741007194246</v>
      </c>
    </row>
    <row r="196" spans="1:6">
      <c r="A196" s="41" t="s">
        <v>250</v>
      </c>
      <c r="B196">
        <v>3342000</v>
      </c>
      <c r="C196" s="4">
        <v>44542</v>
      </c>
      <c r="D196">
        <v>12500</v>
      </c>
      <c r="E196" t="s">
        <v>81</v>
      </c>
      <c r="F196">
        <f t="shared" si="3"/>
        <v>0.22482014388489208</v>
      </c>
    </row>
    <row r="197" spans="1:6">
      <c r="A197" s="41" t="s">
        <v>250</v>
      </c>
      <c r="B197">
        <v>3342000</v>
      </c>
      <c r="C197" s="4">
        <v>44543</v>
      </c>
      <c r="D197">
        <v>16200</v>
      </c>
      <c r="E197" t="s">
        <v>81</v>
      </c>
      <c r="F197">
        <f t="shared" si="3"/>
        <v>0.29136690647482016</v>
      </c>
    </row>
    <row r="198" spans="1:6">
      <c r="A198" s="41" t="s">
        <v>250</v>
      </c>
      <c r="B198">
        <v>3342000</v>
      </c>
      <c r="C198" s="4">
        <v>44544</v>
      </c>
      <c r="D198">
        <v>18800</v>
      </c>
      <c r="E198" t="s">
        <v>81</v>
      </c>
      <c r="F198">
        <f t="shared" si="3"/>
        <v>0.33812949640287771</v>
      </c>
    </row>
    <row r="199" spans="1:6">
      <c r="A199" s="41" t="s">
        <v>250</v>
      </c>
      <c r="B199">
        <v>3342000</v>
      </c>
      <c r="C199" s="4">
        <v>44545</v>
      </c>
      <c r="D199">
        <v>20200</v>
      </c>
      <c r="E199" t="s">
        <v>81</v>
      </c>
      <c r="F199">
        <f t="shared" si="3"/>
        <v>0.36330935251798563</v>
      </c>
    </row>
    <row r="200" spans="1:6">
      <c r="A200" s="41" t="s">
        <v>250</v>
      </c>
      <c r="B200">
        <v>3342000</v>
      </c>
      <c r="C200" s="4">
        <v>44546</v>
      </c>
      <c r="D200">
        <v>20300</v>
      </c>
      <c r="E200" t="s">
        <v>81</v>
      </c>
      <c r="F200">
        <f t="shared" si="3"/>
        <v>0.36510791366906475</v>
      </c>
    </row>
    <row r="201" spans="1:6">
      <c r="A201" s="41" t="s">
        <v>250</v>
      </c>
      <c r="B201">
        <v>3342000</v>
      </c>
      <c r="C201" s="4">
        <v>44547</v>
      </c>
      <c r="D201">
        <v>19000</v>
      </c>
      <c r="E201" t="s">
        <v>81</v>
      </c>
      <c r="F201">
        <f t="shared" si="3"/>
        <v>0.34172661870503596</v>
      </c>
    </row>
    <row r="202" spans="1:6">
      <c r="A202" s="41" t="s">
        <v>250</v>
      </c>
      <c r="B202">
        <v>3342000</v>
      </c>
      <c r="C202" s="4">
        <v>44548</v>
      </c>
      <c r="D202">
        <v>19300</v>
      </c>
      <c r="E202" t="s">
        <v>81</v>
      </c>
      <c r="F202">
        <f t="shared" si="3"/>
        <v>0.34712230215827339</v>
      </c>
    </row>
    <row r="203" spans="1:6">
      <c r="A203" s="41" t="s">
        <v>250</v>
      </c>
      <c r="B203">
        <v>3342000</v>
      </c>
      <c r="C203" s="4">
        <v>44549</v>
      </c>
      <c r="D203">
        <v>19900</v>
      </c>
      <c r="E203" t="s">
        <v>81</v>
      </c>
      <c r="F203">
        <f t="shared" si="3"/>
        <v>0.3579136690647482</v>
      </c>
    </row>
    <row r="204" spans="1:6">
      <c r="A204" s="41" t="s">
        <v>250</v>
      </c>
      <c r="B204">
        <v>3342000</v>
      </c>
      <c r="C204" s="4">
        <v>44550</v>
      </c>
      <c r="D204">
        <v>19300</v>
      </c>
      <c r="E204" t="s">
        <v>81</v>
      </c>
      <c r="F204">
        <f t="shared" si="3"/>
        <v>0.34712230215827339</v>
      </c>
    </row>
    <row r="205" spans="1:6">
      <c r="A205" s="41" t="s">
        <v>250</v>
      </c>
      <c r="B205">
        <v>3342000</v>
      </c>
      <c r="C205" s="4">
        <v>44551</v>
      </c>
      <c r="D205">
        <v>19600</v>
      </c>
      <c r="E205" t="s">
        <v>81</v>
      </c>
      <c r="F205">
        <f t="shared" si="3"/>
        <v>0.35251798561151076</v>
      </c>
    </row>
    <row r="206" spans="1:6">
      <c r="A206" s="41" t="s">
        <v>250</v>
      </c>
      <c r="B206">
        <v>3342000</v>
      </c>
      <c r="C206" s="4">
        <v>44552</v>
      </c>
      <c r="D206">
        <v>20700</v>
      </c>
      <c r="E206" t="s">
        <v>81</v>
      </c>
      <c r="F206">
        <f t="shared" si="3"/>
        <v>0.37230215827338131</v>
      </c>
    </row>
    <row r="207" spans="1:6">
      <c r="A207" s="41" t="s">
        <v>250</v>
      </c>
      <c r="B207">
        <v>3342000</v>
      </c>
      <c r="C207" s="4">
        <v>44553</v>
      </c>
      <c r="D207">
        <v>20400</v>
      </c>
      <c r="E207" t="s">
        <v>81</v>
      </c>
      <c r="F207">
        <f t="shared" si="3"/>
        <v>0.36690647482014388</v>
      </c>
    </row>
    <row r="208" spans="1:6">
      <c r="A208" s="41" t="s">
        <v>250</v>
      </c>
      <c r="B208">
        <v>3342000</v>
      </c>
      <c r="C208" s="4">
        <v>44554</v>
      </c>
      <c r="D208">
        <v>18300</v>
      </c>
      <c r="E208" t="s">
        <v>81</v>
      </c>
      <c r="F208">
        <f t="shared" si="3"/>
        <v>0.32913669064748202</v>
      </c>
    </row>
    <row r="209" spans="1:6">
      <c r="A209" s="41" t="s">
        <v>250</v>
      </c>
      <c r="B209">
        <v>3342000</v>
      </c>
      <c r="C209" s="4">
        <v>44555</v>
      </c>
      <c r="D209">
        <v>16000</v>
      </c>
      <c r="E209" t="s">
        <v>81</v>
      </c>
      <c r="F209">
        <f t="shared" si="3"/>
        <v>0.28776978417266186</v>
      </c>
    </row>
    <row r="210" spans="1:6">
      <c r="A210" s="41" t="s">
        <v>250</v>
      </c>
      <c r="B210">
        <v>3342000</v>
      </c>
      <c r="C210" s="4">
        <v>44556</v>
      </c>
      <c r="D210">
        <v>14500</v>
      </c>
      <c r="E210" t="s">
        <v>81</v>
      </c>
      <c r="F210">
        <f t="shared" si="3"/>
        <v>0.26079136690647481</v>
      </c>
    </row>
    <row r="211" spans="1:6">
      <c r="A211" s="41" t="s">
        <v>250</v>
      </c>
      <c r="B211">
        <v>3342000</v>
      </c>
      <c r="C211" s="4">
        <v>44557</v>
      </c>
      <c r="D211">
        <v>14300</v>
      </c>
      <c r="E211" t="s">
        <v>81</v>
      </c>
      <c r="F211">
        <f t="shared" si="3"/>
        <v>0.25719424460431656</v>
      </c>
    </row>
    <row r="212" spans="1:6">
      <c r="A212" s="41" t="s">
        <v>250</v>
      </c>
      <c r="B212">
        <v>3342000</v>
      </c>
      <c r="C212" s="4">
        <v>44558</v>
      </c>
      <c r="D212">
        <v>16300</v>
      </c>
      <c r="E212" t="s">
        <v>81</v>
      </c>
      <c r="F212">
        <f t="shared" si="3"/>
        <v>0.29316546762589929</v>
      </c>
    </row>
    <row r="213" spans="1:6">
      <c r="A213" s="41" t="s">
        <v>250</v>
      </c>
      <c r="B213">
        <v>3342000</v>
      </c>
      <c r="C213" s="4">
        <v>44559</v>
      </c>
      <c r="D213">
        <v>24300</v>
      </c>
      <c r="E213" t="s">
        <v>81</v>
      </c>
      <c r="F213">
        <f t="shared" si="3"/>
        <v>0.43705035971223022</v>
      </c>
    </row>
    <row r="214" spans="1:6">
      <c r="A214" s="41" t="s">
        <v>250</v>
      </c>
      <c r="B214">
        <v>3342000</v>
      </c>
      <c r="C214" s="4">
        <v>44560</v>
      </c>
      <c r="D214">
        <v>27900</v>
      </c>
      <c r="E214" t="s">
        <v>81</v>
      </c>
      <c r="F214">
        <f t="shared" si="3"/>
        <v>0.50179856115107913</v>
      </c>
    </row>
    <row r="215" spans="1:6">
      <c r="A215" s="41" t="s">
        <v>250</v>
      </c>
      <c r="B215">
        <v>3342000</v>
      </c>
      <c r="C215" s="4">
        <v>44561</v>
      </c>
      <c r="D215">
        <v>29400</v>
      </c>
      <c r="E215" t="s">
        <v>81</v>
      </c>
      <c r="F215">
        <f t="shared" si="3"/>
        <v>0.52877697841726623</v>
      </c>
    </row>
    <row r="216" spans="1:6">
      <c r="A216" s="41" t="s">
        <v>250</v>
      </c>
      <c r="B216">
        <v>3342000</v>
      </c>
      <c r="C216" s="4">
        <v>44562</v>
      </c>
      <c r="D216">
        <v>31300</v>
      </c>
      <c r="E216" t="s">
        <v>81</v>
      </c>
      <c r="F216">
        <f t="shared" si="3"/>
        <v>0.56294964028776984</v>
      </c>
    </row>
    <row r="217" spans="1:6">
      <c r="A217" s="41" t="s">
        <v>250</v>
      </c>
      <c r="B217">
        <v>3342000</v>
      </c>
      <c r="C217" s="4">
        <v>44563</v>
      </c>
      <c r="D217">
        <v>33700</v>
      </c>
      <c r="E217" t="s">
        <v>81</v>
      </c>
      <c r="F217">
        <f t="shared" si="3"/>
        <v>0.60611510791366907</v>
      </c>
    </row>
    <row r="218" spans="1:6">
      <c r="A218" s="41" t="s">
        <v>250</v>
      </c>
      <c r="B218">
        <v>3342000</v>
      </c>
      <c r="C218" s="4">
        <v>44564</v>
      </c>
      <c r="D218">
        <v>34700</v>
      </c>
      <c r="E218" t="s">
        <v>81</v>
      </c>
      <c r="F218">
        <f t="shared" si="3"/>
        <v>0.62410071942446044</v>
      </c>
    </row>
    <row r="219" spans="1:6">
      <c r="A219" s="41" t="s">
        <v>250</v>
      </c>
      <c r="B219">
        <v>3342000</v>
      </c>
      <c r="C219" s="4">
        <v>44565</v>
      </c>
      <c r="D219">
        <v>35200</v>
      </c>
      <c r="E219" t="s">
        <v>81</v>
      </c>
      <c r="F219">
        <f t="shared" si="3"/>
        <v>0.63309352517985606</v>
      </c>
    </row>
    <row r="220" spans="1:6">
      <c r="A220" s="41" t="s">
        <v>250</v>
      </c>
      <c r="B220">
        <v>3342000</v>
      </c>
      <c r="C220" s="4">
        <v>44566</v>
      </c>
      <c r="D220">
        <v>35800</v>
      </c>
      <c r="E220" t="s">
        <v>81</v>
      </c>
      <c r="F220">
        <f t="shared" si="3"/>
        <v>0.64388489208633093</v>
      </c>
    </row>
    <row r="221" spans="1:6">
      <c r="A221" s="41" t="s">
        <v>250</v>
      </c>
      <c r="B221">
        <v>3342000</v>
      </c>
      <c r="C221" s="4">
        <v>44567</v>
      </c>
      <c r="D221">
        <v>35500</v>
      </c>
      <c r="E221" t="s">
        <v>81</v>
      </c>
      <c r="F221">
        <f t="shared" si="3"/>
        <v>0.63848920863309355</v>
      </c>
    </row>
    <row r="222" spans="1:6">
      <c r="A222" s="41" t="s">
        <v>250</v>
      </c>
      <c r="B222">
        <v>3342000</v>
      </c>
      <c r="C222" s="4">
        <v>44568</v>
      </c>
      <c r="D222">
        <v>33000</v>
      </c>
      <c r="E222" t="s">
        <v>81</v>
      </c>
      <c r="F222">
        <f t="shared" si="3"/>
        <v>0.59352517985611508</v>
      </c>
    </row>
    <row r="223" spans="1:6">
      <c r="A223" s="41" t="s">
        <v>250</v>
      </c>
      <c r="B223">
        <v>3342000</v>
      </c>
      <c r="C223" s="4">
        <v>44569</v>
      </c>
      <c r="D223">
        <v>26500</v>
      </c>
      <c r="E223" t="s">
        <v>81</v>
      </c>
      <c r="F223">
        <f t="shared" si="3"/>
        <v>0.4766187050359712</v>
      </c>
    </row>
    <row r="224" spans="1:6">
      <c r="A224" s="41" t="s">
        <v>250</v>
      </c>
      <c r="B224">
        <v>3342000</v>
      </c>
      <c r="C224" s="4">
        <v>44570</v>
      </c>
      <c r="D224">
        <v>21000</v>
      </c>
      <c r="E224" t="s">
        <v>81</v>
      </c>
      <c r="F224">
        <f t="shared" si="3"/>
        <v>0.37769784172661869</v>
      </c>
    </row>
    <row r="225" spans="1:6">
      <c r="A225" s="41" t="s">
        <v>250</v>
      </c>
      <c r="B225">
        <v>3342000</v>
      </c>
      <c r="C225" s="4">
        <v>44571</v>
      </c>
      <c r="D225">
        <v>18300</v>
      </c>
      <c r="E225" t="s">
        <v>81</v>
      </c>
      <c r="F225">
        <f t="shared" si="3"/>
        <v>0.32913669064748202</v>
      </c>
    </row>
    <row r="226" spans="1:6">
      <c r="A226" s="41" t="s">
        <v>250</v>
      </c>
      <c r="B226">
        <v>3342000</v>
      </c>
      <c r="C226" s="4">
        <v>44572</v>
      </c>
      <c r="D226">
        <v>16200</v>
      </c>
      <c r="E226" t="s">
        <v>81</v>
      </c>
      <c r="F226">
        <f t="shared" si="3"/>
        <v>0.29136690647482016</v>
      </c>
    </row>
    <row r="227" spans="1:6">
      <c r="A227" s="41" t="s">
        <v>250</v>
      </c>
      <c r="B227">
        <v>3342000</v>
      </c>
      <c r="C227" s="4">
        <v>44573</v>
      </c>
      <c r="D227">
        <v>14400</v>
      </c>
      <c r="E227" t="s">
        <v>81</v>
      </c>
      <c r="F227">
        <f t="shared" si="3"/>
        <v>0.25899280575539568</v>
      </c>
    </row>
    <row r="228" spans="1:6">
      <c r="A228" s="41" t="s">
        <v>250</v>
      </c>
      <c r="B228">
        <v>3342000</v>
      </c>
      <c r="C228" s="4">
        <v>44574</v>
      </c>
      <c r="D228">
        <v>13600</v>
      </c>
      <c r="E228" t="s">
        <v>81</v>
      </c>
      <c r="F228">
        <f t="shared" si="3"/>
        <v>0.2446043165467626</v>
      </c>
    </row>
    <row r="229" spans="1:6">
      <c r="A229" s="41" t="s">
        <v>250</v>
      </c>
      <c r="B229">
        <v>3342000</v>
      </c>
      <c r="C229" s="4">
        <v>44575</v>
      </c>
      <c r="D229">
        <v>13600</v>
      </c>
      <c r="E229" t="s">
        <v>81</v>
      </c>
      <c r="F229">
        <f t="shared" si="3"/>
        <v>0.2446043165467626</v>
      </c>
    </row>
    <row r="230" spans="1:6">
      <c r="A230" s="41" t="s">
        <v>250</v>
      </c>
      <c r="B230">
        <v>3342000</v>
      </c>
      <c r="C230" s="4">
        <v>44576</v>
      </c>
      <c r="D230">
        <v>13300</v>
      </c>
      <c r="E230" t="s">
        <v>81</v>
      </c>
      <c r="F230">
        <f t="shared" si="3"/>
        <v>0.23920863309352519</v>
      </c>
    </row>
    <row r="231" spans="1:6">
      <c r="A231" s="41" t="s">
        <v>250</v>
      </c>
      <c r="B231">
        <v>3342000</v>
      </c>
      <c r="C231" s="4">
        <v>44577</v>
      </c>
      <c r="D231">
        <v>12700</v>
      </c>
      <c r="E231" t="s">
        <v>81</v>
      </c>
      <c r="F231">
        <f t="shared" si="3"/>
        <v>0.22841726618705036</v>
      </c>
    </row>
    <row r="232" spans="1:6">
      <c r="A232" s="41" t="s">
        <v>250</v>
      </c>
      <c r="B232">
        <v>3342000</v>
      </c>
      <c r="C232" s="4">
        <v>44578</v>
      </c>
      <c r="D232">
        <v>11800</v>
      </c>
      <c r="E232" t="s">
        <v>81</v>
      </c>
      <c r="F232">
        <f t="shared" si="3"/>
        <v>0.21223021582733814</v>
      </c>
    </row>
    <row r="233" spans="1:6">
      <c r="A233" s="41" t="s">
        <v>250</v>
      </c>
      <c r="B233">
        <v>3342000</v>
      </c>
      <c r="C233" s="4">
        <v>44579</v>
      </c>
      <c r="D233">
        <v>10600</v>
      </c>
      <c r="E233" t="s">
        <v>81</v>
      </c>
      <c r="F233">
        <f t="shared" si="3"/>
        <v>0.1906474820143885</v>
      </c>
    </row>
    <row r="234" spans="1:6">
      <c r="A234" s="41" t="s">
        <v>250</v>
      </c>
      <c r="B234">
        <v>3342000</v>
      </c>
      <c r="C234" s="4">
        <v>44580</v>
      </c>
      <c r="D234">
        <v>9760</v>
      </c>
      <c r="E234" t="s">
        <v>81</v>
      </c>
      <c r="F234">
        <f t="shared" si="3"/>
        <v>0.17553956834532375</v>
      </c>
    </row>
    <row r="235" spans="1:6">
      <c r="A235" s="41" t="s">
        <v>250</v>
      </c>
      <c r="B235">
        <v>3342000</v>
      </c>
      <c r="C235" s="4">
        <v>44581</v>
      </c>
      <c r="D235">
        <v>9300</v>
      </c>
      <c r="E235" t="s">
        <v>81</v>
      </c>
      <c r="F235">
        <f t="shared" si="3"/>
        <v>0.1672661870503597</v>
      </c>
    </row>
    <row r="236" spans="1:6">
      <c r="A236" s="41" t="s">
        <v>250</v>
      </c>
      <c r="B236">
        <v>3342000</v>
      </c>
      <c r="C236" s="4">
        <v>44582</v>
      </c>
      <c r="D236">
        <v>8920</v>
      </c>
      <c r="E236" t="s">
        <v>81</v>
      </c>
      <c r="F236">
        <f t="shared" si="3"/>
        <v>0.160431654676259</v>
      </c>
    </row>
    <row r="237" spans="1:6">
      <c r="A237" s="41" t="s">
        <v>250</v>
      </c>
      <c r="B237">
        <v>3342000</v>
      </c>
      <c r="C237" s="4">
        <v>44583</v>
      </c>
      <c r="D237">
        <v>8400</v>
      </c>
      <c r="E237" t="s">
        <v>81</v>
      </c>
      <c r="F237">
        <f t="shared" si="3"/>
        <v>0.15107913669064749</v>
      </c>
    </row>
    <row r="238" spans="1:6">
      <c r="A238" s="41" t="s">
        <v>250</v>
      </c>
      <c r="B238">
        <v>3342000</v>
      </c>
      <c r="C238" s="4">
        <v>44584</v>
      </c>
      <c r="D238">
        <v>7990</v>
      </c>
      <c r="E238" t="s">
        <v>81</v>
      </c>
      <c r="F238">
        <f t="shared" si="3"/>
        <v>0.14370503597122303</v>
      </c>
    </row>
    <row r="239" spans="1:6">
      <c r="A239" s="41" t="s">
        <v>250</v>
      </c>
      <c r="B239">
        <v>3342000</v>
      </c>
      <c r="C239" s="4">
        <v>44585</v>
      </c>
      <c r="D239">
        <v>7800</v>
      </c>
      <c r="E239" t="s">
        <v>81</v>
      </c>
      <c r="F239">
        <f t="shared" si="3"/>
        <v>0.14028776978417265</v>
      </c>
    </row>
    <row r="240" spans="1:6">
      <c r="A240" s="41" t="s">
        <v>250</v>
      </c>
      <c r="B240">
        <v>3342000</v>
      </c>
      <c r="C240" s="4">
        <v>44586</v>
      </c>
      <c r="D240">
        <v>7710</v>
      </c>
      <c r="E240" t="s">
        <v>81</v>
      </c>
      <c r="F240">
        <f t="shared" si="3"/>
        <v>0.13866906474820143</v>
      </c>
    </row>
    <row r="241" spans="1:6">
      <c r="A241" s="41" t="s">
        <v>250</v>
      </c>
      <c r="B241">
        <v>3342000</v>
      </c>
      <c r="C241" s="4">
        <v>44587</v>
      </c>
      <c r="D241">
        <v>7440</v>
      </c>
      <c r="E241" t="s">
        <v>81</v>
      </c>
      <c r="F241">
        <f t="shared" si="3"/>
        <v>0.13381294964028778</v>
      </c>
    </row>
    <row r="242" spans="1:6">
      <c r="A242" s="41" t="s">
        <v>250</v>
      </c>
      <c r="B242">
        <v>3342000</v>
      </c>
      <c r="C242" s="4">
        <v>44588</v>
      </c>
      <c r="D242">
        <v>6850</v>
      </c>
      <c r="E242" t="s">
        <v>81</v>
      </c>
      <c r="F242">
        <f t="shared" si="3"/>
        <v>0.12320143884892086</v>
      </c>
    </row>
    <row r="243" spans="1:6">
      <c r="A243" s="41" t="s">
        <v>250</v>
      </c>
      <c r="B243">
        <v>3342000</v>
      </c>
      <c r="C243" s="4">
        <v>44589</v>
      </c>
      <c r="D243">
        <v>6410</v>
      </c>
      <c r="E243" t="s">
        <v>81</v>
      </c>
      <c r="F243">
        <f t="shared" si="3"/>
        <v>0.11528776978417266</v>
      </c>
    </row>
    <row r="244" spans="1:6">
      <c r="A244" s="41" t="s">
        <v>250</v>
      </c>
      <c r="B244">
        <v>3342000</v>
      </c>
      <c r="C244" s="4">
        <v>44590</v>
      </c>
      <c r="D244">
        <v>6320</v>
      </c>
      <c r="E244" t="s">
        <v>81</v>
      </c>
      <c r="F244">
        <f t="shared" si="3"/>
        <v>0.11366906474820145</v>
      </c>
    </row>
    <row r="245" spans="1:6">
      <c r="A245" s="41" t="s">
        <v>250</v>
      </c>
      <c r="B245">
        <v>3342000</v>
      </c>
      <c r="C245" s="4">
        <v>44591</v>
      </c>
      <c r="D245">
        <v>6270</v>
      </c>
      <c r="E245" t="s">
        <v>81</v>
      </c>
      <c r="F245">
        <f t="shared" si="3"/>
        <v>0.11276978417266187</v>
      </c>
    </row>
    <row r="246" spans="1:6">
      <c r="A246" s="41" t="s">
        <v>250</v>
      </c>
      <c r="B246">
        <v>3342000</v>
      </c>
      <c r="C246" s="4">
        <v>44592</v>
      </c>
      <c r="D246">
        <v>6340</v>
      </c>
      <c r="E246" t="s">
        <v>81</v>
      </c>
      <c r="F246">
        <f t="shared" si="3"/>
        <v>0.11402877697841726</v>
      </c>
    </row>
    <row r="247" spans="1:6">
      <c r="A247" s="41" t="s">
        <v>250</v>
      </c>
      <c r="B247">
        <v>3342000</v>
      </c>
      <c r="C247" s="4">
        <v>44593</v>
      </c>
      <c r="D247">
        <v>6470</v>
      </c>
      <c r="E247" t="s">
        <v>81</v>
      </c>
      <c r="F247">
        <f t="shared" si="3"/>
        <v>0.11636690647482015</v>
      </c>
    </row>
    <row r="248" spans="1:6">
      <c r="A248" s="41" t="s">
        <v>250</v>
      </c>
      <c r="B248">
        <v>3342000</v>
      </c>
      <c r="C248" s="4">
        <v>44594</v>
      </c>
      <c r="D248">
        <v>6830</v>
      </c>
      <c r="E248" t="s">
        <v>81</v>
      </c>
      <c r="F248">
        <f t="shared" si="3"/>
        <v>0.12284172661870503</v>
      </c>
    </row>
    <row r="249" spans="1:6">
      <c r="A249" s="41" t="s">
        <v>250</v>
      </c>
      <c r="B249">
        <v>3342000</v>
      </c>
      <c r="C249" s="4">
        <v>44595</v>
      </c>
      <c r="D249">
        <v>9430</v>
      </c>
      <c r="E249" t="s">
        <v>81</v>
      </c>
      <c r="F249">
        <f t="shared" si="3"/>
        <v>0.16960431654676258</v>
      </c>
    </row>
    <row r="250" spans="1:6">
      <c r="A250" s="41" t="s">
        <v>250</v>
      </c>
      <c r="B250">
        <v>3342000</v>
      </c>
      <c r="C250" s="4">
        <v>44596</v>
      </c>
      <c r="D250">
        <v>10300</v>
      </c>
      <c r="E250" t="s">
        <v>81</v>
      </c>
      <c r="F250">
        <f t="shared" si="3"/>
        <v>0.18525179856115107</v>
      </c>
    </row>
    <row r="251" spans="1:6">
      <c r="A251" s="41" t="s">
        <v>250</v>
      </c>
      <c r="B251">
        <v>3342000</v>
      </c>
      <c r="C251" s="4">
        <v>44597</v>
      </c>
      <c r="D251">
        <v>9650</v>
      </c>
      <c r="E251" t="s">
        <v>81</v>
      </c>
      <c r="F251">
        <f t="shared" si="3"/>
        <v>0.17356115107913669</v>
      </c>
    </row>
    <row r="252" spans="1:6">
      <c r="A252" s="41" t="s">
        <v>250</v>
      </c>
      <c r="B252">
        <v>3342000</v>
      </c>
      <c r="C252" s="4">
        <v>44598</v>
      </c>
      <c r="D252">
        <v>8870</v>
      </c>
      <c r="E252" t="s">
        <v>81</v>
      </c>
      <c r="F252">
        <f t="shared" si="3"/>
        <v>0.15953237410071944</v>
      </c>
    </row>
    <row r="253" spans="1:6">
      <c r="A253" s="41" t="s">
        <v>250</v>
      </c>
      <c r="B253">
        <v>3342000</v>
      </c>
      <c r="C253" s="4">
        <v>44599</v>
      </c>
      <c r="D253">
        <v>9270</v>
      </c>
      <c r="E253" t="s">
        <v>81</v>
      </c>
      <c r="F253">
        <f t="shared" si="3"/>
        <v>0.16672661870503597</v>
      </c>
    </row>
    <row r="254" spans="1:6">
      <c r="A254" s="41" t="s">
        <v>250</v>
      </c>
      <c r="B254">
        <v>3342000</v>
      </c>
      <c r="C254" s="4">
        <v>44600</v>
      </c>
      <c r="D254">
        <v>10400</v>
      </c>
      <c r="E254" t="s">
        <v>81</v>
      </c>
      <c r="F254">
        <f t="shared" si="3"/>
        <v>0.18705035971223022</v>
      </c>
    </row>
    <row r="255" spans="1:6">
      <c r="A255" s="41" t="s">
        <v>250</v>
      </c>
      <c r="B255">
        <v>3342000</v>
      </c>
      <c r="C255" s="4">
        <v>44601</v>
      </c>
      <c r="D255">
        <v>9970</v>
      </c>
      <c r="E255" t="s">
        <v>81</v>
      </c>
      <c r="F255">
        <f t="shared" si="3"/>
        <v>0.17931654676258993</v>
      </c>
    </row>
    <row r="256" spans="1:6">
      <c r="A256" s="41" t="s">
        <v>250</v>
      </c>
      <c r="B256">
        <v>3342000</v>
      </c>
      <c r="C256" s="4">
        <v>44602</v>
      </c>
      <c r="D256">
        <v>9240</v>
      </c>
      <c r="E256" t="s">
        <v>81</v>
      </c>
      <c r="F256">
        <f t="shared" si="3"/>
        <v>0.16618705035971224</v>
      </c>
    </row>
    <row r="257" spans="1:6">
      <c r="A257" s="41" t="s">
        <v>250</v>
      </c>
      <c r="B257">
        <v>3342000</v>
      </c>
      <c r="C257" s="4">
        <v>44603</v>
      </c>
      <c r="D257">
        <v>9140</v>
      </c>
      <c r="E257" t="s">
        <v>81</v>
      </c>
      <c r="F257">
        <f t="shared" si="3"/>
        <v>0.16438848920863308</v>
      </c>
    </row>
    <row r="258" spans="1:6">
      <c r="A258" s="41" t="s">
        <v>250</v>
      </c>
      <c r="B258">
        <v>3342000</v>
      </c>
      <c r="C258" s="4">
        <v>44604</v>
      </c>
      <c r="D258">
        <v>10300</v>
      </c>
      <c r="E258" t="s">
        <v>81</v>
      </c>
      <c r="F258">
        <f t="shared" si="3"/>
        <v>0.18525179856115107</v>
      </c>
    </row>
    <row r="259" spans="1:6">
      <c r="A259" s="41" t="s">
        <v>250</v>
      </c>
      <c r="B259">
        <v>3342000</v>
      </c>
      <c r="C259" s="4">
        <v>44605</v>
      </c>
      <c r="D259">
        <v>13200</v>
      </c>
      <c r="E259" t="s">
        <v>81</v>
      </c>
      <c r="F259">
        <f t="shared" ref="F259:F322" si="4">D259/55600</f>
        <v>0.23741007194244604</v>
      </c>
    </row>
    <row r="260" spans="1:6">
      <c r="A260" s="41" t="s">
        <v>250</v>
      </c>
      <c r="B260">
        <v>3342000</v>
      </c>
      <c r="C260" s="4">
        <v>44606</v>
      </c>
      <c r="D260">
        <v>16000</v>
      </c>
      <c r="E260" t="s">
        <v>81</v>
      </c>
      <c r="F260">
        <f t="shared" si="4"/>
        <v>0.28776978417266186</v>
      </c>
    </row>
    <row r="261" spans="1:6">
      <c r="A261" s="41" t="s">
        <v>250</v>
      </c>
      <c r="B261">
        <v>3342000</v>
      </c>
      <c r="C261" s="4">
        <v>44607</v>
      </c>
      <c r="D261">
        <v>17000</v>
      </c>
      <c r="E261" t="s">
        <v>81</v>
      </c>
      <c r="F261">
        <f t="shared" si="4"/>
        <v>0.30575539568345322</v>
      </c>
    </row>
    <row r="262" spans="1:6">
      <c r="A262" s="41" t="s">
        <v>250</v>
      </c>
      <c r="B262">
        <v>3342000</v>
      </c>
      <c r="C262" s="4">
        <v>44608</v>
      </c>
      <c r="D262">
        <v>17000</v>
      </c>
      <c r="E262" t="s">
        <v>81</v>
      </c>
      <c r="F262">
        <f t="shared" si="4"/>
        <v>0.30575539568345322</v>
      </c>
    </row>
    <row r="263" spans="1:6">
      <c r="A263" s="41" t="s">
        <v>250</v>
      </c>
      <c r="B263">
        <v>3342000</v>
      </c>
      <c r="C263" s="4">
        <v>44609</v>
      </c>
      <c r="D263">
        <v>23300</v>
      </c>
      <c r="E263" t="s">
        <v>81</v>
      </c>
      <c r="F263">
        <f t="shared" si="4"/>
        <v>0.41906474820143885</v>
      </c>
    </row>
    <row r="264" spans="1:6">
      <c r="A264" s="41" t="s">
        <v>250</v>
      </c>
      <c r="B264">
        <v>3342000</v>
      </c>
      <c r="C264" s="4">
        <v>44610</v>
      </c>
      <c r="D264">
        <v>34900</v>
      </c>
      <c r="E264" t="s">
        <v>81</v>
      </c>
      <c r="F264">
        <f t="shared" si="4"/>
        <v>0.62769784172661869</v>
      </c>
    </row>
    <row r="265" spans="1:6">
      <c r="A265" s="41" t="s">
        <v>250</v>
      </c>
      <c r="B265">
        <v>3342000</v>
      </c>
      <c r="C265" s="4">
        <v>44611</v>
      </c>
      <c r="D265">
        <v>38000</v>
      </c>
      <c r="E265" t="s">
        <v>81</v>
      </c>
      <c r="F265">
        <f t="shared" si="4"/>
        <v>0.68345323741007191</v>
      </c>
    </row>
    <row r="266" spans="1:6">
      <c r="A266" s="41" t="s">
        <v>250</v>
      </c>
      <c r="B266">
        <v>3342000</v>
      </c>
      <c r="C266" s="4">
        <v>44612</v>
      </c>
      <c r="D266">
        <v>39900</v>
      </c>
      <c r="E266" t="s">
        <v>81</v>
      </c>
      <c r="F266">
        <f t="shared" si="4"/>
        <v>0.71762589928057552</v>
      </c>
    </row>
    <row r="267" spans="1:6">
      <c r="A267" s="41" t="s">
        <v>250</v>
      </c>
      <c r="B267">
        <v>3342000</v>
      </c>
      <c r="C267" s="4">
        <v>44613</v>
      </c>
      <c r="D267">
        <v>42700</v>
      </c>
      <c r="E267" t="s">
        <v>81</v>
      </c>
      <c r="F267">
        <f t="shared" si="4"/>
        <v>0.76798561151079137</v>
      </c>
    </row>
    <row r="268" spans="1:6">
      <c r="A268" s="41" t="s">
        <v>250</v>
      </c>
      <c r="B268">
        <v>3342000</v>
      </c>
      <c r="C268" s="4">
        <v>44614</v>
      </c>
      <c r="D268">
        <v>46300</v>
      </c>
      <c r="E268" t="s">
        <v>81</v>
      </c>
      <c r="F268">
        <f t="shared" si="4"/>
        <v>0.83273381294964033</v>
      </c>
    </row>
    <row r="269" spans="1:6">
      <c r="A269" s="41" t="s">
        <v>250</v>
      </c>
      <c r="B269">
        <v>3342000</v>
      </c>
      <c r="C269" s="4">
        <v>44615</v>
      </c>
      <c r="D269">
        <v>50800</v>
      </c>
      <c r="E269" t="s">
        <v>81</v>
      </c>
      <c r="F269">
        <f t="shared" si="4"/>
        <v>0.91366906474820142</v>
      </c>
    </row>
    <row r="270" spans="1:6">
      <c r="A270" s="41" t="s">
        <v>250</v>
      </c>
      <c r="B270">
        <v>3342000</v>
      </c>
      <c r="C270" s="4">
        <v>44616</v>
      </c>
      <c r="D270">
        <v>53300</v>
      </c>
      <c r="E270" t="s">
        <v>81</v>
      </c>
      <c r="F270">
        <f t="shared" si="4"/>
        <v>0.95863309352517989</v>
      </c>
    </row>
    <row r="271" spans="1:6">
      <c r="A271" s="41" t="s">
        <v>250</v>
      </c>
      <c r="B271">
        <v>3342000</v>
      </c>
      <c r="C271" s="4">
        <v>44617</v>
      </c>
      <c r="D271">
        <v>55100</v>
      </c>
      <c r="E271" t="s">
        <v>81</v>
      </c>
      <c r="F271">
        <f t="shared" si="4"/>
        <v>0.99100719424460426</v>
      </c>
    </row>
    <row r="272" spans="1:6">
      <c r="A272" s="41" t="s">
        <v>250</v>
      </c>
      <c r="B272">
        <v>3342000</v>
      </c>
      <c r="C272" s="4">
        <v>44618</v>
      </c>
      <c r="D272">
        <v>55600</v>
      </c>
      <c r="E272" t="s">
        <v>81</v>
      </c>
      <c r="F272">
        <f t="shared" si="4"/>
        <v>1</v>
      </c>
    </row>
    <row r="273" spans="1:6">
      <c r="A273" s="41" t="s">
        <v>250</v>
      </c>
      <c r="B273">
        <v>3342000</v>
      </c>
      <c r="C273" s="4">
        <v>44619</v>
      </c>
      <c r="D273">
        <v>55200</v>
      </c>
      <c r="E273" t="s">
        <v>81</v>
      </c>
      <c r="F273">
        <f t="shared" si="4"/>
        <v>0.9928057553956835</v>
      </c>
    </row>
    <row r="274" spans="1:6">
      <c r="A274" s="41" t="s">
        <v>250</v>
      </c>
      <c r="B274">
        <v>3342000</v>
      </c>
      <c r="C274" s="4">
        <v>44620</v>
      </c>
      <c r="D274">
        <v>53900</v>
      </c>
      <c r="E274" t="s">
        <v>81</v>
      </c>
      <c r="F274">
        <f t="shared" si="4"/>
        <v>0.96942446043165464</v>
      </c>
    </row>
    <row r="275" spans="1:6">
      <c r="A275" s="41" t="s">
        <v>250</v>
      </c>
      <c r="B275">
        <v>3342000</v>
      </c>
      <c r="C275" s="4">
        <v>44621</v>
      </c>
      <c r="D275">
        <v>51900</v>
      </c>
      <c r="E275" t="s">
        <v>81</v>
      </c>
      <c r="F275">
        <f t="shared" si="4"/>
        <v>0.93345323741007191</v>
      </c>
    </row>
    <row r="276" spans="1:6">
      <c r="A276" s="41" t="s">
        <v>250</v>
      </c>
      <c r="B276">
        <v>3342000</v>
      </c>
      <c r="C276" s="4">
        <v>44622</v>
      </c>
      <c r="D276">
        <v>49400</v>
      </c>
      <c r="E276" t="s">
        <v>81</v>
      </c>
      <c r="F276">
        <f t="shared" si="4"/>
        <v>0.88848920863309355</v>
      </c>
    </row>
    <row r="277" spans="1:6">
      <c r="A277" s="41" t="s">
        <v>250</v>
      </c>
      <c r="B277">
        <v>3342000</v>
      </c>
      <c r="C277" s="4">
        <v>44623</v>
      </c>
      <c r="D277">
        <v>46400</v>
      </c>
      <c r="E277" t="s">
        <v>81</v>
      </c>
      <c r="F277">
        <f t="shared" si="4"/>
        <v>0.83453237410071945</v>
      </c>
    </row>
    <row r="278" spans="1:6">
      <c r="A278" s="41" t="s">
        <v>250</v>
      </c>
      <c r="B278">
        <v>3342000</v>
      </c>
      <c r="C278" s="4">
        <v>44624</v>
      </c>
      <c r="D278">
        <v>42800</v>
      </c>
      <c r="E278" t="s">
        <v>81</v>
      </c>
      <c r="F278">
        <f t="shared" si="4"/>
        <v>0.76978417266187049</v>
      </c>
    </row>
    <row r="279" spans="1:6">
      <c r="A279" s="41" t="s">
        <v>250</v>
      </c>
      <c r="B279">
        <v>3342000</v>
      </c>
      <c r="C279" s="4">
        <v>44625</v>
      </c>
      <c r="D279">
        <v>38700</v>
      </c>
      <c r="E279" t="s">
        <v>81</v>
      </c>
      <c r="F279">
        <f t="shared" si="4"/>
        <v>0.6960431654676259</v>
      </c>
    </row>
    <row r="280" spans="1:6">
      <c r="A280" s="41" t="s">
        <v>250</v>
      </c>
      <c r="B280">
        <v>3342000</v>
      </c>
      <c r="C280" s="4">
        <v>44626</v>
      </c>
      <c r="D280">
        <v>34400</v>
      </c>
      <c r="E280" t="s">
        <v>81</v>
      </c>
      <c r="F280">
        <f t="shared" si="4"/>
        <v>0.61870503597122306</v>
      </c>
    </row>
    <row r="281" spans="1:6">
      <c r="A281" s="41" t="s">
        <v>250</v>
      </c>
      <c r="B281">
        <v>3342000</v>
      </c>
      <c r="C281" s="4">
        <v>44627</v>
      </c>
      <c r="D281">
        <v>35500</v>
      </c>
      <c r="E281" t="s">
        <v>81</v>
      </c>
      <c r="F281">
        <f t="shared" si="4"/>
        <v>0.63848920863309355</v>
      </c>
    </row>
    <row r="282" spans="1:6">
      <c r="A282" s="41" t="s">
        <v>250</v>
      </c>
      <c r="B282">
        <v>3342000</v>
      </c>
      <c r="C282" s="4">
        <v>44628</v>
      </c>
      <c r="D282">
        <v>38400</v>
      </c>
      <c r="E282" t="s">
        <v>81</v>
      </c>
      <c r="F282">
        <f t="shared" si="4"/>
        <v>0.69064748201438853</v>
      </c>
    </row>
    <row r="283" spans="1:6">
      <c r="A283" s="41" t="s">
        <v>250</v>
      </c>
      <c r="B283">
        <v>3342000</v>
      </c>
      <c r="C283" s="4">
        <v>44629</v>
      </c>
      <c r="D283">
        <v>38700</v>
      </c>
      <c r="E283" t="s">
        <v>81</v>
      </c>
      <c r="F283">
        <f t="shared" si="4"/>
        <v>0.6960431654676259</v>
      </c>
    </row>
    <row r="284" spans="1:6">
      <c r="A284" s="41" t="s">
        <v>250</v>
      </c>
      <c r="B284">
        <v>3342000</v>
      </c>
      <c r="C284" s="4">
        <v>44630</v>
      </c>
      <c r="D284">
        <v>39100</v>
      </c>
      <c r="E284" t="s">
        <v>81</v>
      </c>
      <c r="F284">
        <f t="shared" si="4"/>
        <v>0.7032374100719424</v>
      </c>
    </row>
    <row r="285" spans="1:6">
      <c r="A285" s="41" t="s">
        <v>250</v>
      </c>
      <c r="B285">
        <v>3342000</v>
      </c>
      <c r="C285" s="4">
        <v>44631</v>
      </c>
      <c r="D285">
        <v>39500</v>
      </c>
      <c r="E285" t="s">
        <v>81</v>
      </c>
      <c r="F285">
        <f t="shared" si="4"/>
        <v>0.71043165467625902</v>
      </c>
    </row>
    <row r="286" spans="1:6">
      <c r="A286" s="41" t="s">
        <v>250</v>
      </c>
      <c r="B286">
        <v>3342000</v>
      </c>
      <c r="C286" s="4">
        <v>44632</v>
      </c>
      <c r="D286">
        <v>39700</v>
      </c>
      <c r="E286" t="s">
        <v>81</v>
      </c>
      <c r="F286">
        <f t="shared" si="4"/>
        <v>0.71402877697841727</v>
      </c>
    </row>
    <row r="287" spans="1:6">
      <c r="A287" s="41" t="s">
        <v>250</v>
      </c>
      <c r="B287">
        <v>3342000</v>
      </c>
      <c r="C287" s="4">
        <v>44633</v>
      </c>
      <c r="D287">
        <v>39600</v>
      </c>
      <c r="E287" t="s">
        <v>81</v>
      </c>
      <c r="F287">
        <f t="shared" si="4"/>
        <v>0.71223021582733814</v>
      </c>
    </row>
    <row r="288" spans="1:6">
      <c r="A288" s="41" t="s">
        <v>250</v>
      </c>
      <c r="B288">
        <v>3342000</v>
      </c>
      <c r="C288" s="4">
        <v>44634</v>
      </c>
      <c r="D288">
        <v>39000</v>
      </c>
      <c r="E288" t="s">
        <v>81</v>
      </c>
      <c r="F288">
        <f t="shared" si="4"/>
        <v>0.70143884892086328</v>
      </c>
    </row>
    <row r="289" spans="1:6">
      <c r="A289" s="41" t="s">
        <v>250</v>
      </c>
      <c r="B289">
        <v>3342000</v>
      </c>
      <c r="C289" s="4">
        <v>44635</v>
      </c>
      <c r="D289">
        <v>37400</v>
      </c>
      <c r="E289" t="s">
        <v>81</v>
      </c>
      <c r="F289">
        <f t="shared" si="4"/>
        <v>0.67266187050359716</v>
      </c>
    </row>
    <row r="290" spans="1:6">
      <c r="A290" s="41" t="s">
        <v>250</v>
      </c>
      <c r="B290">
        <v>3342000</v>
      </c>
      <c r="C290" s="4">
        <v>44636</v>
      </c>
      <c r="D290">
        <v>32300</v>
      </c>
      <c r="E290" t="s">
        <v>81</v>
      </c>
      <c r="F290">
        <f t="shared" si="4"/>
        <v>0.5809352517985612</v>
      </c>
    </row>
    <row r="291" spans="1:6">
      <c r="A291" s="41" t="s">
        <v>250</v>
      </c>
      <c r="B291">
        <v>3342000</v>
      </c>
      <c r="C291" s="4">
        <v>44637</v>
      </c>
      <c r="D291">
        <v>26000</v>
      </c>
      <c r="E291" t="s">
        <v>81</v>
      </c>
      <c r="F291">
        <f t="shared" si="4"/>
        <v>0.46762589928057552</v>
      </c>
    </row>
    <row r="292" spans="1:6">
      <c r="A292" s="41" t="s">
        <v>250</v>
      </c>
      <c r="B292">
        <v>3342000</v>
      </c>
      <c r="C292" s="4">
        <v>44638</v>
      </c>
      <c r="D292">
        <v>21900</v>
      </c>
      <c r="E292" t="s">
        <v>81</v>
      </c>
      <c r="F292">
        <f t="shared" si="4"/>
        <v>0.39388489208633093</v>
      </c>
    </row>
    <row r="293" spans="1:6">
      <c r="A293" s="41" t="s">
        <v>250</v>
      </c>
      <c r="B293">
        <v>3342000</v>
      </c>
      <c r="C293" s="4">
        <v>44639</v>
      </c>
      <c r="D293">
        <v>19200</v>
      </c>
      <c r="E293" t="s">
        <v>81</v>
      </c>
      <c r="F293">
        <f t="shared" si="4"/>
        <v>0.34532374100719426</v>
      </c>
    </row>
    <row r="294" spans="1:6">
      <c r="A294" s="41" t="s">
        <v>250</v>
      </c>
      <c r="B294">
        <v>3342000</v>
      </c>
      <c r="C294" s="4">
        <v>44640</v>
      </c>
      <c r="D294">
        <v>18200</v>
      </c>
      <c r="E294" t="s">
        <v>81</v>
      </c>
      <c r="F294">
        <f t="shared" si="4"/>
        <v>0.3273381294964029</v>
      </c>
    </row>
    <row r="295" spans="1:6">
      <c r="A295" s="41" t="s">
        <v>250</v>
      </c>
      <c r="B295">
        <v>3342000</v>
      </c>
      <c r="C295" s="4">
        <v>44641</v>
      </c>
      <c r="D295">
        <v>18900</v>
      </c>
      <c r="E295" t="s">
        <v>81</v>
      </c>
      <c r="F295">
        <f t="shared" si="4"/>
        <v>0.33992805755395683</v>
      </c>
    </row>
    <row r="296" spans="1:6">
      <c r="A296" s="41" t="s">
        <v>250</v>
      </c>
      <c r="B296">
        <v>3342000</v>
      </c>
      <c r="C296" s="4">
        <v>44642</v>
      </c>
      <c r="D296">
        <v>21600</v>
      </c>
      <c r="E296" t="s">
        <v>81</v>
      </c>
      <c r="F296">
        <f t="shared" si="4"/>
        <v>0.38848920863309355</v>
      </c>
    </row>
    <row r="297" spans="1:6">
      <c r="A297" s="41" t="s">
        <v>250</v>
      </c>
      <c r="B297">
        <v>3342000</v>
      </c>
      <c r="C297" s="4">
        <v>44643</v>
      </c>
      <c r="D297">
        <v>28000</v>
      </c>
      <c r="E297" t="s">
        <v>81</v>
      </c>
      <c r="F297">
        <f t="shared" si="4"/>
        <v>0.50359712230215825</v>
      </c>
    </row>
    <row r="298" spans="1:6">
      <c r="A298" s="41" t="s">
        <v>250</v>
      </c>
      <c r="B298">
        <v>3342000</v>
      </c>
      <c r="C298" s="4">
        <v>44644</v>
      </c>
      <c r="D298">
        <v>31200</v>
      </c>
      <c r="E298" t="s">
        <v>81</v>
      </c>
      <c r="F298">
        <f t="shared" si="4"/>
        <v>0.5611510791366906</v>
      </c>
    </row>
    <row r="299" spans="1:6">
      <c r="A299" s="41" t="s">
        <v>250</v>
      </c>
      <c r="B299">
        <v>3342000</v>
      </c>
      <c r="C299" s="4">
        <v>44645</v>
      </c>
      <c r="D299">
        <v>33100</v>
      </c>
      <c r="E299" t="s">
        <v>81</v>
      </c>
      <c r="F299">
        <f t="shared" si="4"/>
        <v>0.59532374100719421</v>
      </c>
    </row>
    <row r="300" spans="1:6">
      <c r="A300" s="41" t="s">
        <v>250</v>
      </c>
      <c r="B300">
        <v>3342000</v>
      </c>
      <c r="C300" s="4">
        <v>44646</v>
      </c>
      <c r="D300">
        <v>34200</v>
      </c>
      <c r="E300" t="s">
        <v>81</v>
      </c>
      <c r="F300">
        <f t="shared" si="4"/>
        <v>0.6151079136690647</v>
      </c>
    </row>
    <row r="301" spans="1:6">
      <c r="A301" s="41" t="s">
        <v>250</v>
      </c>
      <c r="B301">
        <v>3342000</v>
      </c>
      <c r="C301" s="4">
        <v>44647</v>
      </c>
      <c r="D301">
        <v>34900</v>
      </c>
      <c r="E301" t="s">
        <v>81</v>
      </c>
      <c r="F301">
        <f t="shared" si="4"/>
        <v>0.62769784172661869</v>
      </c>
    </row>
    <row r="302" spans="1:6">
      <c r="A302" s="41" t="s">
        <v>250</v>
      </c>
      <c r="B302">
        <v>3342000</v>
      </c>
      <c r="C302" s="4">
        <v>44648</v>
      </c>
      <c r="D302">
        <v>35400</v>
      </c>
      <c r="E302" t="s">
        <v>81</v>
      </c>
      <c r="F302">
        <f t="shared" si="4"/>
        <v>0.63669064748201443</v>
      </c>
    </row>
    <row r="303" spans="1:6">
      <c r="A303" s="41" t="s">
        <v>250</v>
      </c>
      <c r="B303">
        <v>3342000</v>
      </c>
      <c r="C303" s="4">
        <v>44649</v>
      </c>
      <c r="D303">
        <v>35700</v>
      </c>
      <c r="E303" t="s">
        <v>81</v>
      </c>
      <c r="F303">
        <f t="shared" si="4"/>
        <v>0.6420863309352518</v>
      </c>
    </row>
    <row r="304" spans="1:6">
      <c r="A304" s="41" t="s">
        <v>250</v>
      </c>
      <c r="B304">
        <v>3342000</v>
      </c>
      <c r="C304" s="4">
        <v>44650</v>
      </c>
      <c r="D304">
        <v>35300</v>
      </c>
      <c r="E304" t="s">
        <v>81</v>
      </c>
      <c r="F304">
        <f t="shared" si="4"/>
        <v>0.6348920863309353</v>
      </c>
    </row>
    <row r="305" spans="1:6">
      <c r="A305" s="41" t="s">
        <v>250</v>
      </c>
      <c r="B305">
        <v>3342000</v>
      </c>
      <c r="C305" s="4">
        <v>44651</v>
      </c>
      <c r="D305">
        <v>34700</v>
      </c>
      <c r="E305" t="s">
        <v>81</v>
      </c>
      <c r="F305">
        <f t="shared" si="4"/>
        <v>0.62410071942446044</v>
      </c>
    </row>
    <row r="306" spans="1:6">
      <c r="A306" s="41" t="s">
        <v>250</v>
      </c>
      <c r="B306">
        <v>3342000</v>
      </c>
      <c r="C306" s="4">
        <v>44652</v>
      </c>
      <c r="D306">
        <v>34100</v>
      </c>
      <c r="E306" t="s">
        <v>81</v>
      </c>
      <c r="F306">
        <f t="shared" si="4"/>
        <v>0.61330935251798557</v>
      </c>
    </row>
    <row r="307" spans="1:6">
      <c r="A307" s="41" t="s">
        <v>250</v>
      </c>
      <c r="B307">
        <v>3342000</v>
      </c>
      <c r="C307" s="4">
        <v>44653</v>
      </c>
      <c r="D307">
        <v>33800</v>
      </c>
      <c r="E307" t="s">
        <v>81</v>
      </c>
      <c r="F307">
        <f t="shared" si="4"/>
        <v>0.6079136690647482</v>
      </c>
    </row>
    <row r="308" spans="1:6">
      <c r="A308" s="41" t="s">
        <v>250</v>
      </c>
      <c r="B308">
        <v>3342000</v>
      </c>
      <c r="C308" s="4">
        <v>44654</v>
      </c>
      <c r="D308">
        <v>34000</v>
      </c>
      <c r="E308" t="s">
        <v>81</v>
      </c>
      <c r="F308">
        <f t="shared" si="4"/>
        <v>0.61151079136690645</v>
      </c>
    </row>
    <row r="309" spans="1:6">
      <c r="A309" s="41" t="s">
        <v>250</v>
      </c>
      <c r="B309">
        <v>3342000</v>
      </c>
      <c r="C309" s="4">
        <v>44655</v>
      </c>
      <c r="D309">
        <v>33100</v>
      </c>
      <c r="E309" t="s">
        <v>81</v>
      </c>
      <c r="F309">
        <f t="shared" si="4"/>
        <v>0.59532374100719421</v>
      </c>
    </row>
    <row r="310" spans="1:6">
      <c r="A310" s="41" t="s">
        <v>250</v>
      </c>
      <c r="B310">
        <v>3342000</v>
      </c>
      <c r="C310" s="4">
        <v>44656</v>
      </c>
      <c r="D310">
        <v>28600</v>
      </c>
      <c r="E310" t="s">
        <v>81</v>
      </c>
      <c r="F310">
        <f t="shared" si="4"/>
        <v>0.51438848920863312</v>
      </c>
    </row>
    <row r="311" spans="1:6">
      <c r="A311" s="41" t="s">
        <v>250</v>
      </c>
      <c r="B311">
        <v>3342000</v>
      </c>
      <c r="C311" s="4">
        <v>44657</v>
      </c>
      <c r="D311">
        <v>24200</v>
      </c>
      <c r="E311" t="s">
        <v>81</v>
      </c>
      <c r="F311">
        <f t="shared" si="4"/>
        <v>0.43525179856115109</v>
      </c>
    </row>
    <row r="312" spans="1:6">
      <c r="A312" s="41" t="s">
        <v>250</v>
      </c>
      <c r="B312">
        <v>3342000</v>
      </c>
      <c r="C312" s="4">
        <v>44658</v>
      </c>
      <c r="D312">
        <v>22000</v>
      </c>
      <c r="E312" t="s">
        <v>81</v>
      </c>
      <c r="F312">
        <f t="shared" si="4"/>
        <v>0.39568345323741005</v>
      </c>
    </row>
    <row r="313" spans="1:6">
      <c r="A313" s="41" t="s">
        <v>250</v>
      </c>
      <c r="B313">
        <v>3342000</v>
      </c>
      <c r="C313" s="4">
        <v>44659</v>
      </c>
      <c r="D313">
        <v>20800</v>
      </c>
      <c r="E313" t="s">
        <v>81</v>
      </c>
      <c r="F313">
        <f t="shared" si="4"/>
        <v>0.37410071942446044</v>
      </c>
    </row>
    <row r="314" spans="1:6">
      <c r="A314" s="41" t="s">
        <v>250</v>
      </c>
      <c r="B314">
        <v>3342000</v>
      </c>
      <c r="C314" s="4">
        <v>44660</v>
      </c>
      <c r="D314">
        <v>20400</v>
      </c>
      <c r="E314" t="s">
        <v>81</v>
      </c>
      <c r="F314">
        <f t="shared" si="4"/>
        <v>0.36690647482014388</v>
      </c>
    </row>
    <row r="315" spans="1:6">
      <c r="A315" s="41" t="s">
        <v>250</v>
      </c>
      <c r="B315">
        <v>3342000</v>
      </c>
      <c r="C315" s="4">
        <v>44661</v>
      </c>
      <c r="D315">
        <v>19600</v>
      </c>
      <c r="E315" t="s">
        <v>81</v>
      </c>
      <c r="F315">
        <f t="shared" si="4"/>
        <v>0.35251798561151076</v>
      </c>
    </row>
    <row r="316" spans="1:6">
      <c r="A316" s="41" t="s">
        <v>250</v>
      </c>
      <c r="B316">
        <v>3342000</v>
      </c>
      <c r="C316" s="4">
        <v>44662</v>
      </c>
      <c r="D316">
        <v>18400</v>
      </c>
      <c r="E316" t="s">
        <v>81</v>
      </c>
      <c r="F316">
        <f t="shared" si="4"/>
        <v>0.33093525179856115</v>
      </c>
    </row>
    <row r="317" spans="1:6">
      <c r="A317" s="41" t="s">
        <v>250</v>
      </c>
      <c r="B317">
        <v>3342000</v>
      </c>
      <c r="C317" s="4">
        <v>44663</v>
      </c>
      <c r="D317">
        <v>17200</v>
      </c>
      <c r="E317" t="s">
        <v>81</v>
      </c>
      <c r="F317">
        <f t="shared" si="4"/>
        <v>0.30935251798561153</v>
      </c>
    </row>
    <row r="318" spans="1:6">
      <c r="A318" s="41" t="s">
        <v>250</v>
      </c>
      <c r="B318">
        <v>3342000</v>
      </c>
      <c r="C318" s="4">
        <v>44664</v>
      </c>
      <c r="D318">
        <v>16600</v>
      </c>
      <c r="E318" t="s">
        <v>81</v>
      </c>
      <c r="F318">
        <f t="shared" si="4"/>
        <v>0.29856115107913667</v>
      </c>
    </row>
    <row r="319" spans="1:6">
      <c r="A319" s="41" t="s">
        <v>250</v>
      </c>
      <c r="B319">
        <v>3342000</v>
      </c>
      <c r="C319" s="4">
        <v>44665</v>
      </c>
      <c r="D319">
        <v>19700</v>
      </c>
      <c r="E319" t="s">
        <v>81</v>
      </c>
      <c r="F319">
        <f t="shared" si="4"/>
        <v>0.35431654676258995</v>
      </c>
    </row>
    <row r="320" spans="1:6">
      <c r="A320" s="41" t="s">
        <v>250</v>
      </c>
      <c r="B320">
        <v>3342000</v>
      </c>
      <c r="C320" s="4">
        <v>44666</v>
      </c>
      <c r="D320">
        <v>20000</v>
      </c>
      <c r="E320" t="s">
        <v>81</v>
      </c>
      <c r="F320">
        <f t="shared" si="4"/>
        <v>0.35971223021582732</v>
      </c>
    </row>
    <row r="321" spans="1:6">
      <c r="A321" s="41" t="s">
        <v>250</v>
      </c>
      <c r="B321">
        <v>3342000</v>
      </c>
      <c r="C321" s="4">
        <v>44667</v>
      </c>
      <c r="D321">
        <v>22000</v>
      </c>
      <c r="E321" t="s">
        <v>81</v>
      </c>
      <c r="F321">
        <f t="shared" si="4"/>
        <v>0.39568345323741005</v>
      </c>
    </row>
    <row r="322" spans="1:6">
      <c r="A322" s="41" t="s">
        <v>250</v>
      </c>
      <c r="B322">
        <v>3342000</v>
      </c>
      <c r="C322" s="4">
        <v>44668</v>
      </c>
      <c r="D322">
        <v>23500</v>
      </c>
      <c r="E322" t="s">
        <v>81</v>
      </c>
      <c r="F322">
        <f t="shared" si="4"/>
        <v>0.4226618705035971</v>
      </c>
    </row>
    <row r="323" spans="1:6">
      <c r="A323" s="41" t="s">
        <v>250</v>
      </c>
      <c r="B323">
        <v>3342000</v>
      </c>
      <c r="C323" s="4">
        <v>44669</v>
      </c>
      <c r="D323">
        <v>22300</v>
      </c>
      <c r="E323" t="s">
        <v>81</v>
      </c>
      <c r="F323">
        <f t="shared" ref="F323:F386" si="5">D323/55600</f>
        <v>0.40107913669064749</v>
      </c>
    </row>
    <row r="324" spans="1:6">
      <c r="A324" s="41" t="s">
        <v>250</v>
      </c>
      <c r="B324">
        <v>3342000</v>
      </c>
      <c r="C324" s="4">
        <v>44670</v>
      </c>
      <c r="D324">
        <v>19700</v>
      </c>
      <c r="E324" t="s">
        <v>81</v>
      </c>
      <c r="F324">
        <f t="shared" si="5"/>
        <v>0.35431654676258995</v>
      </c>
    </row>
    <row r="325" spans="1:6">
      <c r="A325" s="41" t="s">
        <v>250</v>
      </c>
      <c r="B325">
        <v>3342000</v>
      </c>
      <c r="C325" s="4">
        <v>44671</v>
      </c>
      <c r="D325">
        <v>17200</v>
      </c>
      <c r="E325" t="s">
        <v>81</v>
      </c>
      <c r="F325">
        <f t="shared" si="5"/>
        <v>0.30935251798561153</v>
      </c>
    </row>
    <row r="326" spans="1:6">
      <c r="A326" s="41" t="s">
        <v>250</v>
      </c>
      <c r="B326">
        <v>3342000</v>
      </c>
      <c r="C326" s="4">
        <v>44672</v>
      </c>
      <c r="D326">
        <v>15600</v>
      </c>
      <c r="E326" t="s">
        <v>81</v>
      </c>
      <c r="F326">
        <f t="shared" si="5"/>
        <v>0.2805755395683453</v>
      </c>
    </row>
    <row r="327" spans="1:6">
      <c r="A327" s="41" t="s">
        <v>250</v>
      </c>
      <c r="B327">
        <v>3342000</v>
      </c>
      <c r="C327" s="4">
        <v>44673</v>
      </c>
      <c r="D327">
        <v>14300</v>
      </c>
      <c r="E327" t="s">
        <v>81</v>
      </c>
      <c r="F327">
        <f t="shared" si="5"/>
        <v>0.25719424460431656</v>
      </c>
    </row>
    <row r="328" spans="1:6">
      <c r="A328" s="41" t="s">
        <v>250</v>
      </c>
      <c r="B328">
        <v>3342000</v>
      </c>
      <c r="C328" s="4">
        <v>44674</v>
      </c>
      <c r="D328">
        <v>13300</v>
      </c>
      <c r="E328" t="s">
        <v>81</v>
      </c>
      <c r="F328">
        <f t="shared" si="5"/>
        <v>0.23920863309352519</v>
      </c>
    </row>
    <row r="329" spans="1:6">
      <c r="A329" s="41" t="s">
        <v>250</v>
      </c>
      <c r="B329">
        <v>3342000</v>
      </c>
      <c r="C329" s="4">
        <v>44675</v>
      </c>
      <c r="D329">
        <v>12700</v>
      </c>
      <c r="E329" t="s">
        <v>81</v>
      </c>
      <c r="F329">
        <f t="shared" si="5"/>
        <v>0.22841726618705036</v>
      </c>
    </row>
    <row r="330" spans="1:6">
      <c r="A330" s="41" t="s">
        <v>250</v>
      </c>
      <c r="B330">
        <v>3342000</v>
      </c>
      <c r="C330" s="4">
        <v>44676</v>
      </c>
      <c r="D330">
        <v>12800</v>
      </c>
      <c r="E330" t="s">
        <v>81</v>
      </c>
      <c r="F330">
        <f t="shared" si="5"/>
        <v>0.23021582733812951</v>
      </c>
    </row>
    <row r="331" spans="1:6">
      <c r="A331" s="41" t="s">
        <v>250</v>
      </c>
      <c r="B331">
        <v>3342000</v>
      </c>
      <c r="C331" s="4">
        <v>44677</v>
      </c>
      <c r="D331">
        <v>13600</v>
      </c>
      <c r="E331" t="s">
        <v>81</v>
      </c>
      <c r="F331">
        <f t="shared" si="5"/>
        <v>0.2446043165467626</v>
      </c>
    </row>
    <row r="332" spans="1:6">
      <c r="A332" s="41" t="s">
        <v>250</v>
      </c>
      <c r="B332">
        <v>3342000</v>
      </c>
      <c r="C332" s="4">
        <v>44678</v>
      </c>
      <c r="D332">
        <v>14900</v>
      </c>
      <c r="E332" t="s">
        <v>81</v>
      </c>
      <c r="F332">
        <f t="shared" si="5"/>
        <v>0.26798561151079137</v>
      </c>
    </row>
    <row r="333" spans="1:6">
      <c r="A333" s="41" t="s">
        <v>250</v>
      </c>
      <c r="B333">
        <v>3342000</v>
      </c>
      <c r="C333" s="4">
        <v>44679</v>
      </c>
      <c r="D333">
        <v>14700</v>
      </c>
      <c r="E333" t="s">
        <v>81</v>
      </c>
      <c r="F333">
        <f t="shared" si="5"/>
        <v>0.26438848920863312</v>
      </c>
    </row>
    <row r="334" spans="1:6">
      <c r="A334" s="41" t="s">
        <v>250</v>
      </c>
      <c r="B334">
        <v>3342000</v>
      </c>
      <c r="C334" s="4">
        <v>44680</v>
      </c>
      <c r="D334">
        <v>13300</v>
      </c>
      <c r="E334" t="s">
        <v>81</v>
      </c>
      <c r="F334">
        <f t="shared" si="5"/>
        <v>0.23920863309352519</v>
      </c>
    </row>
    <row r="335" spans="1:6">
      <c r="A335" s="41" t="s">
        <v>250</v>
      </c>
      <c r="B335">
        <v>3342000</v>
      </c>
      <c r="C335" s="4">
        <v>44681</v>
      </c>
      <c r="D335">
        <v>12200</v>
      </c>
      <c r="E335" t="s">
        <v>81</v>
      </c>
      <c r="F335">
        <f t="shared" si="5"/>
        <v>0.21942446043165467</v>
      </c>
    </row>
    <row r="336" spans="1:6">
      <c r="A336" s="41" t="s">
        <v>250</v>
      </c>
      <c r="B336">
        <v>3342000</v>
      </c>
      <c r="C336" s="4">
        <v>44682</v>
      </c>
      <c r="D336">
        <v>11600</v>
      </c>
      <c r="E336" t="s">
        <v>81</v>
      </c>
      <c r="F336">
        <f t="shared" si="5"/>
        <v>0.20863309352517986</v>
      </c>
    </row>
    <row r="337" spans="1:6">
      <c r="A337" s="41" t="s">
        <v>250</v>
      </c>
      <c r="B337">
        <v>3342000</v>
      </c>
      <c r="C337" s="4">
        <v>44683</v>
      </c>
      <c r="D337">
        <v>11200</v>
      </c>
      <c r="E337" t="s">
        <v>81</v>
      </c>
      <c r="F337">
        <f t="shared" si="5"/>
        <v>0.20143884892086331</v>
      </c>
    </row>
    <row r="338" spans="1:6">
      <c r="A338" s="41" t="s">
        <v>250</v>
      </c>
      <c r="B338">
        <v>3342000</v>
      </c>
      <c r="C338" s="4">
        <v>44684</v>
      </c>
      <c r="D338">
        <v>11700</v>
      </c>
      <c r="E338" t="s">
        <v>81</v>
      </c>
      <c r="F338">
        <f t="shared" si="5"/>
        <v>0.21043165467625899</v>
      </c>
    </row>
    <row r="339" spans="1:6">
      <c r="A339" s="41" t="s">
        <v>250</v>
      </c>
      <c r="B339">
        <v>3342000</v>
      </c>
      <c r="C339" s="4">
        <v>44685</v>
      </c>
      <c r="D339">
        <v>16200</v>
      </c>
      <c r="E339" t="s">
        <v>81</v>
      </c>
      <c r="F339">
        <f t="shared" si="5"/>
        <v>0.29136690647482016</v>
      </c>
    </row>
    <row r="340" spans="1:6">
      <c r="A340" s="41" t="s">
        <v>250</v>
      </c>
      <c r="B340">
        <v>3342000</v>
      </c>
      <c r="C340" s="4">
        <v>44686</v>
      </c>
      <c r="D340">
        <v>20700</v>
      </c>
      <c r="E340" t="s">
        <v>81</v>
      </c>
      <c r="F340">
        <f t="shared" si="5"/>
        <v>0.37230215827338131</v>
      </c>
    </row>
    <row r="341" spans="1:6">
      <c r="A341" s="41" t="s">
        <v>250</v>
      </c>
      <c r="B341">
        <v>3342000</v>
      </c>
      <c r="C341" s="4">
        <v>44687</v>
      </c>
      <c r="D341">
        <v>22600</v>
      </c>
      <c r="E341" t="s">
        <v>81</v>
      </c>
      <c r="F341">
        <f t="shared" si="5"/>
        <v>0.40647482014388492</v>
      </c>
    </row>
    <row r="342" spans="1:6">
      <c r="A342" s="41" t="s">
        <v>250</v>
      </c>
      <c r="B342">
        <v>3342000</v>
      </c>
      <c r="C342" s="4">
        <v>44688</v>
      </c>
      <c r="D342">
        <v>25100</v>
      </c>
      <c r="E342" t="s">
        <v>81</v>
      </c>
      <c r="F342">
        <f t="shared" si="5"/>
        <v>0.45143884892086333</v>
      </c>
    </row>
    <row r="343" spans="1:6">
      <c r="A343" s="41" t="s">
        <v>250</v>
      </c>
      <c r="B343">
        <v>3342000</v>
      </c>
      <c r="C343" s="4">
        <v>44689</v>
      </c>
      <c r="D343">
        <v>27000</v>
      </c>
      <c r="E343" t="s">
        <v>81</v>
      </c>
      <c r="F343">
        <f t="shared" si="5"/>
        <v>0.48561151079136688</v>
      </c>
    </row>
    <row r="344" spans="1:6">
      <c r="A344" s="41" t="s">
        <v>250</v>
      </c>
      <c r="B344">
        <v>3342000</v>
      </c>
      <c r="C344" s="4">
        <v>44690</v>
      </c>
      <c r="D344">
        <v>28100</v>
      </c>
      <c r="E344" t="s">
        <v>81</v>
      </c>
      <c r="F344">
        <f t="shared" si="5"/>
        <v>0.50539568345323738</v>
      </c>
    </row>
    <row r="345" spans="1:6">
      <c r="A345" s="41" t="s">
        <v>250</v>
      </c>
      <c r="B345">
        <v>3342000</v>
      </c>
      <c r="C345" s="4">
        <v>44691</v>
      </c>
      <c r="D345">
        <v>29300</v>
      </c>
      <c r="E345" t="s">
        <v>81</v>
      </c>
      <c r="F345">
        <f t="shared" si="5"/>
        <v>0.5269784172661871</v>
      </c>
    </row>
    <row r="346" spans="1:6">
      <c r="A346" s="41" t="s">
        <v>250</v>
      </c>
      <c r="B346">
        <v>3342000</v>
      </c>
      <c r="C346" s="4">
        <v>44692</v>
      </c>
      <c r="D346">
        <v>30200</v>
      </c>
      <c r="E346" t="s">
        <v>81</v>
      </c>
      <c r="F346">
        <f t="shared" si="5"/>
        <v>0.54316546762589923</v>
      </c>
    </row>
    <row r="347" spans="1:6">
      <c r="A347" s="41" t="s">
        <v>250</v>
      </c>
      <c r="B347">
        <v>3342000</v>
      </c>
      <c r="C347" s="4">
        <v>44693</v>
      </c>
      <c r="D347">
        <v>30300</v>
      </c>
      <c r="E347" t="s">
        <v>81</v>
      </c>
      <c r="F347">
        <f t="shared" si="5"/>
        <v>0.54496402877697847</v>
      </c>
    </row>
    <row r="348" spans="1:6">
      <c r="A348" s="41" t="s">
        <v>250</v>
      </c>
      <c r="B348">
        <v>3342000</v>
      </c>
      <c r="C348" s="4">
        <v>44694</v>
      </c>
      <c r="D348">
        <v>28500</v>
      </c>
      <c r="E348" t="s">
        <v>81</v>
      </c>
      <c r="F348">
        <f t="shared" si="5"/>
        <v>0.51258992805755399</v>
      </c>
    </row>
    <row r="349" spans="1:6">
      <c r="A349" s="41" t="s">
        <v>250</v>
      </c>
      <c r="B349">
        <v>3342000</v>
      </c>
      <c r="C349" s="4">
        <v>44695</v>
      </c>
      <c r="D349">
        <v>23900</v>
      </c>
      <c r="E349" t="s">
        <v>81</v>
      </c>
      <c r="F349">
        <f t="shared" si="5"/>
        <v>0.42985611510791366</v>
      </c>
    </row>
    <row r="350" spans="1:6">
      <c r="A350" s="41" t="s">
        <v>250</v>
      </c>
      <c r="B350">
        <v>3342000</v>
      </c>
      <c r="C350" s="4">
        <v>44696</v>
      </c>
      <c r="D350">
        <v>19400</v>
      </c>
      <c r="E350" t="s">
        <v>81</v>
      </c>
      <c r="F350">
        <f t="shared" si="5"/>
        <v>0.34892086330935251</v>
      </c>
    </row>
    <row r="351" spans="1:6">
      <c r="A351" s="41" t="s">
        <v>250</v>
      </c>
      <c r="B351">
        <v>3342000</v>
      </c>
      <c r="C351" s="4">
        <v>44697</v>
      </c>
      <c r="D351">
        <v>17000</v>
      </c>
      <c r="E351" t="s">
        <v>81</v>
      </c>
      <c r="F351">
        <f t="shared" si="5"/>
        <v>0.30575539568345322</v>
      </c>
    </row>
    <row r="352" spans="1:6">
      <c r="A352" s="41" t="s">
        <v>250</v>
      </c>
      <c r="B352">
        <v>3342000</v>
      </c>
      <c r="C352" s="4">
        <v>44698</v>
      </c>
      <c r="D352">
        <v>17600</v>
      </c>
      <c r="E352" t="s">
        <v>81</v>
      </c>
      <c r="F352">
        <f t="shared" si="5"/>
        <v>0.31654676258992803</v>
      </c>
    </row>
    <row r="353" spans="1:6">
      <c r="A353" s="41" t="s">
        <v>250</v>
      </c>
      <c r="B353">
        <v>3342000</v>
      </c>
      <c r="C353" s="4">
        <v>44699</v>
      </c>
      <c r="D353">
        <v>17300</v>
      </c>
      <c r="E353" t="s">
        <v>81</v>
      </c>
      <c r="F353">
        <f t="shared" si="5"/>
        <v>0.31115107913669066</v>
      </c>
    </row>
    <row r="354" spans="1:6">
      <c r="A354" s="41" t="s">
        <v>250</v>
      </c>
      <c r="B354">
        <v>3342000</v>
      </c>
      <c r="C354" s="4">
        <v>44700</v>
      </c>
      <c r="D354">
        <v>15700</v>
      </c>
      <c r="E354" t="s">
        <v>81</v>
      </c>
      <c r="F354">
        <f t="shared" si="5"/>
        <v>0.28237410071942448</v>
      </c>
    </row>
    <row r="355" spans="1:6">
      <c r="A355" s="41" t="s">
        <v>250</v>
      </c>
      <c r="B355">
        <v>3342000</v>
      </c>
      <c r="C355" s="4">
        <v>44701</v>
      </c>
      <c r="D355">
        <v>16400</v>
      </c>
      <c r="E355" t="s">
        <v>81</v>
      </c>
      <c r="F355">
        <f t="shared" si="5"/>
        <v>0.29496402877697842</v>
      </c>
    </row>
    <row r="356" spans="1:6">
      <c r="A356" s="41" t="s">
        <v>250</v>
      </c>
      <c r="B356">
        <v>3342000</v>
      </c>
      <c r="C356" s="4">
        <v>44702</v>
      </c>
      <c r="D356">
        <v>14500</v>
      </c>
      <c r="E356" t="s">
        <v>81</v>
      </c>
      <c r="F356">
        <f t="shared" si="5"/>
        <v>0.26079136690647481</v>
      </c>
    </row>
    <row r="357" spans="1:6">
      <c r="A357" s="41" t="s">
        <v>250</v>
      </c>
      <c r="B357">
        <v>3342000</v>
      </c>
      <c r="C357" s="4">
        <v>44703</v>
      </c>
      <c r="D357">
        <v>13300</v>
      </c>
      <c r="E357" t="s">
        <v>81</v>
      </c>
      <c r="F357">
        <f t="shared" si="5"/>
        <v>0.23920863309352519</v>
      </c>
    </row>
    <row r="358" spans="1:6">
      <c r="A358" s="41" t="s">
        <v>250</v>
      </c>
      <c r="B358">
        <v>3342000</v>
      </c>
      <c r="C358" s="4">
        <v>44704</v>
      </c>
      <c r="D358">
        <v>12300</v>
      </c>
      <c r="E358" t="s">
        <v>81</v>
      </c>
      <c r="F358">
        <f t="shared" si="5"/>
        <v>0.22122302158273383</v>
      </c>
    </row>
    <row r="359" spans="1:6">
      <c r="A359" s="41" t="s">
        <v>250</v>
      </c>
      <c r="B359">
        <v>3342000</v>
      </c>
      <c r="C359" s="4">
        <v>44705</v>
      </c>
      <c r="D359">
        <v>11600</v>
      </c>
      <c r="E359" t="s">
        <v>81</v>
      </c>
      <c r="F359">
        <f t="shared" si="5"/>
        <v>0.20863309352517986</v>
      </c>
    </row>
    <row r="360" spans="1:6">
      <c r="A360" s="41" t="s">
        <v>250</v>
      </c>
      <c r="B360">
        <v>3342000</v>
      </c>
      <c r="C360" s="4">
        <v>44706</v>
      </c>
      <c r="D360">
        <v>11100</v>
      </c>
      <c r="E360" t="s">
        <v>81</v>
      </c>
      <c r="F360">
        <f t="shared" si="5"/>
        <v>0.19964028776978418</v>
      </c>
    </row>
    <row r="361" spans="1:6">
      <c r="A361" s="41" t="s">
        <v>250</v>
      </c>
      <c r="B361">
        <v>3342000</v>
      </c>
      <c r="C361" s="4">
        <v>44707</v>
      </c>
      <c r="D361">
        <v>10700</v>
      </c>
      <c r="E361" t="s">
        <v>81</v>
      </c>
      <c r="F361">
        <f t="shared" si="5"/>
        <v>0.19244604316546762</v>
      </c>
    </row>
    <row r="362" spans="1:6">
      <c r="A362" s="41" t="s">
        <v>250</v>
      </c>
      <c r="B362">
        <v>3342000</v>
      </c>
      <c r="C362" s="4">
        <v>44708</v>
      </c>
      <c r="D362">
        <v>14500</v>
      </c>
      <c r="E362" t="s">
        <v>81</v>
      </c>
      <c r="F362">
        <f t="shared" si="5"/>
        <v>0.26079136690647481</v>
      </c>
    </row>
    <row r="363" spans="1:6">
      <c r="A363" s="41" t="s">
        <v>250</v>
      </c>
      <c r="B363">
        <v>3342000</v>
      </c>
      <c r="C363" s="4">
        <v>44709</v>
      </c>
      <c r="D363">
        <v>18300</v>
      </c>
      <c r="E363" t="s">
        <v>81</v>
      </c>
      <c r="F363">
        <f t="shared" si="5"/>
        <v>0.32913669064748202</v>
      </c>
    </row>
    <row r="364" spans="1:6">
      <c r="A364" s="41" t="s">
        <v>250</v>
      </c>
      <c r="B364">
        <v>3342000</v>
      </c>
      <c r="C364" s="4">
        <v>44710</v>
      </c>
      <c r="D364">
        <v>16700</v>
      </c>
      <c r="E364" t="s">
        <v>81</v>
      </c>
      <c r="F364">
        <f t="shared" si="5"/>
        <v>0.30035971223021585</v>
      </c>
    </row>
    <row r="365" spans="1:6">
      <c r="A365" s="41" t="s">
        <v>250</v>
      </c>
      <c r="B365">
        <v>3342000</v>
      </c>
      <c r="C365" s="4">
        <v>44711</v>
      </c>
      <c r="D365">
        <v>14600</v>
      </c>
      <c r="E365" t="s">
        <v>81</v>
      </c>
      <c r="F365">
        <f t="shared" si="5"/>
        <v>0.26258992805755393</v>
      </c>
    </row>
    <row r="366" spans="1:6">
      <c r="A366" s="41" t="s">
        <v>250</v>
      </c>
      <c r="B366">
        <v>3342000</v>
      </c>
      <c r="C366" s="4">
        <v>44712</v>
      </c>
      <c r="D366">
        <v>13500</v>
      </c>
      <c r="E366" t="s">
        <v>81</v>
      </c>
      <c r="F366">
        <f t="shared" si="5"/>
        <v>0.24280575539568344</v>
      </c>
    </row>
    <row r="367" spans="1:6">
      <c r="A367" s="41" t="s">
        <v>250</v>
      </c>
      <c r="B367">
        <v>3342000</v>
      </c>
      <c r="C367" s="4">
        <v>44713</v>
      </c>
      <c r="D367">
        <v>12900</v>
      </c>
      <c r="E367" t="s">
        <v>81</v>
      </c>
      <c r="F367">
        <f t="shared" si="5"/>
        <v>0.23201438848920863</v>
      </c>
    </row>
    <row r="368" spans="1:6">
      <c r="A368" s="41" t="s">
        <v>250</v>
      </c>
      <c r="B368">
        <v>3342000</v>
      </c>
      <c r="C368" s="4">
        <v>44714</v>
      </c>
      <c r="D368">
        <v>12200</v>
      </c>
      <c r="E368" t="s">
        <v>81</v>
      </c>
      <c r="F368">
        <f t="shared" si="5"/>
        <v>0.21942446043165467</v>
      </c>
    </row>
    <row r="369" spans="1:6">
      <c r="A369" s="41" t="s">
        <v>250</v>
      </c>
      <c r="B369">
        <v>3342000</v>
      </c>
      <c r="C369" s="4">
        <v>44715</v>
      </c>
      <c r="D369">
        <v>11100</v>
      </c>
      <c r="E369" t="s">
        <v>81</v>
      </c>
      <c r="F369">
        <f t="shared" si="5"/>
        <v>0.19964028776978418</v>
      </c>
    </row>
    <row r="370" spans="1:6">
      <c r="A370" s="41" t="s">
        <v>250</v>
      </c>
      <c r="B370">
        <v>3342000</v>
      </c>
      <c r="C370" s="4">
        <v>44716</v>
      </c>
      <c r="D370">
        <v>10100</v>
      </c>
      <c r="E370" t="s">
        <v>81</v>
      </c>
      <c r="F370">
        <f t="shared" si="5"/>
        <v>0.18165467625899281</v>
      </c>
    </row>
    <row r="371" spans="1:6">
      <c r="A371" s="41" t="s">
        <v>250</v>
      </c>
      <c r="B371">
        <v>3342000</v>
      </c>
      <c r="C371" s="4">
        <v>44717</v>
      </c>
      <c r="D371">
        <v>9220</v>
      </c>
      <c r="E371" t="s">
        <v>81</v>
      </c>
      <c r="F371">
        <f t="shared" si="5"/>
        <v>0.1658273381294964</v>
      </c>
    </row>
    <row r="372" spans="1:6">
      <c r="A372" s="41" t="s">
        <v>250</v>
      </c>
      <c r="B372">
        <v>3342000</v>
      </c>
      <c r="C372" s="4">
        <v>44718</v>
      </c>
      <c r="D372">
        <v>8510</v>
      </c>
      <c r="E372" t="s">
        <v>81</v>
      </c>
      <c r="F372">
        <f t="shared" si="5"/>
        <v>0.15305755395683454</v>
      </c>
    </row>
    <row r="373" spans="1:6">
      <c r="A373" s="41" t="s">
        <v>250</v>
      </c>
      <c r="B373">
        <v>3342000</v>
      </c>
      <c r="C373" s="4">
        <v>44719</v>
      </c>
      <c r="D373">
        <v>8040</v>
      </c>
      <c r="E373" t="s">
        <v>81</v>
      </c>
      <c r="F373">
        <f t="shared" si="5"/>
        <v>0.14460431654676259</v>
      </c>
    </row>
    <row r="374" spans="1:6">
      <c r="A374" s="41" t="s">
        <v>250</v>
      </c>
      <c r="B374">
        <v>3342000</v>
      </c>
      <c r="C374" s="4">
        <v>44720</v>
      </c>
      <c r="D374">
        <v>7790</v>
      </c>
      <c r="E374" t="s">
        <v>81</v>
      </c>
      <c r="F374">
        <f t="shared" si="5"/>
        <v>0.14010791366906475</v>
      </c>
    </row>
    <row r="375" spans="1:6">
      <c r="A375" s="41" t="s">
        <v>250</v>
      </c>
      <c r="B375">
        <v>3342000</v>
      </c>
      <c r="C375" s="4">
        <v>44721</v>
      </c>
      <c r="D375">
        <v>8030</v>
      </c>
      <c r="E375" t="s">
        <v>81</v>
      </c>
      <c r="F375">
        <f t="shared" si="5"/>
        <v>0.14442446043165469</v>
      </c>
    </row>
    <row r="376" spans="1:6">
      <c r="A376" s="41" t="s">
        <v>250</v>
      </c>
      <c r="B376">
        <v>3342000</v>
      </c>
      <c r="C376" s="4">
        <v>44722</v>
      </c>
      <c r="D376">
        <v>10600</v>
      </c>
      <c r="E376" t="s">
        <v>81</v>
      </c>
      <c r="F376">
        <f t="shared" si="5"/>
        <v>0.1906474820143885</v>
      </c>
    </row>
    <row r="377" spans="1:6">
      <c r="A377" s="41" t="s">
        <v>250</v>
      </c>
      <c r="B377">
        <v>3342000</v>
      </c>
      <c r="C377" s="4">
        <v>44723</v>
      </c>
      <c r="D377">
        <v>11300</v>
      </c>
      <c r="E377" t="s">
        <v>81</v>
      </c>
      <c r="F377">
        <f t="shared" si="5"/>
        <v>0.20323741007194246</v>
      </c>
    </row>
    <row r="378" spans="1:6">
      <c r="A378" s="41" t="s">
        <v>250</v>
      </c>
      <c r="B378">
        <v>3342000</v>
      </c>
      <c r="C378" s="4">
        <v>44724</v>
      </c>
      <c r="D378">
        <v>11300</v>
      </c>
      <c r="E378" t="s">
        <v>81</v>
      </c>
      <c r="F378">
        <f t="shared" si="5"/>
        <v>0.20323741007194246</v>
      </c>
    </row>
    <row r="379" spans="1:6">
      <c r="A379" s="41" t="s">
        <v>250</v>
      </c>
      <c r="B379">
        <v>3342000</v>
      </c>
      <c r="C379" s="4">
        <v>44725</v>
      </c>
      <c r="D379">
        <v>10900</v>
      </c>
      <c r="E379" t="s">
        <v>81</v>
      </c>
      <c r="F379">
        <f t="shared" si="5"/>
        <v>0.1960431654676259</v>
      </c>
    </row>
    <row r="380" spans="1:6">
      <c r="A380" s="41" t="s">
        <v>250</v>
      </c>
      <c r="B380">
        <v>3342000</v>
      </c>
      <c r="C380" s="4">
        <v>44726</v>
      </c>
      <c r="D380">
        <v>11500</v>
      </c>
      <c r="E380" t="s">
        <v>81</v>
      </c>
      <c r="F380">
        <f t="shared" si="5"/>
        <v>0.20683453237410071</v>
      </c>
    </row>
    <row r="381" spans="1:6">
      <c r="A381" s="41" t="s">
        <v>250</v>
      </c>
      <c r="B381">
        <v>3342000</v>
      </c>
      <c r="C381" s="4">
        <v>44727</v>
      </c>
      <c r="D381">
        <v>11300</v>
      </c>
      <c r="E381" t="s">
        <v>81</v>
      </c>
      <c r="F381">
        <f t="shared" si="5"/>
        <v>0.20323741007194246</v>
      </c>
    </row>
    <row r="382" spans="1:6">
      <c r="A382" s="41" t="s">
        <v>250</v>
      </c>
      <c r="B382">
        <v>3342000</v>
      </c>
      <c r="C382" s="4">
        <v>44728</v>
      </c>
      <c r="D382">
        <v>10800</v>
      </c>
      <c r="E382" t="s">
        <v>81</v>
      </c>
      <c r="F382">
        <f t="shared" si="5"/>
        <v>0.19424460431654678</v>
      </c>
    </row>
    <row r="383" spans="1:6">
      <c r="A383" s="41" t="s">
        <v>250</v>
      </c>
      <c r="B383">
        <v>3342000</v>
      </c>
      <c r="C383" s="4">
        <v>44729</v>
      </c>
      <c r="D383">
        <v>10400</v>
      </c>
      <c r="E383" t="s">
        <v>81</v>
      </c>
      <c r="F383">
        <f t="shared" si="5"/>
        <v>0.18705035971223022</v>
      </c>
    </row>
    <row r="384" spans="1:6">
      <c r="A384" s="41" t="s">
        <v>250</v>
      </c>
      <c r="B384">
        <v>3342000</v>
      </c>
      <c r="C384" s="4">
        <v>44730</v>
      </c>
      <c r="D384">
        <v>9890</v>
      </c>
      <c r="E384" t="s">
        <v>81</v>
      </c>
      <c r="F384">
        <f t="shared" si="5"/>
        <v>0.17787769784172661</v>
      </c>
    </row>
    <row r="385" spans="1:6">
      <c r="A385" s="41" t="s">
        <v>250</v>
      </c>
      <c r="B385">
        <v>3342000</v>
      </c>
      <c r="C385" s="4">
        <v>44731</v>
      </c>
      <c r="D385">
        <v>9310</v>
      </c>
      <c r="E385" t="s">
        <v>81</v>
      </c>
      <c r="F385">
        <f t="shared" si="5"/>
        <v>0.16744604316546763</v>
      </c>
    </row>
    <row r="386" spans="1:6">
      <c r="A386" s="41" t="s">
        <v>250</v>
      </c>
      <c r="B386">
        <v>3342000</v>
      </c>
      <c r="C386" s="4">
        <v>44732</v>
      </c>
      <c r="D386">
        <v>8620</v>
      </c>
      <c r="E386" t="s">
        <v>81</v>
      </c>
      <c r="F386">
        <f t="shared" si="5"/>
        <v>0.1550359712230216</v>
      </c>
    </row>
    <row r="387" spans="1:6">
      <c r="A387" s="41" t="s">
        <v>250</v>
      </c>
      <c r="B387">
        <v>3342000</v>
      </c>
      <c r="C387" s="4">
        <v>44733</v>
      </c>
      <c r="D387">
        <v>7790</v>
      </c>
      <c r="E387" t="s">
        <v>81</v>
      </c>
      <c r="F387">
        <f t="shared" ref="F387:F450" si="6">D387/55600</f>
        <v>0.14010791366906475</v>
      </c>
    </row>
    <row r="388" spans="1:6">
      <c r="A388" s="41" t="s">
        <v>250</v>
      </c>
      <c r="B388">
        <v>3342000</v>
      </c>
      <c r="C388" s="4">
        <v>44734</v>
      </c>
      <c r="D388">
        <v>7110</v>
      </c>
      <c r="E388" t="s">
        <v>81</v>
      </c>
      <c r="F388">
        <f t="shared" si="6"/>
        <v>0.12787769784172662</v>
      </c>
    </row>
    <row r="389" spans="1:6">
      <c r="A389" s="41" t="s">
        <v>250</v>
      </c>
      <c r="B389">
        <v>3342000</v>
      </c>
      <c r="C389" s="4">
        <v>44735</v>
      </c>
      <c r="D389">
        <v>6580</v>
      </c>
      <c r="E389" t="s">
        <v>81</v>
      </c>
      <c r="F389">
        <f t="shared" si="6"/>
        <v>0.11834532374100719</v>
      </c>
    </row>
    <row r="390" spans="1:6">
      <c r="A390" s="41" t="s">
        <v>250</v>
      </c>
      <c r="B390">
        <v>3342000</v>
      </c>
      <c r="C390" s="4">
        <v>44736</v>
      </c>
      <c r="D390">
        <v>6150</v>
      </c>
      <c r="E390" t="s">
        <v>81</v>
      </c>
      <c r="F390">
        <f t="shared" si="6"/>
        <v>0.11061151079136691</v>
      </c>
    </row>
    <row r="391" spans="1:6">
      <c r="A391" s="41" t="s">
        <v>250</v>
      </c>
      <c r="B391">
        <v>3342000</v>
      </c>
      <c r="C391" s="4">
        <v>44737</v>
      </c>
      <c r="D391">
        <v>5810</v>
      </c>
      <c r="E391" t="s">
        <v>81</v>
      </c>
      <c r="F391">
        <f t="shared" si="6"/>
        <v>0.10449640287769785</v>
      </c>
    </row>
    <row r="392" spans="1:6">
      <c r="A392" s="41" t="s">
        <v>250</v>
      </c>
      <c r="B392">
        <v>3342000</v>
      </c>
      <c r="C392" s="4">
        <v>44738</v>
      </c>
      <c r="D392">
        <v>5580</v>
      </c>
      <c r="E392" t="s">
        <v>81</v>
      </c>
      <c r="F392">
        <f t="shared" si="6"/>
        <v>0.10035971223021582</v>
      </c>
    </row>
    <row r="393" spans="1:6">
      <c r="A393" s="41" t="s">
        <v>250</v>
      </c>
      <c r="B393">
        <v>3342000</v>
      </c>
      <c r="C393" s="4">
        <v>44739</v>
      </c>
      <c r="D393">
        <v>5400</v>
      </c>
      <c r="E393" t="s">
        <v>81</v>
      </c>
      <c r="F393">
        <f t="shared" si="6"/>
        <v>9.7122302158273388E-2</v>
      </c>
    </row>
    <row r="394" spans="1:6">
      <c r="A394" s="41" t="s">
        <v>250</v>
      </c>
      <c r="B394">
        <v>3342000</v>
      </c>
      <c r="C394" s="4">
        <v>44740</v>
      </c>
      <c r="D394">
        <v>5290</v>
      </c>
      <c r="E394" t="s">
        <v>81</v>
      </c>
      <c r="F394">
        <f t="shared" si="6"/>
        <v>9.5143884892086333E-2</v>
      </c>
    </row>
    <row r="395" spans="1:6">
      <c r="A395" s="41" t="s">
        <v>250</v>
      </c>
      <c r="B395">
        <v>3342000</v>
      </c>
      <c r="C395" s="4">
        <v>44741</v>
      </c>
      <c r="D395">
        <v>5190</v>
      </c>
      <c r="E395" t="s">
        <v>81</v>
      </c>
      <c r="F395">
        <f t="shared" si="6"/>
        <v>9.3345323741007194E-2</v>
      </c>
    </row>
    <row r="396" spans="1:6">
      <c r="A396" s="41" t="s">
        <v>250</v>
      </c>
      <c r="B396">
        <v>3342000</v>
      </c>
      <c r="C396" s="4">
        <v>44742</v>
      </c>
      <c r="D396">
        <v>5030</v>
      </c>
      <c r="E396" t="s">
        <v>81</v>
      </c>
      <c r="F396">
        <f t="shared" si="6"/>
        <v>9.0467625899280577E-2</v>
      </c>
    </row>
    <row r="397" spans="1:6">
      <c r="A397" s="41" t="s">
        <v>250</v>
      </c>
      <c r="B397">
        <v>3342000</v>
      </c>
      <c r="C397" s="4">
        <v>44743</v>
      </c>
      <c r="D397">
        <v>4750</v>
      </c>
      <c r="E397" t="s">
        <v>81</v>
      </c>
      <c r="F397">
        <f t="shared" si="6"/>
        <v>8.5431654676258989E-2</v>
      </c>
    </row>
    <row r="398" spans="1:6">
      <c r="A398" s="41" t="s">
        <v>250</v>
      </c>
      <c r="B398">
        <v>3342000</v>
      </c>
      <c r="C398" s="4">
        <v>44744</v>
      </c>
      <c r="D398">
        <v>4600</v>
      </c>
      <c r="E398" t="s">
        <v>81</v>
      </c>
      <c r="F398">
        <f t="shared" si="6"/>
        <v>8.2733812949640287E-2</v>
      </c>
    </row>
    <row r="399" spans="1:6">
      <c r="A399" s="41" t="s">
        <v>250</v>
      </c>
      <c r="B399">
        <v>3342000</v>
      </c>
      <c r="C399" s="4">
        <v>44745</v>
      </c>
      <c r="D399">
        <v>4460</v>
      </c>
      <c r="E399" t="s">
        <v>81</v>
      </c>
      <c r="F399">
        <f t="shared" si="6"/>
        <v>8.02158273381295E-2</v>
      </c>
    </row>
    <row r="400" spans="1:6">
      <c r="A400" s="41" t="s">
        <v>250</v>
      </c>
      <c r="B400">
        <v>3342000</v>
      </c>
      <c r="C400" s="4">
        <v>44746</v>
      </c>
      <c r="D400">
        <v>4260</v>
      </c>
      <c r="E400" t="s">
        <v>81</v>
      </c>
      <c r="F400">
        <f t="shared" si="6"/>
        <v>7.6618705035971221E-2</v>
      </c>
    </row>
    <row r="401" spans="1:6">
      <c r="A401" s="41" t="s">
        <v>250</v>
      </c>
      <c r="B401">
        <v>3342000</v>
      </c>
      <c r="C401" s="4">
        <v>44747</v>
      </c>
      <c r="D401">
        <v>4120</v>
      </c>
      <c r="E401" t="s">
        <v>81</v>
      </c>
      <c r="F401">
        <f t="shared" si="6"/>
        <v>7.4100719424460434E-2</v>
      </c>
    </row>
    <row r="402" spans="1:6">
      <c r="A402" s="41" t="s">
        <v>250</v>
      </c>
      <c r="B402">
        <v>3342000</v>
      </c>
      <c r="C402" s="4">
        <v>44748</v>
      </c>
      <c r="D402">
        <v>4030</v>
      </c>
      <c r="E402" t="s">
        <v>81</v>
      </c>
      <c r="F402">
        <f t="shared" si="6"/>
        <v>7.248201438848921E-2</v>
      </c>
    </row>
    <row r="403" spans="1:6">
      <c r="A403" s="41" t="s">
        <v>250</v>
      </c>
      <c r="B403">
        <v>3342000</v>
      </c>
      <c r="C403" s="4">
        <v>44749</v>
      </c>
      <c r="D403">
        <v>4080</v>
      </c>
      <c r="E403" t="s">
        <v>81</v>
      </c>
      <c r="F403">
        <f t="shared" si="6"/>
        <v>7.3381294964028773E-2</v>
      </c>
    </row>
    <row r="404" spans="1:6">
      <c r="A404" s="41" t="s">
        <v>250</v>
      </c>
      <c r="B404">
        <v>3342000</v>
      </c>
      <c r="C404" s="4">
        <v>44750</v>
      </c>
      <c r="D404">
        <v>5630</v>
      </c>
      <c r="E404" t="s">
        <v>81</v>
      </c>
      <c r="F404">
        <f t="shared" si="6"/>
        <v>0.1012589928057554</v>
      </c>
    </row>
    <row r="405" spans="1:6">
      <c r="A405" s="41" t="s">
        <v>250</v>
      </c>
      <c r="B405">
        <v>3342000</v>
      </c>
      <c r="C405" s="4">
        <v>44751</v>
      </c>
      <c r="D405">
        <v>6360</v>
      </c>
      <c r="E405" t="s">
        <v>81</v>
      </c>
      <c r="F405">
        <f t="shared" si="6"/>
        <v>0.11438848920863309</v>
      </c>
    </row>
    <row r="406" spans="1:6">
      <c r="A406" s="41" t="s">
        <v>250</v>
      </c>
      <c r="B406">
        <v>3342000</v>
      </c>
      <c r="C406" s="4">
        <v>44752</v>
      </c>
      <c r="D406">
        <v>6500</v>
      </c>
      <c r="E406" t="s">
        <v>81</v>
      </c>
      <c r="F406">
        <f t="shared" si="6"/>
        <v>0.11690647482014388</v>
      </c>
    </row>
    <row r="407" spans="1:6">
      <c r="A407" s="41" t="s">
        <v>250</v>
      </c>
      <c r="B407">
        <v>3342000</v>
      </c>
      <c r="C407" s="4">
        <v>44753</v>
      </c>
      <c r="D407">
        <v>7660</v>
      </c>
      <c r="E407" t="s">
        <v>81</v>
      </c>
      <c r="F407">
        <f t="shared" si="6"/>
        <v>0.13776978417266186</v>
      </c>
    </row>
    <row r="408" spans="1:6">
      <c r="A408" s="41" t="s">
        <v>250</v>
      </c>
      <c r="B408">
        <v>3342000</v>
      </c>
      <c r="C408" s="4">
        <v>44754</v>
      </c>
      <c r="D408">
        <v>7850</v>
      </c>
      <c r="E408" t="s">
        <v>81</v>
      </c>
      <c r="F408">
        <f t="shared" si="6"/>
        <v>0.14118705035971224</v>
      </c>
    </row>
    <row r="409" spans="1:6">
      <c r="A409" s="41" t="s">
        <v>250</v>
      </c>
      <c r="B409">
        <v>3342000</v>
      </c>
      <c r="C409" s="4">
        <v>44755</v>
      </c>
      <c r="D409">
        <v>7360</v>
      </c>
      <c r="E409" t="s">
        <v>81</v>
      </c>
      <c r="F409">
        <f t="shared" si="6"/>
        <v>0.13237410071942446</v>
      </c>
    </row>
    <row r="410" spans="1:6">
      <c r="A410" s="41" t="s">
        <v>250</v>
      </c>
      <c r="B410">
        <v>3342000</v>
      </c>
      <c r="C410" s="4">
        <v>44756</v>
      </c>
      <c r="D410">
        <v>6820</v>
      </c>
      <c r="E410" t="s">
        <v>81</v>
      </c>
      <c r="F410">
        <f t="shared" si="6"/>
        <v>0.12266187050359713</v>
      </c>
    </row>
    <row r="411" spans="1:6">
      <c r="A411" s="41" t="s">
        <v>250</v>
      </c>
      <c r="B411">
        <v>3342000</v>
      </c>
      <c r="C411" s="4">
        <v>44757</v>
      </c>
      <c r="D411">
        <v>6230</v>
      </c>
      <c r="E411" t="s">
        <v>81</v>
      </c>
      <c r="F411">
        <f t="shared" si="6"/>
        <v>0.11205035971223022</v>
      </c>
    </row>
    <row r="412" spans="1:6">
      <c r="A412" s="41" t="s">
        <v>250</v>
      </c>
      <c r="B412">
        <v>3342000</v>
      </c>
      <c r="C412" s="4">
        <v>44758</v>
      </c>
      <c r="D412">
        <v>5550</v>
      </c>
      <c r="E412" t="s">
        <v>81</v>
      </c>
      <c r="F412">
        <f t="shared" si="6"/>
        <v>9.982014388489209E-2</v>
      </c>
    </row>
    <row r="413" spans="1:6">
      <c r="A413" s="41" t="s">
        <v>250</v>
      </c>
      <c r="B413">
        <v>3342000</v>
      </c>
      <c r="C413" s="4">
        <v>44759</v>
      </c>
      <c r="D413">
        <v>5130</v>
      </c>
      <c r="E413" t="s">
        <v>81</v>
      </c>
      <c r="F413">
        <f t="shared" si="6"/>
        <v>9.2266187050359716E-2</v>
      </c>
    </row>
    <row r="414" spans="1:6">
      <c r="A414" s="41" t="s">
        <v>250</v>
      </c>
      <c r="B414">
        <v>3342000</v>
      </c>
      <c r="C414" s="4">
        <v>44760</v>
      </c>
      <c r="D414">
        <v>5550</v>
      </c>
      <c r="E414" t="s">
        <v>81</v>
      </c>
      <c r="F414">
        <f t="shared" si="6"/>
        <v>9.982014388489209E-2</v>
      </c>
    </row>
    <row r="415" spans="1:6">
      <c r="A415" s="41" t="s">
        <v>250</v>
      </c>
      <c r="B415">
        <v>3342000</v>
      </c>
      <c r="C415" s="4">
        <v>44761</v>
      </c>
      <c r="D415">
        <v>4980</v>
      </c>
      <c r="E415" t="s">
        <v>81</v>
      </c>
      <c r="F415">
        <f t="shared" si="6"/>
        <v>8.9568345323741014E-2</v>
      </c>
    </row>
    <row r="416" spans="1:6">
      <c r="A416" s="41" t="s">
        <v>250</v>
      </c>
      <c r="B416">
        <v>3342000</v>
      </c>
      <c r="C416" s="4">
        <v>44762</v>
      </c>
      <c r="D416">
        <v>4690</v>
      </c>
      <c r="E416" t="s">
        <v>81</v>
      </c>
      <c r="F416">
        <f t="shared" si="6"/>
        <v>8.4352517985611511E-2</v>
      </c>
    </row>
    <row r="417" spans="1:6">
      <c r="A417" s="41" t="s">
        <v>250</v>
      </c>
      <c r="B417">
        <v>3342000</v>
      </c>
      <c r="C417" s="4">
        <v>44763</v>
      </c>
      <c r="D417">
        <v>4660</v>
      </c>
      <c r="E417" t="s">
        <v>81</v>
      </c>
      <c r="F417">
        <f t="shared" si="6"/>
        <v>8.3812949640287765E-2</v>
      </c>
    </row>
    <row r="418" spans="1:6">
      <c r="A418" s="41" t="s">
        <v>250</v>
      </c>
      <c r="B418">
        <v>3342000</v>
      </c>
      <c r="C418" s="4">
        <v>44764</v>
      </c>
      <c r="D418">
        <v>5080</v>
      </c>
      <c r="E418" t="s">
        <v>81</v>
      </c>
      <c r="F418">
        <f t="shared" si="6"/>
        <v>9.1366906474820139E-2</v>
      </c>
    </row>
    <row r="419" spans="1:6">
      <c r="A419" s="41" t="s">
        <v>250</v>
      </c>
      <c r="B419">
        <v>3342000</v>
      </c>
      <c r="C419" s="4">
        <v>44765</v>
      </c>
      <c r="D419">
        <v>6730</v>
      </c>
      <c r="E419" t="s">
        <v>81</v>
      </c>
      <c r="F419">
        <f t="shared" si="6"/>
        <v>0.1210431654676259</v>
      </c>
    </row>
    <row r="420" spans="1:6">
      <c r="A420" s="41" t="s">
        <v>250</v>
      </c>
      <c r="B420">
        <v>3342000</v>
      </c>
      <c r="C420" s="4">
        <v>44766</v>
      </c>
      <c r="D420">
        <v>6910</v>
      </c>
      <c r="E420" t="s">
        <v>81</v>
      </c>
      <c r="F420">
        <f t="shared" si="6"/>
        <v>0.12428057553956834</v>
      </c>
    </row>
    <row r="421" spans="1:6">
      <c r="A421" s="41" t="s">
        <v>250</v>
      </c>
      <c r="B421">
        <v>3342000</v>
      </c>
      <c r="C421" s="4">
        <v>44767</v>
      </c>
      <c r="D421">
        <v>6360</v>
      </c>
      <c r="E421" t="s">
        <v>81</v>
      </c>
      <c r="F421">
        <f t="shared" si="6"/>
        <v>0.11438848920863309</v>
      </c>
    </row>
    <row r="422" spans="1:6">
      <c r="A422" s="41" t="s">
        <v>250</v>
      </c>
      <c r="B422">
        <v>3342000</v>
      </c>
      <c r="C422" s="4">
        <v>44768</v>
      </c>
      <c r="D422">
        <v>5740</v>
      </c>
      <c r="E422" t="s">
        <v>81</v>
      </c>
      <c r="F422">
        <f t="shared" si="6"/>
        <v>0.10323741007194244</v>
      </c>
    </row>
    <row r="423" spans="1:6">
      <c r="A423" s="41" t="s">
        <v>250</v>
      </c>
      <c r="B423">
        <v>3342000</v>
      </c>
      <c r="C423" s="4">
        <v>44769</v>
      </c>
      <c r="D423">
        <v>5660</v>
      </c>
      <c r="E423" t="s">
        <v>81</v>
      </c>
      <c r="F423">
        <f t="shared" si="6"/>
        <v>0.10179856115107913</v>
      </c>
    </row>
    <row r="424" spans="1:6">
      <c r="A424" s="41" t="s">
        <v>250</v>
      </c>
      <c r="B424">
        <v>3342000</v>
      </c>
      <c r="C424" s="4">
        <v>44770</v>
      </c>
      <c r="D424">
        <v>5780</v>
      </c>
      <c r="E424" t="s">
        <v>81</v>
      </c>
      <c r="F424">
        <f t="shared" si="6"/>
        <v>0.1039568345323741</v>
      </c>
    </row>
    <row r="425" spans="1:6">
      <c r="A425" s="41" t="s">
        <v>250</v>
      </c>
      <c r="B425">
        <v>3342000</v>
      </c>
      <c r="C425" s="4">
        <v>44771</v>
      </c>
      <c r="D425">
        <v>5650</v>
      </c>
      <c r="E425" t="s">
        <v>81</v>
      </c>
      <c r="F425">
        <f t="shared" si="6"/>
        <v>0.10161870503597123</v>
      </c>
    </row>
    <row r="426" spans="1:6">
      <c r="A426" s="41" t="s">
        <v>250</v>
      </c>
      <c r="B426">
        <v>3342000</v>
      </c>
      <c r="C426" s="4">
        <v>44772</v>
      </c>
      <c r="D426">
        <v>5200</v>
      </c>
      <c r="E426" t="s">
        <v>81</v>
      </c>
      <c r="F426">
        <f t="shared" si="6"/>
        <v>9.3525179856115109E-2</v>
      </c>
    </row>
    <row r="427" spans="1:6">
      <c r="A427" s="41" t="s">
        <v>250</v>
      </c>
      <c r="B427">
        <v>3342000</v>
      </c>
      <c r="C427" s="4">
        <v>44773</v>
      </c>
      <c r="D427">
        <v>4880</v>
      </c>
      <c r="E427" t="s">
        <v>81</v>
      </c>
      <c r="F427">
        <f t="shared" si="6"/>
        <v>8.7769784172661874E-2</v>
      </c>
    </row>
    <row r="428" spans="1:6">
      <c r="A428" s="41" t="s">
        <v>250</v>
      </c>
      <c r="B428">
        <v>3342000</v>
      </c>
      <c r="C428" s="4">
        <v>44774</v>
      </c>
      <c r="D428">
        <v>4640</v>
      </c>
      <c r="E428" t="s">
        <v>81</v>
      </c>
      <c r="F428">
        <f t="shared" si="6"/>
        <v>8.3453237410071948E-2</v>
      </c>
    </row>
    <row r="429" spans="1:6">
      <c r="A429" s="41" t="s">
        <v>250</v>
      </c>
      <c r="B429">
        <v>3342000</v>
      </c>
      <c r="C429" s="4">
        <v>44775</v>
      </c>
      <c r="D429">
        <v>4460</v>
      </c>
      <c r="E429" t="s">
        <v>81</v>
      </c>
      <c r="F429">
        <f t="shared" si="6"/>
        <v>8.02158273381295E-2</v>
      </c>
    </row>
    <row r="430" spans="1:6">
      <c r="A430" s="41" t="s">
        <v>250</v>
      </c>
      <c r="B430">
        <v>3342000</v>
      </c>
      <c r="C430" s="4">
        <v>44776</v>
      </c>
      <c r="D430">
        <v>4280</v>
      </c>
      <c r="E430" t="s">
        <v>81</v>
      </c>
      <c r="F430">
        <f t="shared" si="6"/>
        <v>7.6978417266187052E-2</v>
      </c>
    </row>
    <row r="431" spans="1:6">
      <c r="A431" s="41" t="s">
        <v>250</v>
      </c>
      <c r="B431">
        <v>3342000</v>
      </c>
      <c r="C431" s="4">
        <v>44777</v>
      </c>
      <c r="D431">
        <v>4160</v>
      </c>
      <c r="E431" t="s">
        <v>81</v>
      </c>
      <c r="F431">
        <f t="shared" si="6"/>
        <v>7.4820143884892082E-2</v>
      </c>
    </row>
    <row r="432" spans="1:6">
      <c r="A432" s="41" t="s">
        <v>250</v>
      </c>
      <c r="B432">
        <v>3342000</v>
      </c>
      <c r="C432" s="4">
        <v>44778</v>
      </c>
      <c r="D432">
        <v>4110</v>
      </c>
      <c r="E432" t="s">
        <v>81</v>
      </c>
      <c r="F432">
        <f t="shared" si="6"/>
        <v>7.3920863309352519E-2</v>
      </c>
    </row>
    <row r="433" spans="1:6">
      <c r="A433" s="41" t="s">
        <v>250</v>
      </c>
      <c r="B433">
        <v>3342000</v>
      </c>
      <c r="C433" s="4">
        <v>44779</v>
      </c>
      <c r="D433">
        <v>4140</v>
      </c>
      <c r="E433" t="s">
        <v>81</v>
      </c>
      <c r="F433">
        <f t="shared" si="6"/>
        <v>7.4460431654676265E-2</v>
      </c>
    </row>
    <row r="434" spans="1:6">
      <c r="A434" s="41" t="s">
        <v>250</v>
      </c>
      <c r="B434">
        <v>3342000</v>
      </c>
      <c r="C434" s="4">
        <v>44780</v>
      </c>
      <c r="D434">
        <v>4050</v>
      </c>
      <c r="E434" t="s">
        <v>81</v>
      </c>
      <c r="F434">
        <f t="shared" si="6"/>
        <v>7.2841726618705041E-2</v>
      </c>
    </row>
    <row r="435" spans="1:6">
      <c r="A435" s="41" t="s">
        <v>250</v>
      </c>
      <c r="B435">
        <v>3342000</v>
      </c>
      <c r="C435" s="4">
        <v>44781</v>
      </c>
      <c r="D435">
        <v>3900</v>
      </c>
      <c r="E435" t="s">
        <v>81</v>
      </c>
      <c r="F435">
        <f t="shared" si="6"/>
        <v>7.0143884892086325E-2</v>
      </c>
    </row>
    <row r="436" spans="1:6">
      <c r="A436" s="41" t="s">
        <v>250</v>
      </c>
      <c r="B436">
        <v>3342000</v>
      </c>
      <c r="C436" s="4">
        <v>44782</v>
      </c>
      <c r="D436">
        <v>3940</v>
      </c>
      <c r="E436" t="s">
        <v>81</v>
      </c>
      <c r="F436">
        <f t="shared" si="6"/>
        <v>7.0863309352517986E-2</v>
      </c>
    </row>
    <row r="437" spans="1:6">
      <c r="A437" s="41" t="s">
        <v>250</v>
      </c>
      <c r="B437">
        <v>3342000</v>
      </c>
      <c r="C437" s="4">
        <v>44783</v>
      </c>
      <c r="D437">
        <v>3830</v>
      </c>
      <c r="E437" t="s">
        <v>81</v>
      </c>
      <c r="F437">
        <f t="shared" si="6"/>
        <v>6.8884892086330932E-2</v>
      </c>
    </row>
    <row r="438" spans="1:6">
      <c r="A438" s="41" t="s">
        <v>250</v>
      </c>
      <c r="B438">
        <v>3342000</v>
      </c>
      <c r="C438" s="4">
        <v>44784</v>
      </c>
      <c r="D438">
        <v>3890</v>
      </c>
      <c r="E438" t="s">
        <v>81</v>
      </c>
      <c r="F438">
        <f t="shared" si="6"/>
        <v>6.9964028776978424E-2</v>
      </c>
    </row>
    <row r="439" spans="1:6">
      <c r="A439" s="41" t="s">
        <v>250</v>
      </c>
      <c r="B439">
        <v>3342000</v>
      </c>
      <c r="C439" s="4">
        <v>44785</v>
      </c>
      <c r="D439">
        <v>3740</v>
      </c>
      <c r="E439" t="s">
        <v>81</v>
      </c>
      <c r="F439">
        <f t="shared" si="6"/>
        <v>6.7266187050359708E-2</v>
      </c>
    </row>
    <row r="440" spans="1:6">
      <c r="A440" s="41" t="s">
        <v>250</v>
      </c>
      <c r="B440">
        <v>3342000</v>
      </c>
      <c r="C440" s="4">
        <v>44786</v>
      </c>
      <c r="D440">
        <v>3450</v>
      </c>
      <c r="E440" t="s">
        <v>81</v>
      </c>
      <c r="F440">
        <f t="shared" si="6"/>
        <v>6.2050359712230219E-2</v>
      </c>
    </row>
    <row r="441" spans="1:6">
      <c r="A441" s="41" t="s">
        <v>250</v>
      </c>
      <c r="B441">
        <v>3342000</v>
      </c>
      <c r="C441" s="4">
        <v>44787</v>
      </c>
      <c r="D441">
        <v>3440</v>
      </c>
      <c r="E441" t="s">
        <v>81</v>
      </c>
      <c r="F441">
        <f t="shared" si="6"/>
        <v>6.1870503597122303E-2</v>
      </c>
    </row>
    <row r="442" spans="1:6">
      <c r="A442" s="41" t="s">
        <v>250</v>
      </c>
      <c r="B442">
        <v>3342000</v>
      </c>
      <c r="C442" s="4">
        <v>44788</v>
      </c>
      <c r="D442">
        <v>3570</v>
      </c>
      <c r="E442" t="s">
        <v>81</v>
      </c>
      <c r="F442">
        <f t="shared" si="6"/>
        <v>6.4208633093525175E-2</v>
      </c>
    </row>
    <row r="443" spans="1:6">
      <c r="A443" s="41" t="s">
        <v>250</v>
      </c>
      <c r="B443">
        <v>3342000</v>
      </c>
      <c r="C443" s="4">
        <v>44789</v>
      </c>
      <c r="D443">
        <v>3480</v>
      </c>
      <c r="E443" t="s">
        <v>81</v>
      </c>
      <c r="F443">
        <f t="shared" si="6"/>
        <v>6.2589928057553951E-2</v>
      </c>
    </row>
    <row r="444" spans="1:6">
      <c r="A444" s="41" t="s">
        <v>250</v>
      </c>
      <c r="B444">
        <v>3342000</v>
      </c>
      <c r="C444" s="4">
        <v>44790</v>
      </c>
      <c r="D444">
        <v>3430</v>
      </c>
      <c r="E444" t="s">
        <v>81</v>
      </c>
      <c r="F444">
        <f t="shared" si="6"/>
        <v>6.1690647482014388E-2</v>
      </c>
    </row>
    <row r="445" spans="1:6">
      <c r="A445" s="41" t="s">
        <v>250</v>
      </c>
      <c r="B445">
        <v>3342000</v>
      </c>
      <c r="C445" s="4">
        <v>44791</v>
      </c>
      <c r="D445">
        <v>3350</v>
      </c>
      <c r="E445" t="s">
        <v>81</v>
      </c>
      <c r="F445">
        <f t="shared" si="6"/>
        <v>6.0251798561151079E-2</v>
      </c>
    </row>
    <row r="446" spans="1:6">
      <c r="A446" s="41" t="s">
        <v>250</v>
      </c>
      <c r="B446">
        <v>3342000</v>
      </c>
      <c r="C446" s="4">
        <v>44792</v>
      </c>
      <c r="D446">
        <v>3140</v>
      </c>
      <c r="E446" t="s">
        <v>81</v>
      </c>
      <c r="F446">
        <f t="shared" si="6"/>
        <v>5.6474820143884892E-2</v>
      </c>
    </row>
    <row r="447" spans="1:6">
      <c r="A447" s="41" t="s">
        <v>250</v>
      </c>
      <c r="B447">
        <v>3342000</v>
      </c>
      <c r="C447" s="4">
        <v>44793</v>
      </c>
      <c r="D447">
        <v>2990</v>
      </c>
      <c r="E447" t="s">
        <v>81</v>
      </c>
      <c r="F447">
        <f t="shared" si="6"/>
        <v>5.377697841726619E-2</v>
      </c>
    </row>
    <row r="448" spans="1:6">
      <c r="A448" s="41" t="s">
        <v>250</v>
      </c>
      <c r="B448">
        <v>3342000</v>
      </c>
      <c r="C448" s="4">
        <v>44794</v>
      </c>
      <c r="D448">
        <v>3090</v>
      </c>
      <c r="E448" t="s">
        <v>81</v>
      </c>
      <c r="F448">
        <f t="shared" si="6"/>
        <v>5.5575539568345322E-2</v>
      </c>
    </row>
    <row r="449" spans="1:6">
      <c r="A449" s="41" t="s">
        <v>250</v>
      </c>
      <c r="B449">
        <v>3342000</v>
      </c>
      <c r="C449" s="4">
        <v>44795</v>
      </c>
      <c r="D449">
        <v>3190</v>
      </c>
      <c r="E449" t="s">
        <v>81</v>
      </c>
      <c r="F449">
        <f t="shared" si="6"/>
        <v>5.7374100719424462E-2</v>
      </c>
    </row>
    <row r="450" spans="1:6">
      <c r="A450" s="41" t="s">
        <v>250</v>
      </c>
      <c r="B450">
        <v>3342000</v>
      </c>
      <c r="C450" s="4">
        <v>44796</v>
      </c>
      <c r="D450">
        <v>2920</v>
      </c>
      <c r="E450" t="s">
        <v>81</v>
      </c>
      <c r="F450">
        <f t="shared" si="6"/>
        <v>5.251798561151079E-2</v>
      </c>
    </row>
    <row r="451" spans="1:6">
      <c r="A451" s="41" t="s">
        <v>250</v>
      </c>
      <c r="B451">
        <v>3342000</v>
      </c>
      <c r="C451" s="4">
        <v>44797</v>
      </c>
      <c r="D451">
        <v>2850</v>
      </c>
      <c r="E451" t="s">
        <v>81</v>
      </c>
      <c r="F451">
        <f t="shared" ref="F451:F514" si="7">D451/55600</f>
        <v>5.1258992805755396E-2</v>
      </c>
    </row>
    <row r="452" spans="1:6">
      <c r="A452" s="41" t="s">
        <v>250</v>
      </c>
      <c r="B452">
        <v>3342000</v>
      </c>
      <c r="C452" s="4">
        <v>44798</v>
      </c>
      <c r="D452">
        <v>2830</v>
      </c>
      <c r="E452" t="s">
        <v>81</v>
      </c>
      <c r="F452">
        <f t="shared" si="7"/>
        <v>5.0899280575539566E-2</v>
      </c>
    </row>
    <row r="453" spans="1:6">
      <c r="A453" s="41" t="s">
        <v>250</v>
      </c>
      <c r="B453">
        <v>3342000</v>
      </c>
      <c r="C453" s="4">
        <v>44799</v>
      </c>
      <c r="D453">
        <v>2780</v>
      </c>
      <c r="E453" t="s">
        <v>81</v>
      </c>
      <c r="F453">
        <f t="shared" si="7"/>
        <v>0.05</v>
      </c>
    </row>
    <row r="454" spans="1:6">
      <c r="A454" s="41" t="s">
        <v>250</v>
      </c>
      <c r="B454">
        <v>3342000</v>
      </c>
      <c r="C454" s="4">
        <v>44800</v>
      </c>
      <c r="D454">
        <v>2710</v>
      </c>
      <c r="E454" t="s">
        <v>81</v>
      </c>
      <c r="F454">
        <f t="shared" si="7"/>
        <v>4.8741007194244602E-2</v>
      </c>
    </row>
    <row r="455" spans="1:6">
      <c r="A455" s="41" t="s">
        <v>250</v>
      </c>
      <c r="B455">
        <v>3342000</v>
      </c>
      <c r="C455" s="4">
        <v>44801</v>
      </c>
      <c r="D455">
        <v>2650</v>
      </c>
      <c r="E455" t="s">
        <v>81</v>
      </c>
      <c r="F455">
        <f t="shared" si="7"/>
        <v>4.7661870503597124E-2</v>
      </c>
    </row>
    <row r="456" spans="1:6">
      <c r="A456" s="41" t="s">
        <v>250</v>
      </c>
      <c r="B456">
        <v>3342000</v>
      </c>
      <c r="C456" s="4">
        <v>44802</v>
      </c>
      <c r="D456">
        <v>2730</v>
      </c>
      <c r="E456" t="s">
        <v>81</v>
      </c>
      <c r="F456">
        <f t="shared" si="7"/>
        <v>4.9100719424460433E-2</v>
      </c>
    </row>
    <row r="457" spans="1:6">
      <c r="A457" s="41" t="s">
        <v>250</v>
      </c>
      <c r="B457">
        <v>3342000</v>
      </c>
      <c r="C457" s="4">
        <v>44803</v>
      </c>
      <c r="D457">
        <v>3230</v>
      </c>
      <c r="E457" t="s">
        <v>81</v>
      </c>
      <c r="F457">
        <f t="shared" si="7"/>
        <v>5.8093525179856116E-2</v>
      </c>
    </row>
    <row r="458" spans="1:6">
      <c r="A458" s="41" t="s">
        <v>250</v>
      </c>
      <c r="B458">
        <v>3342000</v>
      </c>
      <c r="C458" s="4">
        <v>44804</v>
      </c>
      <c r="D458">
        <v>5950</v>
      </c>
      <c r="E458" t="s">
        <v>81</v>
      </c>
      <c r="F458">
        <f t="shared" si="7"/>
        <v>0.10701438848920863</v>
      </c>
    </row>
    <row r="459" spans="1:6">
      <c r="A459" s="41" t="s">
        <v>250</v>
      </c>
      <c r="B459">
        <v>3342000</v>
      </c>
      <c r="C459" s="4">
        <v>44805</v>
      </c>
      <c r="D459">
        <v>5320</v>
      </c>
      <c r="E459" t="s">
        <v>81</v>
      </c>
      <c r="F459">
        <f t="shared" si="7"/>
        <v>9.5683453237410065E-2</v>
      </c>
    </row>
    <row r="460" spans="1:6">
      <c r="A460" s="41" t="s">
        <v>250</v>
      </c>
      <c r="B460">
        <v>3342000</v>
      </c>
      <c r="C460" s="4">
        <v>44806</v>
      </c>
      <c r="D460">
        <v>5090</v>
      </c>
      <c r="E460" t="s">
        <v>81</v>
      </c>
      <c r="F460">
        <f t="shared" si="7"/>
        <v>9.1546762589928055E-2</v>
      </c>
    </row>
    <row r="461" spans="1:6">
      <c r="A461" s="41" t="s">
        <v>250</v>
      </c>
      <c r="B461">
        <v>3342000</v>
      </c>
      <c r="C461" s="4">
        <v>44807</v>
      </c>
      <c r="D461">
        <v>4600</v>
      </c>
      <c r="E461" t="s">
        <v>81</v>
      </c>
      <c r="F461">
        <f t="shared" si="7"/>
        <v>8.2733812949640287E-2</v>
      </c>
    </row>
    <row r="462" spans="1:6">
      <c r="A462" s="41" t="s">
        <v>250</v>
      </c>
      <c r="B462">
        <v>3342000</v>
      </c>
      <c r="C462" s="4">
        <v>44808</v>
      </c>
      <c r="D462">
        <v>3930</v>
      </c>
      <c r="E462" t="s">
        <v>81</v>
      </c>
      <c r="F462">
        <f t="shared" si="7"/>
        <v>7.0683453237410071E-2</v>
      </c>
    </row>
    <row r="463" spans="1:6">
      <c r="A463" s="41" t="s">
        <v>250</v>
      </c>
      <c r="B463">
        <v>3342000</v>
      </c>
      <c r="C463" s="4">
        <v>44809</v>
      </c>
      <c r="D463">
        <v>3480</v>
      </c>
      <c r="E463" t="s">
        <v>81</v>
      </c>
      <c r="F463">
        <f t="shared" si="7"/>
        <v>6.2589928057553951E-2</v>
      </c>
    </row>
    <row r="464" spans="1:6">
      <c r="A464" s="41" t="s">
        <v>250</v>
      </c>
      <c r="B464">
        <v>3342000</v>
      </c>
      <c r="C464" s="4">
        <v>44810</v>
      </c>
      <c r="D464">
        <v>3140</v>
      </c>
      <c r="E464" t="s">
        <v>81</v>
      </c>
      <c r="F464">
        <f t="shared" si="7"/>
        <v>5.6474820143884892E-2</v>
      </c>
    </row>
    <row r="465" spans="1:6">
      <c r="A465" s="41" t="s">
        <v>250</v>
      </c>
      <c r="B465">
        <v>3342000</v>
      </c>
      <c r="C465" s="4">
        <v>44811</v>
      </c>
      <c r="D465">
        <v>2950</v>
      </c>
      <c r="E465" t="s">
        <v>81</v>
      </c>
      <c r="F465">
        <f t="shared" si="7"/>
        <v>5.3057553956834536E-2</v>
      </c>
    </row>
    <row r="466" spans="1:6">
      <c r="A466" s="41" t="s">
        <v>250</v>
      </c>
      <c r="B466">
        <v>3342000</v>
      </c>
      <c r="C466" s="4">
        <v>44812</v>
      </c>
      <c r="D466">
        <v>2930</v>
      </c>
      <c r="E466" t="s">
        <v>81</v>
      </c>
      <c r="F466">
        <f t="shared" si="7"/>
        <v>5.2697841726618705E-2</v>
      </c>
    </row>
    <row r="467" spans="1:6">
      <c r="A467" s="41" t="s">
        <v>250</v>
      </c>
      <c r="B467">
        <v>3342000</v>
      </c>
      <c r="C467" s="4">
        <v>44813</v>
      </c>
      <c r="D467">
        <v>2860</v>
      </c>
      <c r="E467" t="s">
        <v>81</v>
      </c>
      <c r="F467">
        <f t="shared" si="7"/>
        <v>5.1438848920863312E-2</v>
      </c>
    </row>
    <row r="468" spans="1:6">
      <c r="A468" s="41" t="s">
        <v>250</v>
      </c>
      <c r="B468">
        <v>3342000</v>
      </c>
      <c r="C468" s="4">
        <v>44814</v>
      </c>
      <c r="D468">
        <v>2670</v>
      </c>
      <c r="E468" t="s">
        <v>81</v>
      </c>
      <c r="F468">
        <f t="shared" si="7"/>
        <v>4.8021582733812948E-2</v>
      </c>
    </row>
    <row r="469" spans="1:6">
      <c r="A469" s="41" t="s">
        <v>250</v>
      </c>
      <c r="B469">
        <v>3342000</v>
      </c>
      <c r="C469" s="4">
        <v>44815</v>
      </c>
      <c r="D469">
        <v>2610</v>
      </c>
      <c r="E469" t="s">
        <v>81</v>
      </c>
      <c r="F469">
        <f t="shared" si="7"/>
        <v>4.694244604316547E-2</v>
      </c>
    </row>
    <row r="470" spans="1:6">
      <c r="A470" s="41" t="s">
        <v>250</v>
      </c>
      <c r="B470">
        <v>3342000</v>
      </c>
      <c r="C470" s="4">
        <v>44816</v>
      </c>
      <c r="D470">
        <v>2730</v>
      </c>
      <c r="E470" t="s">
        <v>81</v>
      </c>
      <c r="F470">
        <f t="shared" si="7"/>
        <v>4.9100719424460433E-2</v>
      </c>
    </row>
    <row r="471" spans="1:6">
      <c r="A471" s="41" t="s">
        <v>250</v>
      </c>
      <c r="B471">
        <v>3342000</v>
      </c>
      <c r="C471" s="4">
        <v>44817</v>
      </c>
      <c r="D471">
        <v>2580</v>
      </c>
      <c r="E471" t="s">
        <v>81</v>
      </c>
      <c r="F471">
        <f t="shared" si="7"/>
        <v>4.6402877697841724E-2</v>
      </c>
    </row>
    <row r="472" spans="1:6">
      <c r="A472" s="41" t="s">
        <v>250</v>
      </c>
      <c r="B472">
        <v>3342000</v>
      </c>
      <c r="C472" s="4">
        <v>44818</v>
      </c>
      <c r="D472">
        <v>2590</v>
      </c>
      <c r="E472" t="s">
        <v>81</v>
      </c>
      <c r="F472">
        <f t="shared" si="7"/>
        <v>4.6582733812949639E-2</v>
      </c>
    </row>
    <row r="473" spans="1:6">
      <c r="A473" s="41" t="s">
        <v>250</v>
      </c>
      <c r="B473">
        <v>3342000</v>
      </c>
      <c r="C473" s="4">
        <v>44819</v>
      </c>
      <c r="D473">
        <v>2860</v>
      </c>
      <c r="E473" t="s">
        <v>81</v>
      </c>
      <c r="F473">
        <f t="shared" si="7"/>
        <v>5.1438848920863312E-2</v>
      </c>
    </row>
    <row r="474" spans="1:6">
      <c r="A474" s="41" t="s">
        <v>250</v>
      </c>
      <c r="B474">
        <v>3342000</v>
      </c>
      <c r="C474" s="4">
        <v>44820</v>
      </c>
      <c r="D474">
        <v>2920</v>
      </c>
      <c r="E474" t="s">
        <v>81</v>
      </c>
      <c r="F474">
        <f t="shared" si="7"/>
        <v>5.251798561151079E-2</v>
      </c>
    </row>
    <row r="475" spans="1:6">
      <c r="A475" s="41" t="s">
        <v>250</v>
      </c>
      <c r="B475">
        <v>3342000</v>
      </c>
      <c r="C475" s="4">
        <v>44821</v>
      </c>
      <c r="D475">
        <v>2800</v>
      </c>
      <c r="E475" t="s">
        <v>81</v>
      </c>
      <c r="F475">
        <f t="shared" si="7"/>
        <v>5.0359712230215826E-2</v>
      </c>
    </row>
    <row r="476" spans="1:6">
      <c r="A476" s="41" t="s">
        <v>250</v>
      </c>
      <c r="B476">
        <v>3342000</v>
      </c>
      <c r="C476" s="4">
        <v>44822</v>
      </c>
      <c r="D476">
        <v>2700</v>
      </c>
      <c r="E476" t="s">
        <v>81</v>
      </c>
      <c r="F476">
        <f t="shared" si="7"/>
        <v>4.8561151079136694E-2</v>
      </c>
    </row>
    <row r="477" spans="1:6">
      <c r="A477" s="41" t="s">
        <v>250</v>
      </c>
      <c r="B477">
        <v>3342000</v>
      </c>
      <c r="C477" s="4">
        <v>44823</v>
      </c>
      <c r="D477">
        <v>2610</v>
      </c>
      <c r="E477" t="s">
        <v>81</v>
      </c>
      <c r="F477">
        <f t="shared" si="7"/>
        <v>4.694244604316547E-2</v>
      </c>
    </row>
    <row r="478" spans="1:6">
      <c r="A478" s="41" t="s">
        <v>250</v>
      </c>
      <c r="B478">
        <v>3342000</v>
      </c>
      <c r="C478" s="4">
        <v>44824</v>
      </c>
      <c r="D478">
        <v>2580</v>
      </c>
      <c r="E478" t="s">
        <v>81</v>
      </c>
      <c r="F478">
        <f t="shared" si="7"/>
        <v>4.6402877697841724E-2</v>
      </c>
    </row>
    <row r="479" spans="1:6">
      <c r="A479" s="41" t="s">
        <v>250</v>
      </c>
      <c r="B479">
        <v>3342000</v>
      </c>
      <c r="C479" s="4">
        <v>44825</v>
      </c>
      <c r="D479">
        <v>2650</v>
      </c>
      <c r="E479" t="s">
        <v>81</v>
      </c>
      <c r="F479">
        <f t="shared" si="7"/>
        <v>4.7661870503597124E-2</v>
      </c>
    </row>
    <row r="480" spans="1:6">
      <c r="A480" s="41" t="s">
        <v>250</v>
      </c>
      <c r="B480">
        <v>3342000</v>
      </c>
      <c r="C480" s="4">
        <v>44826</v>
      </c>
      <c r="D480">
        <v>2800</v>
      </c>
      <c r="E480" t="s">
        <v>81</v>
      </c>
      <c r="F480">
        <f t="shared" si="7"/>
        <v>5.0359712230215826E-2</v>
      </c>
    </row>
    <row r="481" spans="1:6">
      <c r="A481" s="41" t="s">
        <v>250</v>
      </c>
      <c r="B481">
        <v>3342000</v>
      </c>
      <c r="C481" s="4">
        <v>44827</v>
      </c>
      <c r="D481">
        <v>2840</v>
      </c>
      <c r="E481" t="s">
        <v>81</v>
      </c>
      <c r="F481">
        <f t="shared" si="7"/>
        <v>5.1079136690647481E-2</v>
      </c>
    </row>
    <row r="482" spans="1:6">
      <c r="A482" s="41" t="s">
        <v>250</v>
      </c>
      <c r="B482">
        <v>3342000</v>
      </c>
      <c r="C482" s="4">
        <v>44828</v>
      </c>
      <c r="D482">
        <v>2550</v>
      </c>
      <c r="E482" t="s">
        <v>81</v>
      </c>
      <c r="F482">
        <f t="shared" si="7"/>
        <v>4.5863309352517985E-2</v>
      </c>
    </row>
    <row r="483" spans="1:6">
      <c r="A483" s="41" t="s">
        <v>250</v>
      </c>
      <c r="B483">
        <v>3342000</v>
      </c>
      <c r="C483" s="4">
        <v>44829</v>
      </c>
      <c r="D483">
        <v>2340</v>
      </c>
      <c r="E483" t="s">
        <v>81</v>
      </c>
      <c r="F483">
        <f t="shared" si="7"/>
        <v>4.2086330935251798E-2</v>
      </c>
    </row>
    <row r="484" spans="1:6">
      <c r="A484" s="41" t="s">
        <v>250</v>
      </c>
      <c r="B484">
        <v>3342000</v>
      </c>
      <c r="C484" s="4">
        <v>44830</v>
      </c>
      <c r="D484">
        <v>2270</v>
      </c>
      <c r="E484" t="s">
        <v>81</v>
      </c>
      <c r="F484">
        <f t="shared" si="7"/>
        <v>4.0827338129496404E-2</v>
      </c>
    </row>
    <row r="485" spans="1:6">
      <c r="A485" s="41" t="s">
        <v>250</v>
      </c>
      <c r="B485">
        <v>3342000</v>
      </c>
      <c r="C485" s="4">
        <v>44831</v>
      </c>
      <c r="D485">
        <v>2230</v>
      </c>
      <c r="E485" t="s">
        <v>81</v>
      </c>
      <c r="F485">
        <f t="shared" si="7"/>
        <v>4.010791366906475E-2</v>
      </c>
    </row>
    <row r="486" spans="1:6">
      <c r="A486" s="41" t="s">
        <v>250</v>
      </c>
      <c r="B486">
        <v>3342000</v>
      </c>
      <c r="C486" s="4">
        <v>44832</v>
      </c>
      <c r="D486">
        <v>2230</v>
      </c>
      <c r="E486" t="s">
        <v>81</v>
      </c>
      <c r="F486">
        <f t="shared" si="7"/>
        <v>4.010791366906475E-2</v>
      </c>
    </row>
    <row r="487" spans="1:6">
      <c r="A487" s="41" t="s">
        <v>250</v>
      </c>
      <c r="B487">
        <v>3342000</v>
      </c>
      <c r="C487" s="4">
        <v>44833</v>
      </c>
      <c r="D487">
        <v>2260</v>
      </c>
      <c r="E487" t="s">
        <v>81</v>
      </c>
      <c r="F487">
        <f t="shared" si="7"/>
        <v>4.0647482014388489E-2</v>
      </c>
    </row>
    <row r="488" spans="1:6">
      <c r="A488" s="41" t="s">
        <v>250</v>
      </c>
      <c r="B488">
        <v>3342000</v>
      </c>
      <c r="C488" s="4">
        <v>44834</v>
      </c>
      <c r="D488">
        <v>2230</v>
      </c>
      <c r="E488" t="s">
        <v>81</v>
      </c>
      <c r="F488">
        <f t="shared" si="7"/>
        <v>4.010791366906475E-2</v>
      </c>
    </row>
    <row r="489" spans="1:6">
      <c r="A489" s="41" t="s">
        <v>250</v>
      </c>
      <c r="B489">
        <v>3342000</v>
      </c>
      <c r="C489" s="4">
        <v>44835</v>
      </c>
      <c r="D489">
        <v>2160</v>
      </c>
      <c r="E489" t="s">
        <v>81</v>
      </c>
      <c r="F489">
        <f t="shared" si="7"/>
        <v>3.884892086330935E-2</v>
      </c>
    </row>
    <row r="490" spans="1:6">
      <c r="A490" s="41" t="s">
        <v>250</v>
      </c>
      <c r="B490">
        <v>3342000</v>
      </c>
      <c r="C490" s="4">
        <v>44836</v>
      </c>
      <c r="D490">
        <v>2100</v>
      </c>
      <c r="E490" t="s">
        <v>81</v>
      </c>
      <c r="F490">
        <f t="shared" si="7"/>
        <v>3.7769784172661872E-2</v>
      </c>
    </row>
    <row r="491" spans="1:6">
      <c r="A491" s="41" t="s">
        <v>250</v>
      </c>
      <c r="B491">
        <v>3342000</v>
      </c>
      <c r="C491" s="4">
        <v>44837</v>
      </c>
      <c r="D491">
        <v>2040</v>
      </c>
      <c r="E491" t="s">
        <v>81</v>
      </c>
      <c r="F491">
        <f t="shared" si="7"/>
        <v>3.6690647482014387E-2</v>
      </c>
    </row>
    <row r="492" spans="1:6">
      <c r="A492" s="41" t="s">
        <v>250</v>
      </c>
      <c r="B492">
        <v>3342000</v>
      </c>
      <c r="C492" s="4">
        <v>44838</v>
      </c>
      <c r="D492">
        <v>1960</v>
      </c>
      <c r="E492" t="s">
        <v>81</v>
      </c>
      <c r="F492">
        <f t="shared" si="7"/>
        <v>3.5251798561151078E-2</v>
      </c>
    </row>
    <row r="493" spans="1:6">
      <c r="A493" s="41" t="s">
        <v>250</v>
      </c>
      <c r="B493">
        <v>3342000</v>
      </c>
      <c r="C493" s="4">
        <v>44839</v>
      </c>
      <c r="D493">
        <v>1900</v>
      </c>
      <c r="E493" t="s">
        <v>81</v>
      </c>
      <c r="F493">
        <f t="shared" si="7"/>
        <v>3.41726618705036E-2</v>
      </c>
    </row>
    <row r="494" spans="1:6">
      <c r="A494" s="41" t="s">
        <v>250</v>
      </c>
      <c r="B494">
        <v>3342000</v>
      </c>
      <c r="C494" s="4">
        <v>44840</v>
      </c>
      <c r="D494">
        <v>1910</v>
      </c>
      <c r="E494" t="s">
        <v>81</v>
      </c>
      <c r="F494">
        <f t="shared" si="7"/>
        <v>3.4352517985611508E-2</v>
      </c>
    </row>
    <row r="495" spans="1:6">
      <c r="A495" s="41" t="s">
        <v>250</v>
      </c>
      <c r="B495">
        <v>3342000</v>
      </c>
      <c r="C495" s="4">
        <v>44841</v>
      </c>
      <c r="D495">
        <v>1990</v>
      </c>
      <c r="E495" t="s">
        <v>81</v>
      </c>
      <c r="F495">
        <f t="shared" si="7"/>
        <v>3.5791366906474817E-2</v>
      </c>
    </row>
    <row r="496" spans="1:6">
      <c r="A496" s="41" t="s">
        <v>250</v>
      </c>
      <c r="B496">
        <v>3342000</v>
      </c>
      <c r="C496" s="4">
        <v>44842</v>
      </c>
      <c r="D496">
        <v>2160</v>
      </c>
      <c r="E496" t="s">
        <v>81</v>
      </c>
      <c r="F496">
        <f t="shared" si="7"/>
        <v>3.884892086330935E-2</v>
      </c>
    </row>
    <row r="497" spans="1:6">
      <c r="A497" s="41" t="s">
        <v>250</v>
      </c>
      <c r="B497">
        <v>3342000</v>
      </c>
      <c r="C497" s="4">
        <v>44843</v>
      </c>
      <c r="D497">
        <v>2210</v>
      </c>
      <c r="E497" t="s">
        <v>81</v>
      </c>
      <c r="F497">
        <f t="shared" si="7"/>
        <v>3.9748201438848919E-2</v>
      </c>
    </row>
    <row r="498" spans="1:6">
      <c r="A498" s="41" t="s">
        <v>250</v>
      </c>
      <c r="B498">
        <v>3342000</v>
      </c>
      <c r="C498" s="4">
        <v>44844</v>
      </c>
      <c r="D498">
        <v>2180</v>
      </c>
      <c r="E498" t="s">
        <v>81</v>
      </c>
      <c r="F498">
        <f t="shared" si="7"/>
        <v>3.920863309352518E-2</v>
      </c>
    </row>
    <row r="499" spans="1:6">
      <c r="A499" s="41" t="s">
        <v>250</v>
      </c>
      <c r="B499">
        <v>3342000</v>
      </c>
      <c r="C499" s="4">
        <v>44845</v>
      </c>
      <c r="D499">
        <v>2060</v>
      </c>
      <c r="E499" t="s">
        <v>81</v>
      </c>
      <c r="F499">
        <f t="shared" si="7"/>
        <v>3.7050359712230217E-2</v>
      </c>
    </row>
    <row r="500" spans="1:6">
      <c r="A500" s="41" t="s">
        <v>250</v>
      </c>
      <c r="B500">
        <v>3342000</v>
      </c>
      <c r="C500" s="4">
        <v>44846</v>
      </c>
      <c r="D500">
        <v>1880</v>
      </c>
      <c r="E500" t="s">
        <v>81</v>
      </c>
      <c r="F500">
        <f t="shared" si="7"/>
        <v>3.3812949640287769E-2</v>
      </c>
    </row>
    <row r="501" spans="1:6">
      <c r="A501" s="41" t="s">
        <v>250</v>
      </c>
      <c r="B501">
        <v>3342000</v>
      </c>
      <c r="C501" s="4">
        <v>44847</v>
      </c>
      <c r="D501">
        <v>1870</v>
      </c>
      <c r="E501" t="s">
        <v>81</v>
      </c>
      <c r="F501">
        <f t="shared" si="7"/>
        <v>3.3633093525179854E-2</v>
      </c>
    </row>
    <row r="502" spans="1:6">
      <c r="A502" s="41" t="s">
        <v>250</v>
      </c>
      <c r="B502">
        <v>3342000</v>
      </c>
      <c r="C502" s="4">
        <v>44848</v>
      </c>
      <c r="D502">
        <v>2070</v>
      </c>
      <c r="E502" t="s">
        <v>81</v>
      </c>
      <c r="F502">
        <f t="shared" si="7"/>
        <v>3.7230215827338133E-2</v>
      </c>
    </row>
    <row r="503" spans="1:6">
      <c r="A503" s="41" t="s">
        <v>250</v>
      </c>
      <c r="B503">
        <v>3342000</v>
      </c>
      <c r="C503" s="4">
        <v>44849</v>
      </c>
      <c r="D503">
        <v>2160</v>
      </c>
      <c r="E503" t="s">
        <v>81</v>
      </c>
      <c r="F503">
        <f t="shared" si="7"/>
        <v>3.884892086330935E-2</v>
      </c>
    </row>
    <row r="504" spans="1:6">
      <c r="A504" s="41" t="s">
        <v>250</v>
      </c>
      <c r="B504">
        <v>3342000</v>
      </c>
      <c r="C504" s="4">
        <v>44850</v>
      </c>
      <c r="D504">
        <v>2000</v>
      </c>
      <c r="E504" t="s">
        <v>81</v>
      </c>
      <c r="F504">
        <f t="shared" si="7"/>
        <v>3.5971223021582732E-2</v>
      </c>
    </row>
    <row r="505" spans="1:6">
      <c r="A505" s="41" t="s">
        <v>250</v>
      </c>
      <c r="B505">
        <v>3342000</v>
      </c>
      <c r="C505" s="4">
        <v>44851</v>
      </c>
      <c r="D505">
        <v>1810</v>
      </c>
      <c r="E505" t="s">
        <v>81</v>
      </c>
      <c r="F505">
        <f t="shared" si="7"/>
        <v>3.2553956834532376E-2</v>
      </c>
    </row>
    <row r="506" spans="1:6">
      <c r="A506" s="41" t="s">
        <v>250</v>
      </c>
      <c r="B506">
        <v>3342000</v>
      </c>
      <c r="C506" s="4">
        <v>44852</v>
      </c>
      <c r="D506">
        <v>1750</v>
      </c>
      <c r="E506" t="s">
        <v>81</v>
      </c>
      <c r="F506">
        <f t="shared" si="7"/>
        <v>3.1474820143884891E-2</v>
      </c>
    </row>
    <row r="507" spans="1:6">
      <c r="A507" s="41" t="s">
        <v>250</v>
      </c>
      <c r="B507">
        <v>3342000</v>
      </c>
      <c r="C507" s="4">
        <v>44853</v>
      </c>
      <c r="D507">
        <v>1730</v>
      </c>
      <c r="E507" t="s">
        <v>81</v>
      </c>
      <c r="F507">
        <f t="shared" si="7"/>
        <v>3.1115107913669064E-2</v>
      </c>
    </row>
    <row r="508" spans="1:6">
      <c r="A508" s="41" t="s">
        <v>250</v>
      </c>
      <c r="B508">
        <v>3342000</v>
      </c>
      <c r="C508" s="4">
        <v>44854</v>
      </c>
      <c r="D508">
        <v>1740</v>
      </c>
      <c r="E508" t="s">
        <v>81</v>
      </c>
      <c r="F508">
        <f t="shared" si="7"/>
        <v>3.1294964028776975E-2</v>
      </c>
    </row>
    <row r="509" spans="1:6">
      <c r="A509" s="41" t="s">
        <v>250</v>
      </c>
      <c r="B509">
        <v>3342000</v>
      </c>
      <c r="C509" s="4">
        <v>44855</v>
      </c>
      <c r="D509">
        <v>1730</v>
      </c>
      <c r="E509" t="s">
        <v>81</v>
      </c>
      <c r="F509">
        <f t="shared" si="7"/>
        <v>3.1115107913669064E-2</v>
      </c>
    </row>
    <row r="510" spans="1:6">
      <c r="A510" s="41" t="s">
        <v>250</v>
      </c>
      <c r="B510">
        <v>3342000</v>
      </c>
      <c r="C510" s="4">
        <v>44856</v>
      </c>
      <c r="D510">
        <v>1740</v>
      </c>
      <c r="E510" t="s">
        <v>81</v>
      </c>
      <c r="F510">
        <f t="shared" si="7"/>
        <v>3.1294964028776975E-2</v>
      </c>
    </row>
    <row r="511" spans="1:6">
      <c r="A511" s="41" t="s">
        <v>250</v>
      </c>
      <c r="B511">
        <v>3342000</v>
      </c>
      <c r="C511" s="4">
        <v>44857</v>
      </c>
      <c r="D511">
        <v>1840</v>
      </c>
      <c r="E511" t="s">
        <v>81</v>
      </c>
      <c r="F511">
        <f t="shared" si="7"/>
        <v>3.3093525179856115E-2</v>
      </c>
    </row>
    <row r="512" spans="1:6">
      <c r="A512" s="41" t="s">
        <v>250</v>
      </c>
      <c r="B512">
        <v>3342000</v>
      </c>
      <c r="C512" s="4">
        <v>44858</v>
      </c>
      <c r="D512">
        <v>1820</v>
      </c>
      <c r="E512" t="s">
        <v>81</v>
      </c>
      <c r="F512">
        <f t="shared" si="7"/>
        <v>3.2733812949640291E-2</v>
      </c>
    </row>
    <row r="513" spans="1:6">
      <c r="A513" s="41" t="s">
        <v>250</v>
      </c>
      <c r="B513">
        <v>3342000</v>
      </c>
      <c r="C513" s="4">
        <v>44859</v>
      </c>
      <c r="D513">
        <v>1880</v>
      </c>
      <c r="E513" t="s">
        <v>81</v>
      </c>
      <c r="F513">
        <f t="shared" si="7"/>
        <v>3.3812949640287769E-2</v>
      </c>
    </row>
    <row r="514" spans="1:6">
      <c r="A514" s="41" t="s">
        <v>250</v>
      </c>
      <c r="B514">
        <v>3342000</v>
      </c>
      <c r="C514" s="4">
        <v>44860</v>
      </c>
      <c r="D514">
        <v>2690</v>
      </c>
      <c r="E514" t="s">
        <v>81</v>
      </c>
      <c r="F514">
        <f t="shared" si="7"/>
        <v>4.8381294964028779E-2</v>
      </c>
    </row>
    <row r="515" spans="1:6">
      <c r="A515" s="41" t="s">
        <v>250</v>
      </c>
      <c r="B515">
        <v>3342000</v>
      </c>
      <c r="C515" s="4">
        <v>44861</v>
      </c>
      <c r="D515">
        <v>3480</v>
      </c>
      <c r="E515" t="s">
        <v>81</v>
      </c>
      <c r="F515">
        <f t="shared" ref="F515:F578" si="8">D515/55600</f>
        <v>6.2589928057553951E-2</v>
      </c>
    </row>
    <row r="516" spans="1:6">
      <c r="A516" s="41" t="s">
        <v>250</v>
      </c>
      <c r="B516">
        <v>3342000</v>
      </c>
      <c r="C516" s="4">
        <v>44862</v>
      </c>
      <c r="D516">
        <v>3940</v>
      </c>
      <c r="E516" t="s">
        <v>81</v>
      </c>
      <c r="F516">
        <f t="shared" si="8"/>
        <v>7.0863309352517986E-2</v>
      </c>
    </row>
    <row r="517" spans="1:6">
      <c r="A517" s="41" t="s">
        <v>250</v>
      </c>
      <c r="B517">
        <v>3342000</v>
      </c>
      <c r="C517" s="4">
        <v>44863</v>
      </c>
      <c r="D517">
        <v>4290</v>
      </c>
      <c r="E517" t="s">
        <v>81</v>
      </c>
      <c r="F517">
        <f t="shared" si="8"/>
        <v>7.7158273381294967E-2</v>
      </c>
    </row>
    <row r="518" spans="1:6">
      <c r="A518" s="41" t="s">
        <v>250</v>
      </c>
      <c r="B518">
        <v>3342000</v>
      </c>
      <c r="C518" s="4">
        <v>44864</v>
      </c>
      <c r="D518">
        <v>4330</v>
      </c>
      <c r="E518" t="s">
        <v>81</v>
      </c>
      <c r="F518">
        <f t="shared" si="8"/>
        <v>7.7877697841726615E-2</v>
      </c>
    </row>
    <row r="519" spans="1:6">
      <c r="A519" s="41" t="s">
        <v>250</v>
      </c>
      <c r="B519">
        <v>3342000</v>
      </c>
      <c r="C519" s="4">
        <v>44865</v>
      </c>
      <c r="D519">
        <v>4050</v>
      </c>
      <c r="E519" t="s">
        <v>81</v>
      </c>
      <c r="F519">
        <f t="shared" si="8"/>
        <v>7.2841726618705041E-2</v>
      </c>
    </row>
    <row r="520" spans="1:6">
      <c r="A520" s="41" t="s">
        <v>250</v>
      </c>
      <c r="B520">
        <v>3342000</v>
      </c>
      <c r="C520" s="4">
        <v>44866</v>
      </c>
      <c r="D520">
        <v>3630</v>
      </c>
      <c r="E520" t="s">
        <v>81</v>
      </c>
      <c r="F520">
        <f t="shared" si="8"/>
        <v>6.5287769784172667E-2</v>
      </c>
    </row>
    <row r="521" spans="1:6">
      <c r="A521" s="41" t="s">
        <v>250</v>
      </c>
      <c r="B521">
        <v>3342000</v>
      </c>
      <c r="C521" s="4">
        <v>44867</v>
      </c>
      <c r="D521">
        <v>3380</v>
      </c>
      <c r="E521" t="s">
        <v>81</v>
      </c>
      <c r="F521">
        <f t="shared" si="8"/>
        <v>6.0791366906474818E-2</v>
      </c>
    </row>
    <row r="522" spans="1:6">
      <c r="A522" s="41" t="s">
        <v>250</v>
      </c>
      <c r="B522">
        <v>3342000</v>
      </c>
      <c r="C522" s="4">
        <v>44868</v>
      </c>
      <c r="D522">
        <v>3260</v>
      </c>
      <c r="E522" t="s">
        <v>81</v>
      </c>
      <c r="F522">
        <f t="shared" si="8"/>
        <v>5.8633093525179855E-2</v>
      </c>
    </row>
    <row r="523" spans="1:6">
      <c r="A523" s="41" t="s">
        <v>250</v>
      </c>
      <c r="B523">
        <v>3342000</v>
      </c>
      <c r="C523" s="4">
        <v>44869</v>
      </c>
      <c r="D523">
        <v>3190</v>
      </c>
      <c r="E523" t="s">
        <v>81</v>
      </c>
      <c r="F523">
        <f t="shared" si="8"/>
        <v>5.7374100719424462E-2</v>
      </c>
    </row>
    <row r="524" spans="1:6">
      <c r="A524" s="41" t="s">
        <v>250</v>
      </c>
      <c r="B524">
        <v>3342000</v>
      </c>
      <c r="C524" s="4">
        <v>44870</v>
      </c>
      <c r="D524">
        <v>3680</v>
      </c>
      <c r="E524" t="s">
        <v>81</v>
      </c>
      <c r="F524">
        <f t="shared" si="8"/>
        <v>6.6187050359712229E-2</v>
      </c>
    </row>
    <row r="525" spans="1:6">
      <c r="A525" s="41" t="s">
        <v>250</v>
      </c>
      <c r="B525">
        <v>3342000</v>
      </c>
      <c r="C525" s="4">
        <v>44871</v>
      </c>
      <c r="D525">
        <v>4240</v>
      </c>
      <c r="E525" t="s">
        <v>81</v>
      </c>
      <c r="F525">
        <f t="shared" si="8"/>
        <v>7.6258992805755391E-2</v>
      </c>
    </row>
    <row r="526" spans="1:6">
      <c r="A526" s="41" t="s">
        <v>250</v>
      </c>
      <c r="B526">
        <v>3342000</v>
      </c>
      <c r="C526" s="4">
        <v>44872</v>
      </c>
      <c r="D526">
        <v>4540</v>
      </c>
      <c r="E526" t="s">
        <v>81</v>
      </c>
      <c r="F526">
        <f t="shared" si="8"/>
        <v>8.1654676258992809E-2</v>
      </c>
    </row>
    <row r="527" spans="1:6">
      <c r="A527" s="41" t="s">
        <v>250</v>
      </c>
      <c r="B527">
        <v>3342000</v>
      </c>
      <c r="C527" s="4">
        <v>44873</v>
      </c>
      <c r="D527">
        <v>4680</v>
      </c>
      <c r="E527" t="s">
        <v>81</v>
      </c>
      <c r="F527">
        <f t="shared" si="8"/>
        <v>8.4172661870503596E-2</v>
      </c>
    </row>
    <row r="528" spans="1:6">
      <c r="A528" s="41" t="s">
        <v>250</v>
      </c>
      <c r="B528">
        <v>3342000</v>
      </c>
      <c r="C528" s="4">
        <v>44874</v>
      </c>
      <c r="D528">
        <v>4540</v>
      </c>
      <c r="E528" t="s">
        <v>81</v>
      </c>
      <c r="F528">
        <f t="shared" si="8"/>
        <v>8.1654676258992809E-2</v>
      </c>
    </row>
    <row r="529" spans="1:6">
      <c r="A529" s="41" t="s">
        <v>250</v>
      </c>
      <c r="B529">
        <v>3342000</v>
      </c>
      <c r="C529" s="4">
        <v>44875</v>
      </c>
      <c r="D529">
        <v>4120</v>
      </c>
      <c r="E529" t="s">
        <v>81</v>
      </c>
      <c r="F529">
        <f t="shared" si="8"/>
        <v>7.4100719424460434E-2</v>
      </c>
    </row>
    <row r="530" spans="1:6">
      <c r="A530" s="41" t="s">
        <v>250</v>
      </c>
      <c r="B530">
        <v>3342000</v>
      </c>
      <c r="C530" s="4">
        <v>44876</v>
      </c>
      <c r="D530">
        <v>3720</v>
      </c>
      <c r="E530" t="s">
        <v>81</v>
      </c>
      <c r="F530">
        <f t="shared" si="8"/>
        <v>6.6906474820143891E-2</v>
      </c>
    </row>
    <row r="531" spans="1:6">
      <c r="A531" s="41" t="s">
        <v>250</v>
      </c>
      <c r="B531">
        <v>3342000</v>
      </c>
      <c r="C531" s="4">
        <v>44877</v>
      </c>
      <c r="D531">
        <v>3580</v>
      </c>
      <c r="E531" t="s">
        <v>81</v>
      </c>
      <c r="F531">
        <f t="shared" si="8"/>
        <v>6.438848920863309E-2</v>
      </c>
    </row>
    <row r="532" spans="1:6">
      <c r="A532" s="41" t="s">
        <v>250</v>
      </c>
      <c r="B532">
        <v>3342000</v>
      </c>
      <c r="C532" s="4">
        <v>44878</v>
      </c>
      <c r="D532">
        <v>3540</v>
      </c>
      <c r="E532" t="s">
        <v>81</v>
      </c>
      <c r="F532">
        <f t="shared" si="8"/>
        <v>6.3669064748201443E-2</v>
      </c>
    </row>
    <row r="533" spans="1:6">
      <c r="A533" s="41" t="s">
        <v>250</v>
      </c>
      <c r="B533">
        <v>3342000</v>
      </c>
      <c r="C533" s="4">
        <v>44879</v>
      </c>
      <c r="D533">
        <v>3490</v>
      </c>
      <c r="E533" t="s">
        <v>81</v>
      </c>
      <c r="F533">
        <f t="shared" si="8"/>
        <v>6.2769784172661866E-2</v>
      </c>
    </row>
    <row r="534" spans="1:6">
      <c r="A534" s="41" t="s">
        <v>250</v>
      </c>
      <c r="B534">
        <v>3342000</v>
      </c>
      <c r="C534" s="4">
        <v>44880</v>
      </c>
      <c r="D534">
        <v>3480</v>
      </c>
      <c r="E534" t="s">
        <v>81</v>
      </c>
      <c r="F534">
        <f t="shared" si="8"/>
        <v>6.2589928057553951E-2</v>
      </c>
    </row>
    <row r="535" spans="1:6">
      <c r="A535" s="41" t="s">
        <v>250</v>
      </c>
      <c r="B535">
        <v>3342000</v>
      </c>
      <c r="C535" s="4">
        <v>44881</v>
      </c>
      <c r="D535">
        <v>3560</v>
      </c>
      <c r="E535" t="s">
        <v>81</v>
      </c>
      <c r="F535">
        <f t="shared" si="8"/>
        <v>6.4028776978417259E-2</v>
      </c>
    </row>
    <row r="536" spans="1:6">
      <c r="A536" s="41" t="s">
        <v>250</v>
      </c>
      <c r="B536">
        <v>3342000</v>
      </c>
      <c r="C536" s="4">
        <v>44882</v>
      </c>
      <c r="D536">
        <v>3500</v>
      </c>
      <c r="E536" t="s">
        <v>81</v>
      </c>
      <c r="F536">
        <f t="shared" si="8"/>
        <v>6.2949640287769781E-2</v>
      </c>
    </row>
    <row r="537" spans="1:6">
      <c r="A537" s="41" t="s">
        <v>250</v>
      </c>
      <c r="B537">
        <v>3342000</v>
      </c>
      <c r="C537" s="4">
        <v>44883</v>
      </c>
      <c r="D537">
        <v>3390</v>
      </c>
      <c r="E537" t="s">
        <v>81</v>
      </c>
      <c r="F537">
        <f t="shared" si="8"/>
        <v>6.0971223021582734E-2</v>
      </c>
    </row>
    <row r="538" spans="1:6">
      <c r="A538" s="41" t="s">
        <v>250</v>
      </c>
      <c r="B538">
        <v>3342000</v>
      </c>
      <c r="C538" s="4">
        <v>44884</v>
      </c>
      <c r="D538">
        <v>3390</v>
      </c>
      <c r="E538" t="s">
        <v>81</v>
      </c>
      <c r="F538">
        <f t="shared" si="8"/>
        <v>6.0971223021582734E-2</v>
      </c>
    </row>
    <row r="539" spans="1:6">
      <c r="A539" s="41" t="s">
        <v>250</v>
      </c>
      <c r="B539">
        <v>3342000</v>
      </c>
      <c r="C539" s="4">
        <v>44885</v>
      </c>
      <c r="D539">
        <v>3330</v>
      </c>
      <c r="E539" t="s">
        <v>81</v>
      </c>
      <c r="F539">
        <f t="shared" si="8"/>
        <v>5.9892086330935249E-2</v>
      </c>
    </row>
    <row r="540" spans="1:6">
      <c r="A540" s="41" t="s">
        <v>250</v>
      </c>
      <c r="B540">
        <v>3342000</v>
      </c>
      <c r="C540" s="4">
        <v>44886</v>
      </c>
      <c r="D540">
        <v>3280</v>
      </c>
      <c r="E540" t="s">
        <v>81</v>
      </c>
      <c r="F540">
        <f t="shared" si="8"/>
        <v>5.8992805755395686E-2</v>
      </c>
    </row>
    <row r="541" spans="1:6">
      <c r="A541" s="41" t="s">
        <v>250</v>
      </c>
      <c r="B541">
        <v>3342000</v>
      </c>
      <c r="C541" s="4">
        <v>44887</v>
      </c>
      <c r="D541">
        <v>3230</v>
      </c>
      <c r="E541" t="s">
        <v>81</v>
      </c>
      <c r="F541">
        <f t="shared" si="8"/>
        <v>5.8093525179856116E-2</v>
      </c>
    </row>
    <row r="542" spans="1:6">
      <c r="A542" s="41" t="s">
        <v>250</v>
      </c>
      <c r="B542">
        <v>3342000</v>
      </c>
      <c r="C542" s="4">
        <v>44888</v>
      </c>
      <c r="D542">
        <v>3280</v>
      </c>
      <c r="E542" t="s">
        <v>81</v>
      </c>
      <c r="F542">
        <f t="shared" si="8"/>
        <v>5.8992805755395686E-2</v>
      </c>
    </row>
    <row r="543" spans="1:6">
      <c r="A543" s="41" t="s">
        <v>250</v>
      </c>
      <c r="B543">
        <v>3342000</v>
      </c>
      <c r="C543" s="4">
        <v>44889</v>
      </c>
      <c r="D543">
        <v>3180</v>
      </c>
      <c r="E543" t="s">
        <v>81</v>
      </c>
      <c r="F543">
        <f t="shared" si="8"/>
        <v>5.7194244604316546E-2</v>
      </c>
    </row>
    <row r="544" spans="1:6">
      <c r="A544" s="41" t="s">
        <v>250</v>
      </c>
      <c r="B544">
        <v>3342000</v>
      </c>
      <c r="C544" s="4">
        <v>44890</v>
      </c>
      <c r="D544">
        <v>3020</v>
      </c>
      <c r="E544" t="s">
        <v>81</v>
      </c>
      <c r="F544">
        <f t="shared" si="8"/>
        <v>5.4316546762589929E-2</v>
      </c>
    </row>
    <row r="545" spans="1:6">
      <c r="A545" s="41" t="s">
        <v>250</v>
      </c>
      <c r="B545">
        <v>3342000</v>
      </c>
      <c r="C545" s="4">
        <v>44891</v>
      </c>
      <c r="D545">
        <v>2980</v>
      </c>
      <c r="E545" t="s">
        <v>81</v>
      </c>
      <c r="F545">
        <f t="shared" si="8"/>
        <v>5.3597122302158275E-2</v>
      </c>
    </row>
    <row r="546" spans="1:6">
      <c r="A546" s="41" t="s">
        <v>250</v>
      </c>
      <c r="B546">
        <v>3342000</v>
      </c>
      <c r="C546" s="4">
        <v>44892</v>
      </c>
      <c r="D546">
        <v>3030</v>
      </c>
      <c r="E546" t="s">
        <v>81</v>
      </c>
      <c r="F546">
        <f t="shared" si="8"/>
        <v>5.4496402877697844E-2</v>
      </c>
    </row>
    <row r="547" spans="1:6">
      <c r="A547" s="41" t="s">
        <v>250</v>
      </c>
      <c r="B547">
        <v>3342000</v>
      </c>
      <c r="C547" s="4">
        <v>44893</v>
      </c>
      <c r="D547">
        <v>3010</v>
      </c>
      <c r="E547" t="s">
        <v>81</v>
      </c>
      <c r="F547">
        <f t="shared" si="8"/>
        <v>5.4136690647482014E-2</v>
      </c>
    </row>
    <row r="548" spans="1:6">
      <c r="A548" s="41" t="s">
        <v>250</v>
      </c>
      <c r="B548">
        <v>3342000</v>
      </c>
      <c r="C548" s="4">
        <v>44894</v>
      </c>
      <c r="D548">
        <v>3100</v>
      </c>
      <c r="E548" t="s">
        <v>81</v>
      </c>
      <c r="F548">
        <f t="shared" si="8"/>
        <v>5.5755395683453238E-2</v>
      </c>
    </row>
    <row r="549" spans="1:6">
      <c r="A549" s="41" t="s">
        <v>250</v>
      </c>
      <c r="B549">
        <v>3342000</v>
      </c>
      <c r="C549" s="4">
        <v>44895</v>
      </c>
      <c r="D549">
        <v>3440</v>
      </c>
      <c r="E549" t="s">
        <v>81</v>
      </c>
      <c r="F549">
        <f t="shared" si="8"/>
        <v>6.1870503597122303E-2</v>
      </c>
    </row>
    <row r="550" spans="1:6">
      <c r="A550" s="41" t="s">
        <v>250</v>
      </c>
      <c r="B550">
        <v>3342000</v>
      </c>
      <c r="C550" s="4">
        <v>44896</v>
      </c>
      <c r="D550">
        <v>4100</v>
      </c>
      <c r="E550" t="s">
        <v>81</v>
      </c>
      <c r="F550">
        <f t="shared" si="8"/>
        <v>7.3741007194244604E-2</v>
      </c>
    </row>
    <row r="551" spans="1:6">
      <c r="A551" s="41" t="s">
        <v>250</v>
      </c>
      <c r="B551">
        <v>3342000</v>
      </c>
      <c r="C551" s="4">
        <v>44897</v>
      </c>
      <c r="D551">
        <v>4320</v>
      </c>
      <c r="E551" t="s">
        <v>81</v>
      </c>
      <c r="F551">
        <f t="shared" si="8"/>
        <v>7.7697841726618699E-2</v>
      </c>
    </row>
    <row r="552" spans="1:6">
      <c r="A552" s="41" t="s">
        <v>250</v>
      </c>
      <c r="B552">
        <v>3342000</v>
      </c>
      <c r="C552" s="4">
        <v>44898</v>
      </c>
      <c r="D552">
        <v>4230</v>
      </c>
      <c r="E552" t="s">
        <v>81</v>
      </c>
      <c r="F552">
        <f t="shared" si="8"/>
        <v>7.6079136690647475E-2</v>
      </c>
    </row>
    <row r="553" spans="1:6">
      <c r="A553" s="41" t="s">
        <v>250</v>
      </c>
      <c r="B553">
        <v>3342000</v>
      </c>
      <c r="C553" s="4">
        <v>44899</v>
      </c>
      <c r="D553">
        <v>3890</v>
      </c>
      <c r="E553" t="s">
        <v>81</v>
      </c>
      <c r="F553">
        <f t="shared" si="8"/>
        <v>6.9964028776978424E-2</v>
      </c>
    </row>
    <row r="554" spans="1:6">
      <c r="A554" s="41" t="s">
        <v>250</v>
      </c>
      <c r="B554">
        <v>3342000</v>
      </c>
      <c r="C554" s="4">
        <v>44900</v>
      </c>
      <c r="D554">
        <v>3470</v>
      </c>
      <c r="E554" t="s">
        <v>81</v>
      </c>
      <c r="F554">
        <f t="shared" si="8"/>
        <v>6.2410071942446042E-2</v>
      </c>
    </row>
    <row r="555" spans="1:6">
      <c r="A555" s="41" t="s">
        <v>250</v>
      </c>
      <c r="B555">
        <v>3342000</v>
      </c>
      <c r="C555" s="4">
        <v>44901</v>
      </c>
      <c r="D555">
        <v>3200</v>
      </c>
      <c r="E555" t="s">
        <v>81</v>
      </c>
      <c r="F555">
        <f t="shared" si="8"/>
        <v>5.7553956834532377E-2</v>
      </c>
    </row>
    <row r="556" spans="1:6">
      <c r="A556" s="41" t="s">
        <v>250</v>
      </c>
      <c r="B556">
        <v>3342000</v>
      </c>
      <c r="C556" s="4">
        <v>44902</v>
      </c>
      <c r="D556">
        <v>3030</v>
      </c>
      <c r="E556" t="s">
        <v>81</v>
      </c>
      <c r="F556">
        <f t="shared" si="8"/>
        <v>5.4496402877697844E-2</v>
      </c>
    </row>
    <row r="557" spans="1:6">
      <c r="A557" s="41" t="s">
        <v>250</v>
      </c>
      <c r="B557">
        <v>3342000</v>
      </c>
      <c r="C557" s="4">
        <v>44903</v>
      </c>
      <c r="D557">
        <v>2820</v>
      </c>
      <c r="E557" t="s">
        <v>81</v>
      </c>
      <c r="F557">
        <f t="shared" si="8"/>
        <v>5.0719424460431657E-2</v>
      </c>
    </row>
    <row r="558" spans="1:6">
      <c r="A558" s="41" t="s">
        <v>250</v>
      </c>
      <c r="B558">
        <v>3342000</v>
      </c>
      <c r="C558" s="4">
        <v>44904</v>
      </c>
      <c r="D558">
        <v>2680</v>
      </c>
      <c r="E558" t="s">
        <v>81</v>
      </c>
      <c r="F558">
        <f t="shared" si="8"/>
        <v>4.8201438848920863E-2</v>
      </c>
    </row>
    <row r="559" spans="1:6">
      <c r="A559" s="41" t="s">
        <v>250</v>
      </c>
      <c r="B559">
        <v>3342000</v>
      </c>
      <c r="C559" s="4">
        <v>44905</v>
      </c>
      <c r="D559">
        <v>2590</v>
      </c>
      <c r="E559" t="s">
        <v>81</v>
      </c>
      <c r="F559">
        <f t="shared" si="8"/>
        <v>4.6582733812949639E-2</v>
      </c>
    </row>
    <row r="560" spans="1:6">
      <c r="A560" s="41" t="s">
        <v>250</v>
      </c>
      <c r="B560">
        <v>3342000</v>
      </c>
      <c r="C560" s="4">
        <v>44906</v>
      </c>
      <c r="D560">
        <v>2540</v>
      </c>
      <c r="E560" t="s">
        <v>81</v>
      </c>
      <c r="F560">
        <f t="shared" si="8"/>
        <v>4.568345323741007E-2</v>
      </c>
    </row>
    <row r="561" spans="1:6">
      <c r="A561" s="41" t="s">
        <v>250</v>
      </c>
      <c r="B561">
        <v>3342000</v>
      </c>
      <c r="C561" s="4">
        <v>44907</v>
      </c>
      <c r="D561">
        <v>2500</v>
      </c>
      <c r="E561" t="s">
        <v>81</v>
      </c>
      <c r="F561">
        <f t="shared" si="8"/>
        <v>4.4964028776978415E-2</v>
      </c>
    </row>
    <row r="562" spans="1:6">
      <c r="A562" s="41" t="s">
        <v>250</v>
      </c>
      <c r="B562">
        <v>3342000</v>
      </c>
      <c r="C562" s="4">
        <v>44908</v>
      </c>
      <c r="D562">
        <v>2420</v>
      </c>
      <c r="E562" t="s">
        <v>81</v>
      </c>
      <c r="F562">
        <f t="shared" si="8"/>
        <v>4.3525179856115107E-2</v>
      </c>
    </row>
    <row r="563" spans="1:6">
      <c r="A563" s="41" t="s">
        <v>250</v>
      </c>
      <c r="B563">
        <v>3342000</v>
      </c>
      <c r="C563" s="4">
        <v>44909</v>
      </c>
      <c r="D563">
        <v>2430</v>
      </c>
      <c r="E563" t="s">
        <v>81</v>
      </c>
      <c r="F563">
        <f t="shared" si="8"/>
        <v>4.3705035971223022E-2</v>
      </c>
    </row>
    <row r="564" spans="1:6">
      <c r="A564" s="41" t="s">
        <v>250</v>
      </c>
      <c r="B564">
        <v>3342000</v>
      </c>
      <c r="C564" s="4">
        <v>44910</v>
      </c>
      <c r="D564">
        <v>2610</v>
      </c>
      <c r="E564" t="s">
        <v>81</v>
      </c>
      <c r="F564">
        <f t="shared" si="8"/>
        <v>4.694244604316547E-2</v>
      </c>
    </row>
    <row r="565" spans="1:6">
      <c r="A565" s="41" t="s">
        <v>250</v>
      </c>
      <c r="B565">
        <v>3342000</v>
      </c>
      <c r="C565" s="4">
        <v>44911</v>
      </c>
      <c r="D565">
        <v>2890</v>
      </c>
      <c r="E565" t="s">
        <v>81</v>
      </c>
      <c r="F565">
        <f t="shared" si="8"/>
        <v>5.1978417266187051E-2</v>
      </c>
    </row>
    <row r="566" spans="1:6">
      <c r="A566" s="41" t="s">
        <v>250</v>
      </c>
      <c r="B566">
        <v>3342000</v>
      </c>
      <c r="C566" s="4">
        <v>44912</v>
      </c>
      <c r="D566">
        <v>3120</v>
      </c>
      <c r="E566" t="s">
        <v>81</v>
      </c>
      <c r="F566">
        <f t="shared" si="8"/>
        <v>5.6115107913669061E-2</v>
      </c>
    </row>
    <row r="567" spans="1:6">
      <c r="A567" s="41" t="s">
        <v>250</v>
      </c>
      <c r="B567">
        <v>3342000</v>
      </c>
      <c r="C567" s="4">
        <v>44913</v>
      </c>
      <c r="D567">
        <v>4620</v>
      </c>
      <c r="E567" t="s">
        <v>81</v>
      </c>
      <c r="F567">
        <f t="shared" si="8"/>
        <v>8.3093525179856118E-2</v>
      </c>
    </row>
    <row r="568" spans="1:6">
      <c r="A568" s="41" t="s">
        <v>250</v>
      </c>
      <c r="B568">
        <v>3342000</v>
      </c>
      <c r="C568" s="4">
        <v>44914</v>
      </c>
      <c r="D568">
        <v>4750</v>
      </c>
      <c r="E568" t="s">
        <v>81</v>
      </c>
      <c r="F568">
        <f t="shared" si="8"/>
        <v>8.5431654676258989E-2</v>
      </c>
    </row>
    <row r="569" spans="1:6">
      <c r="A569" s="41" t="s">
        <v>250</v>
      </c>
      <c r="B569">
        <v>3342000</v>
      </c>
      <c r="C569" s="4">
        <v>44915</v>
      </c>
      <c r="D569">
        <v>4100</v>
      </c>
      <c r="E569" t="s">
        <v>81</v>
      </c>
      <c r="F569">
        <f t="shared" si="8"/>
        <v>7.3741007194244604E-2</v>
      </c>
    </row>
    <row r="570" spans="1:6">
      <c r="A570" s="41" t="s">
        <v>250</v>
      </c>
      <c r="B570">
        <v>3342000</v>
      </c>
      <c r="C570" s="4">
        <v>44916</v>
      </c>
      <c r="D570">
        <v>3600</v>
      </c>
      <c r="E570" t="s">
        <v>81</v>
      </c>
      <c r="F570">
        <f t="shared" si="8"/>
        <v>6.4748201438848921E-2</v>
      </c>
    </row>
    <row r="571" spans="1:6">
      <c r="A571" s="41" t="s">
        <v>250</v>
      </c>
      <c r="B571">
        <v>3342000</v>
      </c>
      <c r="C571" s="4">
        <v>44917</v>
      </c>
      <c r="D571">
        <v>3270</v>
      </c>
      <c r="E571" t="s">
        <v>81</v>
      </c>
      <c r="F571">
        <f t="shared" si="8"/>
        <v>5.8812949640287771E-2</v>
      </c>
    </row>
    <row r="572" spans="1:6">
      <c r="A572" s="41" t="s">
        <v>250</v>
      </c>
      <c r="B572">
        <v>3342000</v>
      </c>
      <c r="C572" s="4">
        <v>44918</v>
      </c>
      <c r="D572">
        <v>2770</v>
      </c>
      <c r="E572" t="s">
        <v>81</v>
      </c>
      <c r="F572">
        <f t="shared" si="8"/>
        <v>4.9820143884892087E-2</v>
      </c>
    </row>
    <row r="573" spans="1:6">
      <c r="A573" s="41" t="s">
        <v>250</v>
      </c>
      <c r="B573">
        <v>3342000</v>
      </c>
      <c r="C573" s="4">
        <v>44919</v>
      </c>
      <c r="D573">
        <v>2320</v>
      </c>
      <c r="E573" t="s">
        <v>81</v>
      </c>
      <c r="F573">
        <f t="shared" si="8"/>
        <v>4.1726618705035974E-2</v>
      </c>
    </row>
    <row r="574" spans="1:6">
      <c r="A574" s="41" t="s">
        <v>250</v>
      </c>
      <c r="B574">
        <v>3342000</v>
      </c>
      <c r="C574" s="4">
        <v>44920</v>
      </c>
      <c r="D574">
        <v>2490</v>
      </c>
      <c r="E574" t="s">
        <v>81</v>
      </c>
      <c r="F574">
        <f t="shared" si="8"/>
        <v>4.4784172661870507E-2</v>
      </c>
    </row>
    <row r="575" spans="1:6">
      <c r="A575" s="41" t="s">
        <v>250</v>
      </c>
      <c r="B575">
        <v>3342000</v>
      </c>
      <c r="C575" s="4">
        <v>44921</v>
      </c>
      <c r="D575">
        <v>2450</v>
      </c>
      <c r="E575" t="s">
        <v>81</v>
      </c>
      <c r="F575">
        <f t="shared" si="8"/>
        <v>4.4064748201438846E-2</v>
      </c>
    </row>
    <row r="576" spans="1:6">
      <c r="A576" s="41" t="s">
        <v>250</v>
      </c>
      <c r="B576">
        <v>3342000</v>
      </c>
      <c r="C576" s="4">
        <v>44922</v>
      </c>
      <c r="D576">
        <v>2420</v>
      </c>
      <c r="E576" t="s">
        <v>81</v>
      </c>
      <c r="F576">
        <f t="shared" si="8"/>
        <v>4.3525179856115107E-2</v>
      </c>
    </row>
    <row r="577" spans="1:6">
      <c r="A577" s="41" t="s">
        <v>250</v>
      </c>
      <c r="B577">
        <v>3342000</v>
      </c>
      <c r="C577" s="4">
        <v>44923</v>
      </c>
      <c r="D577">
        <v>2420</v>
      </c>
      <c r="E577" t="s">
        <v>81</v>
      </c>
      <c r="F577">
        <f t="shared" si="8"/>
        <v>4.3525179856115107E-2</v>
      </c>
    </row>
    <row r="578" spans="1:6">
      <c r="A578" s="41" t="s">
        <v>250</v>
      </c>
      <c r="B578">
        <v>3342000</v>
      </c>
      <c r="C578" s="4">
        <v>44924</v>
      </c>
      <c r="D578">
        <v>2420</v>
      </c>
      <c r="E578" t="s">
        <v>81</v>
      </c>
      <c r="F578">
        <f t="shared" si="8"/>
        <v>4.3525179856115107E-2</v>
      </c>
    </row>
    <row r="579" spans="1:6">
      <c r="A579" s="41" t="s">
        <v>250</v>
      </c>
      <c r="B579">
        <v>3342000</v>
      </c>
      <c r="C579" s="4">
        <v>44925</v>
      </c>
      <c r="D579">
        <v>2460</v>
      </c>
      <c r="E579" t="s">
        <v>81</v>
      </c>
      <c r="F579">
        <f t="shared" ref="F579:F642" si="9">D579/55600</f>
        <v>4.4244604316546761E-2</v>
      </c>
    </row>
    <row r="580" spans="1:6">
      <c r="A580" s="41" t="s">
        <v>250</v>
      </c>
      <c r="B580">
        <v>3342000</v>
      </c>
      <c r="C580" s="4">
        <v>44926</v>
      </c>
      <c r="D580">
        <v>2730</v>
      </c>
      <c r="E580" t="s">
        <v>81</v>
      </c>
      <c r="F580">
        <f t="shared" si="9"/>
        <v>4.9100719424460433E-2</v>
      </c>
    </row>
    <row r="581" spans="1:6">
      <c r="A581" s="41" t="s">
        <v>250</v>
      </c>
      <c r="B581">
        <v>3342000</v>
      </c>
      <c r="C581" s="4">
        <v>44927</v>
      </c>
      <c r="D581">
        <v>3500</v>
      </c>
      <c r="E581" t="s">
        <v>81</v>
      </c>
      <c r="F581">
        <f t="shared" si="9"/>
        <v>6.2949640287769781E-2</v>
      </c>
    </row>
    <row r="582" spans="1:6">
      <c r="A582" s="41" t="s">
        <v>250</v>
      </c>
      <c r="B582">
        <v>3342000</v>
      </c>
      <c r="C582" s="4">
        <v>44928</v>
      </c>
      <c r="D582">
        <v>4080</v>
      </c>
      <c r="E582" t="s">
        <v>81</v>
      </c>
      <c r="F582">
        <f t="shared" si="9"/>
        <v>7.3381294964028773E-2</v>
      </c>
    </row>
    <row r="583" spans="1:6">
      <c r="A583" s="41" t="s">
        <v>250</v>
      </c>
      <c r="B583">
        <v>3342000</v>
      </c>
      <c r="C583" s="4">
        <v>44929</v>
      </c>
      <c r="D583">
        <v>4820</v>
      </c>
      <c r="E583" t="s">
        <v>81</v>
      </c>
      <c r="F583">
        <f t="shared" si="9"/>
        <v>8.6690647482014382E-2</v>
      </c>
    </row>
    <row r="584" spans="1:6">
      <c r="A584" s="41" t="s">
        <v>250</v>
      </c>
      <c r="B584">
        <v>3342000</v>
      </c>
      <c r="C584" s="4">
        <v>44930</v>
      </c>
      <c r="D584">
        <v>6370</v>
      </c>
      <c r="E584" t="s">
        <v>81</v>
      </c>
      <c r="F584">
        <f t="shared" si="9"/>
        <v>0.11456834532374101</v>
      </c>
    </row>
    <row r="585" spans="1:6">
      <c r="A585" s="41" t="s">
        <v>250</v>
      </c>
      <c r="B585">
        <v>3342000</v>
      </c>
      <c r="C585" s="4">
        <v>44931</v>
      </c>
      <c r="D585">
        <v>8250</v>
      </c>
      <c r="E585" t="s">
        <v>81</v>
      </c>
      <c r="F585">
        <f t="shared" si="9"/>
        <v>0.14838129496402877</v>
      </c>
    </row>
    <row r="586" spans="1:6">
      <c r="A586" s="41" t="s">
        <v>250</v>
      </c>
      <c r="B586">
        <v>3342000</v>
      </c>
      <c r="C586" s="4">
        <v>44932</v>
      </c>
      <c r="D586">
        <v>8840</v>
      </c>
      <c r="E586" t="s">
        <v>81</v>
      </c>
      <c r="F586">
        <f t="shared" si="9"/>
        <v>0.15899280575539568</v>
      </c>
    </row>
    <row r="587" spans="1:6">
      <c r="A587" s="41" t="s">
        <v>250</v>
      </c>
      <c r="B587">
        <v>3342000</v>
      </c>
      <c r="C587" s="4">
        <v>44933</v>
      </c>
      <c r="D587">
        <v>8680</v>
      </c>
      <c r="E587" t="s">
        <v>81</v>
      </c>
      <c r="F587">
        <f t="shared" si="9"/>
        <v>0.15611510791366906</v>
      </c>
    </row>
    <row r="588" spans="1:6">
      <c r="A588" s="41" t="s">
        <v>250</v>
      </c>
      <c r="B588">
        <v>3342000</v>
      </c>
      <c r="C588" s="4">
        <v>44934</v>
      </c>
      <c r="D588">
        <v>8180</v>
      </c>
      <c r="E588" t="s">
        <v>81</v>
      </c>
      <c r="F588">
        <f t="shared" si="9"/>
        <v>0.14712230215827338</v>
      </c>
    </row>
    <row r="589" spans="1:6">
      <c r="A589" s="41" t="s">
        <v>250</v>
      </c>
      <c r="B589">
        <v>3342000</v>
      </c>
      <c r="C589" s="4">
        <v>44935</v>
      </c>
      <c r="D589">
        <v>7320</v>
      </c>
      <c r="E589" t="s">
        <v>81</v>
      </c>
      <c r="F589">
        <f t="shared" si="9"/>
        <v>0.1316546762589928</v>
      </c>
    </row>
    <row r="590" spans="1:6">
      <c r="A590" s="41" t="s">
        <v>250</v>
      </c>
      <c r="B590">
        <v>3342000</v>
      </c>
      <c r="C590" s="4">
        <v>44936</v>
      </c>
      <c r="D590">
        <v>6340</v>
      </c>
      <c r="E590" t="s">
        <v>81</v>
      </c>
      <c r="F590">
        <f t="shared" si="9"/>
        <v>0.11402877697841726</v>
      </c>
    </row>
    <row r="591" spans="1:6">
      <c r="A591" s="41" t="s">
        <v>250</v>
      </c>
      <c r="B591">
        <v>3342000</v>
      </c>
      <c r="C591" s="4">
        <v>44937</v>
      </c>
      <c r="D591">
        <v>5590</v>
      </c>
      <c r="E591" t="s">
        <v>81</v>
      </c>
      <c r="F591">
        <f t="shared" si="9"/>
        <v>0.10053956834532374</v>
      </c>
    </row>
    <row r="592" spans="1:6">
      <c r="A592" s="41" t="s">
        <v>250</v>
      </c>
      <c r="B592">
        <v>3342000</v>
      </c>
      <c r="C592" s="4">
        <v>44938</v>
      </c>
      <c r="D592">
        <v>5350</v>
      </c>
      <c r="E592" t="s">
        <v>81</v>
      </c>
      <c r="F592">
        <f t="shared" si="9"/>
        <v>9.6223021582733811E-2</v>
      </c>
    </row>
    <row r="593" spans="1:6">
      <c r="A593" s="41" t="s">
        <v>250</v>
      </c>
      <c r="B593">
        <v>3342000</v>
      </c>
      <c r="C593" s="4">
        <v>44939</v>
      </c>
      <c r="D593">
        <v>5880</v>
      </c>
      <c r="E593" t="s">
        <v>81</v>
      </c>
      <c r="F593">
        <f t="shared" si="9"/>
        <v>0.10575539568345324</v>
      </c>
    </row>
    <row r="594" spans="1:6">
      <c r="A594" s="41" t="s">
        <v>250</v>
      </c>
      <c r="B594">
        <v>3342000</v>
      </c>
      <c r="C594" s="4">
        <v>44940</v>
      </c>
      <c r="D594">
        <v>5270</v>
      </c>
      <c r="E594" t="s">
        <v>81</v>
      </c>
      <c r="F594">
        <f t="shared" si="9"/>
        <v>9.4784172661870503E-2</v>
      </c>
    </row>
    <row r="595" spans="1:6">
      <c r="A595" s="41" t="s">
        <v>250</v>
      </c>
      <c r="B595">
        <v>3342000</v>
      </c>
      <c r="C595" s="4">
        <v>44941</v>
      </c>
      <c r="D595">
        <v>4640</v>
      </c>
      <c r="E595" t="s">
        <v>81</v>
      </c>
      <c r="F595">
        <f t="shared" si="9"/>
        <v>8.3453237410071948E-2</v>
      </c>
    </row>
    <row r="596" spans="1:6">
      <c r="A596" s="41" t="s">
        <v>250</v>
      </c>
      <c r="B596">
        <v>3342000</v>
      </c>
      <c r="C596" s="4">
        <v>44942</v>
      </c>
      <c r="D596">
        <v>4270</v>
      </c>
      <c r="E596" t="s">
        <v>81</v>
      </c>
      <c r="F596">
        <f t="shared" si="9"/>
        <v>7.6798561151079137E-2</v>
      </c>
    </row>
    <row r="597" spans="1:6">
      <c r="A597" s="41" t="s">
        <v>250</v>
      </c>
      <c r="B597">
        <v>3342000</v>
      </c>
      <c r="C597" s="4">
        <v>44943</v>
      </c>
      <c r="D597">
        <v>4120</v>
      </c>
      <c r="E597" t="s">
        <v>81</v>
      </c>
      <c r="F597">
        <f t="shared" si="9"/>
        <v>7.4100719424460434E-2</v>
      </c>
    </row>
    <row r="598" spans="1:6">
      <c r="A598" s="41" t="s">
        <v>250</v>
      </c>
      <c r="B598">
        <v>3342000</v>
      </c>
      <c r="C598" s="4">
        <v>44944</v>
      </c>
      <c r="D598">
        <v>4080</v>
      </c>
      <c r="E598" t="s">
        <v>81</v>
      </c>
      <c r="F598">
        <f t="shared" si="9"/>
        <v>7.3381294964028773E-2</v>
      </c>
    </row>
    <row r="599" spans="1:6">
      <c r="A599" s="41" t="s">
        <v>250</v>
      </c>
      <c r="B599">
        <v>3342000</v>
      </c>
      <c r="C599" s="4">
        <v>44945</v>
      </c>
      <c r="D599">
        <v>6020</v>
      </c>
      <c r="E599" t="s">
        <v>81</v>
      </c>
      <c r="F599">
        <f t="shared" si="9"/>
        <v>0.10827338129496403</v>
      </c>
    </row>
    <row r="600" spans="1:6">
      <c r="A600" s="41" t="s">
        <v>250</v>
      </c>
      <c r="B600">
        <v>3342000</v>
      </c>
      <c r="C600" s="4">
        <v>44946</v>
      </c>
      <c r="D600">
        <v>7080</v>
      </c>
      <c r="E600" t="s">
        <v>81</v>
      </c>
      <c r="F600">
        <f t="shared" si="9"/>
        <v>0.12733812949640289</v>
      </c>
    </row>
    <row r="601" spans="1:6">
      <c r="A601" s="41" t="s">
        <v>250</v>
      </c>
      <c r="B601">
        <v>3342000</v>
      </c>
      <c r="C601" s="4">
        <v>44947</v>
      </c>
      <c r="D601">
        <v>7590</v>
      </c>
      <c r="E601" t="s">
        <v>81</v>
      </c>
      <c r="F601">
        <f t="shared" si="9"/>
        <v>0.13651079136690647</v>
      </c>
    </row>
    <row r="602" spans="1:6">
      <c r="A602" s="41" t="s">
        <v>250</v>
      </c>
      <c r="B602">
        <v>3342000</v>
      </c>
      <c r="C602" s="4">
        <v>44948</v>
      </c>
      <c r="D602">
        <v>9010</v>
      </c>
      <c r="E602" t="s">
        <v>81</v>
      </c>
      <c r="F602">
        <f t="shared" si="9"/>
        <v>0.16205035971223022</v>
      </c>
    </row>
    <row r="603" spans="1:6">
      <c r="A603" s="41" t="s">
        <v>250</v>
      </c>
      <c r="B603">
        <v>3342000</v>
      </c>
      <c r="C603" s="4">
        <v>44949</v>
      </c>
      <c r="D603">
        <v>10300</v>
      </c>
      <c r="E603" t="s">
        <v>81</v>
      </c>
      <c r="F603">
        <f t="shared" si="9"/>
        <v>0.18525179856115107</v>
      </c>
    </row>
    <row r="604" spans="1:6">
      <c r="A604" s="41" t="s">
        <v>250</v>
      </c>
      <c r="B604">
        <v>3342000</v>
      </c>
      <c r="C604" s="4">
        <v>44950</v>
      </c>
      <c r="D604">
        <v>11000</v>
      </c>
      <c r="E604" t="s">
        <v>81</v>
      </c>
      <c r="F604">
        <f t="shared" si="9"/>
        <v>0.19784172661870503</v>
      </c>
    </row>
    <row r="605" spans="1:6">
      <c r="A605" s="41" t="s">
        <v>250</v>
      </c>
      <c r="B605">
        <v>3342000</v>
      </c>
      <c r="C605" s="4">
        <v>44951</v>
      </c>
      <c r="D605">
        <v>10100</v>
      </c>
      <c r="E605" t="s">
        <v>81</v>
      </c>
      <c r="F605">
        <f t="shared" si="9"/>
        <v>0.18165467625899281</v>
      </c>
    </row>
    <row r="606" spans="1:6">
      <c r="A606" s="41" t="s">
        <v>250</v>
      </c>
      <c r="B606">
        <v>3342000</v>
      </c>
      <c r="C606" s="4">
        <v>44952</v>
      </c>
      <c r="D606">
        <v>9760</v>
      </c>
      <c r="E606" t="s">
        <v>81</v>
      </c>
      <c r="F606">
        <f t="shared" si="9"/>
        <v>0.17553956834532375</v>
      </c>
    </row>
    <row r="607" spans="1:6">
      <c r="A607" s="41" t="s">
        <v>250</v>
      </c>
      <c r="B607">
        <v>3342000</v>
      </c>
      <c r="C607" s="4">
        <v>44953</v>
      </c>
      <c r="D607">
        <v>8790</v>
      </c>
      <c r="E607" t="s">
        <v>81</v>
      </c>
      <c r="F607">
        <f t="shared" si="9"/>
        <v>0.15809352517985611</v>
      </c>
    </row>
    <row r="608" spans="1:6">
      <c r="A608" s="41" t="s">
        <v>250</v>
      </c>
      <c r="B608">
        <v>3342000</v>
      </c>
      <c r="C608" s="4">
        <v>44954</v>
      </c>
      <c r="D608">
        <v>7800</v>
      </c>
      <c r="E608" t="s">
        <v>81</v>
      </c>
      <c r="F608">
        <f t="shared" si="9"/>
        <v>0.14028776978417265</v>
      </c>
    </row>
    <row r="609" spans="1:6">
      <c r="A609" s="41" t="s">
        <v>250</v>
      </c>
      <c r="B609">
        <v>3342000</v>
      </c>
      <c r="C609" s="4">
        <v>44955</v>
      </c>
      <c r="D609">
        <v>7280</v>
      </c>
      <c r="E609" t="s">
        <v>81</v>
      </c>
      <c r="F609">
        <f t="shared" si="9"/>
        <v>0.13093525179856116</v>
      </c>
    </row>
    <row r="610" spans="1:6">
      <c r="A610" s="41" t="s">
        <v>250</v>
      </c>
      <c r="B610">
        <v>3342000</v>
      </c>
      <c r="C610" s="4">
        <v>44956</v>
      </c>
      <c r="D610">
        <v>6980</v>
      </c>
      <c r="E610" t="s">
        <v>81</v>
      </c>
      <c r="F610">
        <f t="shared" si="9"/>
        <v>0.12553956834532373</v>
      </c>
    </row>
    <row r="611" spans="1:6">
      <c r="A611" s="41" t="s">
        <v>250</v>
      </c>
      <c r="B611">
        <v>3342000</v>
      </c>
      <c r="C611" s="4">
        <v>44957</v>
      </c>
      <c r="D611">
        <v>7150</v>
      </c>
      <c r="E611" t="s">
        <v>81</v>
      </c>
      <c r="F611">
        <f t="shared" si="9"/>
        <v>0.12859712230215828</v>
      </c>
    </row>
    <row r="612" spans="1:6">
      <c r="A612" s="41" t="s">
        <v>250</v>
      </c>
      <c r="B612">
        <v>3342000</v>
      </c>
      <c r="C612" s="4">
        <v>44958</v>
      </c>
      <c r="D612">
        <v>7730</v>
      </c>
      <c r="E612" t="s">
        <v>81</v>
      </c>
      <c r="F612">
        <f t="shared" si="9"/>
        <v>0.13902877697841726</v>
      </c>
    </row>
    <row r="613" spans="1:6">
      <c r="A613" s="41" t="s">
        <v>250</v>
      </c>
      <c r="B613">
        <v>3342000</v>
      </c>
      <c r="C613" s="4">
        <v>44959</v>
      </c>
      <c r="D613">
        <v>8700</v>
      </c>
      <c r="E613" t="s">
        <v>81</v>
      </c>
      <c r="F613">
        <f t="shared" si="9"/>
        <v>0.15647482014388489</v>
      </c>
    </row>
    <row r="614" spans="1:6">
      <c r="A614" s="41" t="s">
        <v>250</v>
      </c>
      <c r="B614">
        <v>3342000</v>
      </c>
      <c r="C614" s="4">
        <v>44960</v>
      </c>
      <c r="D614">
        <v>10200</v>
      </c>
      <c r="E614" t="s">
        <v>81</v>
      </c>
      <c r="F614">
        <f t="shared" si="9"/>
        <v>0.18345323741007194</v>
      </c>
    </row>
    <row r="615" spans="1:6">
      <c r="A615" s="41" t="s">
        <v>250</v>
      </c>
      <c r="B615">
        <v>3342000</v>
      </c>
      <c r="C615" s="4">
        <v>44961</v>
      </c>
      <c r="D615">
        <v>9410</v>
      </c>
      <c r="E615" t="s">
        <v>81</v>
      </c>
      <c r="F615">
        <f t="shared" si="9"/>
        <v>0.16924460431654675</v>
      </c>
    </row>
    <row r="616" spans="1:6">
      <c r="A616" s="41" t="s">
        <v>250</v>
      </c>
      <c r="B616">
        <v>3342000</v>
      </c>
      <c r="C616" s="4">
        <v>44962</v>
      </c>
      <c r="D616">
        <v>8150</v>
      </c>
      <c r="E616" t="s">
        <v>81</v>
      </c>
      <c r="F616">
        <f t="shared" si="9"/>
        <v>0.14658273381294964</v>
      </c>
    </row>
    <row r="617" spans="1:6">
      <c r="A617" s="41" t="s">
        <v>250</v>
      </c>
      <c r="B617">
        <v>3342000</v>
      </c>
      <c r="C617" s="4">
        <v>44963</v>
      </c>
      <c r="D617">
        <v>7370</v>
      </c>
      <c r="E617" t="s">
        <v>81</v>
      </c>
      <c r="F617">
        <f t="shared" si="9"/>
        <v>0.13255395683453236</v>
      </c>
    </row>
    <row r="618" spans="1:6">
      <c r="A618" s="41" t="s">
        <v>250</v>
      </c>
      <c r="B618">
        <v>3342000</v>
      </c>
      <c r="C618" s="4">
        <v>44964</v>
      </c>
      <c r="D618">
        <v>6670</v>
      </c>
      <c r="E618" t="s">
        <v>81</v>
      </c>
      <c r="F618">
        <f t="shared" si="9"/>
        <v>0.11996402877697841</v>
      </c>
    </row>
    <row r="619" spans="1:6">
      <c r="A619" s="41" t="s">
        <v>250</v>
      </c>
      <c r="B619">
        <v>3342000</v>
      </c>
      <c r="C619" s="4">
        <v>44965</v>
      </c>
      <c r="D619">
        <v>6250</v>
      </c>
      <c r="E619" t="s">
        <v>81</v>
      </c>
      <c r="F619">
        <f t="shared" si="9"/>
        <v>0.11241007194244604</v>
      </c>
    </row>
    <row r="620" spans="1:6">
      <c r="A620" s="41" t="s">
        <v>250</v>
      </c>
      <c r="B620">
        <v>3342000</v>
      </c>
      <c r="C620" s="4">
        <v>44966</v>
      </c>
      <c r="D620">
        <v>6850</v>
      </c>
      <c r="E620" t="s">
        <v>81</v>
      </c>
      <c r="F620">
        <f t="shared" si="9"/>
        <v>0.12320143884892086</v>
      </c>
    </row>
    <row r="621" spans="1:6">
      <c r="A621" s="41" t="s">
        <v>250</v>
      </c>
      <c r="B621">
        <v>3342000</v>
      </c>
      <c r="C621" s="4">
        <v>44967</v>
      </c>
      <c r="D621">
        <v>7980</v>
      </c>
      <c r="E621" t="s">
        <v>81</v>
      </c>
      <c r="F621">
        <f t="shared" si="9"/>
        <v>0.1435251798561151</v>
      </c>
    </row>
    <row r="622" spans="1:6">
      <c r="A622" s="41" t="s">
        <v>250</v>
      </c>
      <c r="B622">
        <v>3342000</v>
      </c>
      <c r="C622" s="4">
        <v>44968</v>
      </c>
      <c r="D622">
        <v>7680</v>
      </c>
      <c r="E622" t="s">
        <v>81</v>
      </c>
      <c r="F622">
        <f t="shared" si="9"/>
        <v>0.13812949640287769</v>
      </c>
    </row>
    <row r="623" spans="1:6">
      <c r="A623" s="41" t="s">
        <v>250</v>
      </c>
      <c r="B623">
        <v>3342000</v>
      </c>
      <c r="C623" s="4">
        <v>44969</v>
      </c>
      <c r="D623">
        <v>8850</v>
      </c>
      <c r="E623" t="s">
        <v>81</v>
      </c>
      <c r="F623">
        <f t="shared" si="9"/>
        <v>0.15917266187050361</v>
      </c>
    </row>
    <row r="624" spans="1:6">
      <c r="A624" s="41" t="s">
        <v>250</v>
      </c>
      <c r="B624">
        <v>3342000</v>
      </c>
      <c r="C624" s="4">
        <v>44970</v>
      </c>
      <c r="D624">
        <v>12500</v>
      </c>
      <c r="E624" t="s">
        <v>81</v>
      </c>
      <c r="F624">
        <f t="shared" si="9"/>
        <v>0.22482014388489208</v>
      </c>
    </row>
    <row r="625" spans="1:6">
      <c r="A625" s="41" t="s">
        <v>250</v>
      </c>
      <c r="B625">
        <v>3342000</v>
      </c>
      <c r="C625" s="4">
        <v>44971</v>
      </c>
      <c r="D625">
        <v>14700</v>
      </c>
      <c r="E625" t="s">
        <v>81</v>
      </c>
      <c r="F625">
        <f t="shared" si="9"/>
        <v>0.26438848920863312</v>
      </c>
    </row>
    <row r="626" spans="1:6">
      <c r="A626" s="41" t="s">
        <v>250</v>
      </c>
      <c r="B626">
        <v>3342000</v>
      </c>
      <c r="C626" s="4">
        <v>44972</v>
      </c>
      <c r="D626">
        <v>13300</v>
      </c>
      <c r="E626" t="s">
        <v>81</v>
      </c>
      <c r="F626">
        <f t="shared" si="9"/>
        <v>0.23920863309352519</v>
      </c>
    </row>
    <row r="627" spans="1:6">
      <c r="A627" s="41" t="s">
        <v>250</v>
      </c>
      <c r="B627">
        <v>3342000</v>
      </c>
      <c r="C627" s="4">
        <v>44973</v>
      </c>
      <c r="D627">
        <v>11300</v>
      </c>
      <c r="E627" t="s">
        <v>81</v>
      </c>
      <c r="F627">
        <f t="shared" si="9"/>
        <v>0.20323741007194246</v>
      </c>
    </row>
    <row r="628" spans="1:6">
      <c r="A628" s="41" t="s">
        <v>250</v>
      </c>
      <c r="B628">
        <v>3342000</v>
      </c>
      <c r="C628" s="4">
        <v>44974</v>
      </c>
      <c r="D628">
        <v>9810</v>
      </c>
      <c r="E628" t="s">
        <v>81</v>
      </c>
      <c r="F628">
        <f t="shared" si="9"/>
        <v>0.17643884892086331</v>
      </c>
    </row>
    <row r="629" spans="1:6">
      <c r="A629" s="41" t="s">
        <v>250</v>
      </c>
      <c r="B629">
        <v>3342000</v>
      </c>
      <c r="C629" s="4">
        <v>44975</v>
      </c>
      <c r="D629">
        <v>8550</v>
      </c>
      <c r="E629" t="s">
        <v>81</v>
      </c>
      <c r="F629">
        <f t="shared" si="9"/>
        <v>0.15377697841726617</v>
      </c>
    </row>
    <row r="630" spans="1:6">
      <c r="A630" s="41" t="s">
        <v>250</v>
      </c>
      <c r="B630">
        <v>3342000</v>
      </c>
      <c r="C630" s="4">
        <v>44976</v>
      </c>
      <c r="D630">
        <v>7650</v>
      </c>
      <c r="E630" t="s">
        <v>81</v>
      </c>
      <c r="F630">
        <f t="shared" si="9"/>
        <v>0.13758992805755396</v>
      </c>
    </row>
    <row r="631" spans="1:6">
      <c r="A631" s="41" t="s">
        <v>250</v>
      </c>
      <c r="B631">
        <v>3342000</v>
      </c>
      <c r="C631" s="4">
        <v>44977</v>
      </c>
      <c r="D631">
        <v>7080</v>
      </c>
      <c r="E631" t="s">
        <v>81</v>
      </c>
      <c r="F631">
        <f t="shared" si="9"/>
        <v>0.12733812949640289</v>
      </c>
    </row>
    <row r="632" spans="1:6">
      <c r="A632" s="41" t="s">
        <v>250</v>
      </c>
      <c r="B632">
        <v>3342000</v>
      </c>
      <c r="C632" s="4">
        <v>44978</v>
      </c>
      <c r="D632">
        <v>6500</v>
      </c>
      <c r="E632" t="s">
        <v>81</v>
      </c>
      <c r="F632">
        <f t="shared" si="9"/>
        <v>0.11690647482014388</v>
      </c>
    </row>
    <row r="633" spans="1:6">
      <c r="A633" s="41" t="s">
        <v>250</v>
      </c>
      <c r="B633">
        <v>3342000</v>
      </c>
      <c r="C633" s="4">
        <v>44979</v>
      </c>
      <c r="D633">
        <v>6140</v>
      </c>
      <c r="E633" t="s">
        <v>81</v>
      </c>
      <c r="F633">
        <f t="shared" si="9"/>
        <v>0.110431654676259</v>
      </c>
    </row>
    <row r="634" spans="1:6">
      <c r="A634" s="41" t="s">
        <v>250</v>
      </c>
      <c r="B634">
        <v>3342000</v>
      </c>
      <c r="C634" s="4">
        <v>44980</v>
      </c>
      <c r="D634">
        <v>6190</v>
      </c>
      <c r="E634" t="s">
        <v>81</v>
      </c>
      <c r="F634">
        <f t="shared" si="9"/>
        <v>0.11133093525179856</v>
      </c>
    </row>
    <row r="635" spans="1:6">
      <c r="A635" s="41" t="s">
        <v>250</v>
      </c>
      <c r="B635">
        <v>3342000</v>
      </c>
      <c r="C635" s="4">
        <v>44981</v>
      </c>
      <c r="D635">
        <v>8760</v>
      </c>
      <c r="E635" t="s">
        <v>81</v>
      </c>
      <c r="F635">
        <f t="shared" si="9"/>
        <v>0.15755395683453238</v>
      </c>
    </row>
    <row r="636" spans="1:6">
      <c r="A636" s="41" t="s">
        <v>250</v>
      </c>
      <c r="B636">
        <v>3342000</v>
      </c>
      <c r="C636" s="4">
        <v>44982</v>
      </c>
      <c r="D636">
        <v>19500</v>
      </c>
      <c r="E636" t="s">
        <v>81</v>
      </c>
      <c r="F636">
        <f t="shared" si="9"/>
        <v>0.35071942446043164</v>
      </c>
    </row>
    <row r="637" spans="1:6">
      <c r="A637" s="41" t="s">
        <v>250</v>
      </c>
      <c r="B637">
        <v>3342000</v>
      </c>
      <c r="C637" s="4">
        <v>44983</v>
      </c>
      <c r="D637">
        <v>24500</v>
      </c>
      <c r="E637" t="s">
        <v>81</v>
      </c>
      <c r="F637">
        <f t="shared" si="9"/>
        <v>0.44064748201438847</v>
      </c>
    </row>
    <row r="638" spans="1:6">
      <c r="A638" s="41" t="s">
        <v>250</v>
      </c>
      <c r="B638">
        <v>3342000</v>
      </c>
      <c r="C638" s="4">
        <v>44984</v>
      </c>
      <c r="D638">
        <v>26300</v>
      </c>
      <c r="E638" t="s">
        <v>81</v>
      </c>
      <c r="F638">
        <f t="shared" si="9"/>
        <v>0.47302158273381295</v>
      </c>
    </row>
    <row r="639" spans="1:6">
      <c r="A639" s="41" t="s">
        <v>250</v>
      </c>
      <c r="B639">
        <v>3342000</v>
      </c>
      <c r="C639" s="4">
        <v>44985</v>
      </c>
      <c r="D639">
        <v>27200</v>
      </c>
      <c r="E639" t="s">
        <v>81</v>
      </c>
      <c r="F639">
        <f t="shared" si="9"/>
        <v>0.48920863309352519</v>
      </c>
    </row>
    <row r="640" spans="1:6">
      <c r="A640" s="41" t="s">
        <v>250</v>
      </c>
      <c r="B640">
        <v>3342000</v>
      </c>
      <c r="C640" s="4">
        <v>44986</v>
      </c>
      <c r="D640">
        <v>27500</v>
      </c>
      <c r="E640" t="s">
        <v>81</v>
      </c>
      <c r="F640">
        <f t="shared" si="9"/>
        <v>0.49460431654676257</v>
      </c>
    </row>
    <row r="641" spans="1:6">
      <c r="A641" s="41" t="s">
        <v>250</v>
      </c>
      <c r="B641">
        <v>3342000</v>
      </c>
      <c r="C641" s="4">
        <v>44987</v>
      </c>
      <c r="D641">
        <v>27900</v>
      </c>
      <c r="E641" t="s">
        <v>81</v>
      </c>
      <c r="F641">
        <f t="shared" si="9"/>
        <v>0.50179856115107913</v>
      </c>
    </row>
    <row r="642" spans="1:6">
      <c r="A642" s="41" t="s">
        <v>250</v>
      </c>
      <c r="B642">
        <v>3342000</v>
      </c>
      <c r="C642" s="4">
        <v>44988</v>
      </c>
      <c r="D642">
        <v>30100</v>
      </c>
      <c r="E642" t="s">
        <v>81</v>
      </c>
      <c r="F642">
        <f t="shared" si="9"/>
        <v>0.54136690647482011</v>
      </c>
    </row>
    <row r="643" spans="1:6">
      <c r="A643" s="41" t="s">
        <v>250</v>
      </c>
      <c r="B643">
        <v>3342000</v>
      </c>
      <c r="C643" s="4">
        <v>44989</v>
      </c>
      <c r="D643">
        <v>36900</v>
      </c>
      <c r="E643" t="s">
        <v>81</v>
      </c>
      <c r="F643">
        <f t="shared" ref="F643:F706" si="10">D643/55600</f>
        <v>0.66366906474820142</v>
      </c>
    </row>
    <row r="644" spans="1:6">
      <c r="A644" s="41" t="s">
        <v>250</v>
      </c>
      <c r="B644">
        <v>3342000</v>
      </c>
      <c r="C644" s="4">
        <v>44990</v>
      </c>
      <c r="D644">
        <v>38700</v>
      </c>
      <c r="E644" t="s">
        <v>81</v>
      </c>
      <c r="F644">
        <f t="shared" si="10"/>
        <v>0.6960431654676259</v>
      </c>
    </row>
    <row r="645" spans="1:6">
      <c r="A645" s="41" t="s">
        <v>250</v>
      </c>
      <c r="B645">
        <v>3342000</v>
      </c>
      <c r="C645" s="4">
        <v>44991</v>
      </c>
      <c r="D645">
        <v>39700</v>
      </c>
      <c r="E645" t="s">
        <v>81</v>
      </c>
      <c r="F645">
        <f t="shared" si="10"/>
        <v>0.71402877697841727</v>
      </c>
    </row>
    <row r="646" spans="1:6">
      <c r="A646" s="41" t="s">
        <v>250</v>
      </c>
      <c r="B646">
        <v>3342000</v>
      </c>
      <c r="C646" s="4">
        <v>44992</v>
      </c>
      <c r="D646">
        <v>41800</v>
      </c>
      <c r="E646" t="s">
        <v>81</v>
      </c>
      <c r="F646">
        <f t="shared" si="10"/>
        <v>0.75179856115107913</v>
      </c>
    </row>
    <row r="647" spans="1:6">
      <c r="A647" s="41" t="s">
        <v>250</v>
      </c>
      <c r="B647">
        <v>3342000</v>
      </c>
      <c r="C647" s="4">
        <v>44993</v>
      </c>
      <c r="D647">
        <v>44300</v>
      </c>
      <c r="E647" t="s">
        <v>81</v>
      </c>
      <c r="F647">
        <f t="shared" si="10"/>
        <v>0.7967625899280576</v>
      </c>
    </row>
    <row r="648" spans="1:6">
      <c r="A648" s="41" t="s">
        <v>250</v>
      </c>
      <c r="B648">
        <v>3342000</v>
      </c>
      <c r="C648" s="4">
        <v>44994</v>
      </c>
      <c r="D648">
        <v>46700</v>
      </c>
      <c r="E648" t="s">
        <v>81</v>
      </c>
      <c r="F648">
        <f t="shared" si="10"/>
        <v>0.83992805755395683</v>
      </c>
    </row>
    <row r="649" spans="1:6">
      <c r="A649" s="41" t="s">
        <v>250</v>
      </c>
      <c r="B649">
        <v>3342000</v>
      </c>
      <c r="C649" s="4">
        <v>44995</v>
      </c>
      <c r="D649">
        <v>48400</v>
      </c>
      <c r="E649" t="s">
        <v>81</v>
      </c>
      <c r="F649">
        <f t="shared" si="10"/>
        <v>0.87050359712230219</v>
      </c>
    </row>
    <row r="650" spans="1:6">
      <c r="A650" s="41" t="s">
        <v>250</v>
      </c>
      <c r="B650">
        <v>3342000</v>
      </c>
      <c r="C650" s="4">
        <v>44996</v>
      </c>
      <c r="D650">
        <v>49100</v>
      </c>
      <c r="E650" t="s">
        <v>81</v>
      </c>
      <c r="F650">
        <f t="shared" si="10"/>
        <v>0.88309352517985606</v>
      </c>
    </row>
    <row r="651" spans="1:6">
      <c r="A651" s="41" t="s">
        <v>250</v>
      </c>
      <c r="B651">
        <v>3342000</v>
      </c>
      <c r="C651" s="4">
        <v>44997</v>
      </c>
      <c r="D651">
        <v>48500</v>
      </c>
      <c r="E651" t="s">
        <v>81</v>
      </c>
      <c r="F651">
        <f t="shared" si="10"/>
        <v>0.87230215827338131</v>
      </c>
    </row>
    <row r="652" spans="1:6">
      <c r="A652" s="41" t="s">
        <v>250</v>
      </c>
      <c r="B652">
        <v>3342000</v>
      </c>
      <c r="C652" s="4">
        <v>44998</v>
      </c>
      <c r="D652">
        <v>46400</v>
      </c>
      <c r="E652" t="s">
        <v>81</v>
      </c>
      <c r="F652">
        <f t="shared" si="10"/>
        <v>0.83453237410071945</v>
      </c>
    </row>
    <row r="653" spans="1:6">
      <c r="A653" s="41" t="s">
        <v>250</v>
      </c>
      <c r="B653">
        <v>3342000</v>
      </c>
      <c r="C653" s="4">
        <v>44999</v>
      </c>
      <c r="D653">
        <v>42600</v>
      </c>
      <c r="E653" t="s">
        <v>81</v>
      </c>
      <c r="F653">
        <f t="shared" si="10"/>
        <v>0.76618705035971224</v>
      </c>
    </row>
    <row r="654" spans="1:6">
      <c r="A654" s="41" t="s">
        <v>250</v>
      </c>
      <c r="B654">
        <v>3342000</v>
      </c>
      <c r="C654" s="4">
        <v>45000</v>
      </c>
      <c r="D654">
        <v>35700</v>
      </c>
      <c r="E654" t="s">
        <v>81</v>
      </c>
      <c r="F654">
        <f t="shared" si="10"/>
        <v>0.6420863309352518</v>
      </c>
    </row>
    <row r="655" spans="1:6">
      <c r="A655" s="41" t="s">
        <v>250</v>
      </c>
      <c r="B655">
        <v>3342000</v>
      </c>
      <c r="C655" s="4">
        <v>45001</v>
      </c>
      <c r="D655">
        <v>27500</v>
      </c>
      <c r="E655" t="s">
        <v>81</v>
      </c>
      <c r="F655">
        <f t="shared" si="10"/>
        <v>0.49460431654676257</v>
      </c>
    </row>
    <row r="656" spans="1:6">
      <c r="A656" s="41" t="s">
        <v>250</v>
      </c>
      <c r="B656">
        <v>3342000</v>
      </c>
      <c r="C656" s="4">
        <v>45002</v>
      </c>
      <c r="D656">
        <v>22800</v>
      </c>
      <c r="E656" t="s">
        <v>81</v>
      </c>
      <c r="F656">
        <f t="shared" si="10"/>
        <v>0.41007194244604317</v>
      </c>
    </row>
    <row r="657" spans="1:6">
      <c r="A657" s="41" t="s">
        <v>250</v>
      </c>
      <c r="B657">
        <v>3342000</v>
      </c>
      <c r="C657" s="4">
        <v>45003</v>
      </c>
      <c r="D657">
        <v>19800</v>
      </c>
      <c r="E657" t="s">
        <v>81</v>
      </c>
      <c r="F657">
        <f t="shared" si="10"/>
        <v>0.35611510791366907</v>
      </c>
    </row>
    <row r="658" spans="1:6">
      <c r="A658" s="41" t="s">
        <v>250</v>
      </c>
      <c r="B658">
        <v>3342000</v>
      </c>
      <c r="C658" s="4">
        <v>45004</v>
      </c>
      <c r="D658">
        <v>18100</v>
      </c>
      <c r="E658" t="s">
        <v>81</v>
      </c>
      <c r="F658">
        <f t="shared" si="10"/>
        <v>0.32553956834532372</v>
      </c>
    </row>
    <row r="659" spans="1:6">
      <c r="A659" s="41" t="s">
        <v>250</v>
      </c>
      <c r="B659">
        <v>3342000</v>
      </c>
      <c r="C659" s="4">
        <v>45005</v>
      </c>
      <c r="D659">
        <v>17100</v>
      </c>
      <c r="E659" t="s">
        <v>81</v>
      </c>
      <c r="F659">
        <f t="shared" si="10"/>
        <v>0.30755395683453235</v>
      </c>
    </row>
    <row r="660" spans="1:6">
      <c r="A660" s="41" t="s">
        <v>250</v>
      </c>
      <c r="B660">
        <v>3342000</v>
      </c>
      <c r="C660" s="4">
        <v>45006</v>
      </c>
      <c r="D660">
        <v>15700</v>
      </c>
      <c r="E660" t="s">
        <v>81</v>
      </c>
      <c r="F660">
        <f t="shared" si="10"/>
        <v>0.28237410071942448</v>
      </c>
    </row>
    <row r="661" spans="1:6">
      <c r="A661" s="41" t="s">
        <v>250</v>
      </c>
      <c r="B661">
        <v>3342000</v>
      </c>
      <c r="C661" s="4">
        <v>45007</v>
      </c>
      <c r="D661">
        <v>14500</v>
      </c>
      <c r="E661" t="s">
        <v>81</v>
      </c>
      <c r="F661">
        <f t="shared" si="10"/>
        <v>0.26079136690647481</v>
      </c>
    </row>
    <row r="662" spans="1:6">
      <c r="A662" s="41" t="s">
        <v>250</v>
      </c>
      <c r="B662">
        <v>3342000</v>
      </c>
      <c r="C662" s="4">
        <v>45008</v>
      </c>
      <c r="D662">
        <v>14600</v>
      </c>
      <c r="E662" t="s">
        <v>81</v>
      </c>
      <c r="F662">
        <f t="shared" si="10"/>
        <v>0.26258992805755393</v>
      </c>
    </row>
    <row r="663" spans="1:6">
      <c r="A663" s="41" t="s">
        <v>250</v>
      </c>
      <c r="B663">
        <v>3342000</v>
      </c>
      <c r="C663" s="4">
        <v>45009</v>
      </c>
      <c r="D663">
        <v>21600</v>
      </c>
      <c r="E663" t="s">
        <v>81</v>
      </c>
      <c r="F663">
        <f t="shared" si="10"/>
        <v>0.38848920863309355</v>
      </c>
    </row>
    <row r="664" spans="1:6">
      <c r="A664" s="41" t="s">
        <v>250</v>
      </c>
      <c r="B664">
        <v>3342000</v>
      </c>
      <c r="C664" s="4">
        <v>45010</v>
      </c>
      <c r="D664">
        <v>33000</v>
      </c>
      <c r="E664" t="s">
        <v>81</v>
      </c>
      <c r="F664">
        <f t="shared" si="10"/>
        <v>0.59352517985611508</v>
      </c>
    </row>
    <row r="665" spans="1:6">
      <c r="A665" s="41" t="s">
        <v>250</v>
      </c>
      <c r="B665">
        <v>3342000</v>
      </c>
      <c r="C665" s="4">
        <v>45011</v>
      </c>
      <c r="D665">
        <v>36800</v>
      </c>
      <c r="E665" t="s">
        <v>81</v>
      </c>
      <c r="F665">
        <f t="shared" si="10"/>
        <v>0.66187050359712229</v>
      </c>
    </row>
    <row r="666" spans="1:6">
      <c r="A666" s="41" t="s">
        <v>250</v>
      </c>
      <c r="B666">
        <v>3342000</v>
      </c>
      <c r="C666" s="4">
        <v>45012</v>
      </c>
      <c r="D666">
        <v>37800</v>
      </c>
      <c r="E666" t="s">
        <v>81</v>
      </c>
      <c r="F666">
        <f t="shared" si="10"/>
        <v>0.67985611510791366</v>
      </c>
    </row>
    <row r="667" spans="1:6">
      <c r="A667" s="41" t="s">
        <v>250</v>
      </c>
      <c r="B667">
        <v>3342000</v>
      </c>
      <c r="C667" s="4">
        <v>45013</v>
      </c>
      <c r="D667">
        <v>38600</v>
      </c>
      <c r="E667" t="s">
        <v>81</v>
      </c>
      <c r="F667">
        <f t="shared" si="10"/>
        <v>0.69424460431654678</v>
      </c>
    </row>
    <row r="668" spans="1:6">
      <c r="A668" s="41" t="s">
        <v>250</v>
      </c>
      <c r="B668">
        <v>3342000</v>
      </c>
      <c r="C668" s="4">
        <v>45014</v>
      </c>
      <c r="D668">
        <v>39100</v>
      </c>
      <c r="E668" t="s">
        <v>81</v>
      </c>
      <c r="F668">
        <f t="shared" si="10"/>
        <v>0.7032374100719424</v>
      </c>
    </row>
    <row r="669" spans="1:6">
      <c r="A669" s="41" t="s">
        <v>250</v>
      </c>
      <c r="B669">
        <v>3342000</v>
      </c>
      <c r="C669" s="4">
        <v>45015</v>
      </c>
      <c r="D669">
        <v>39500</v>
      </c>
      <c r="E669" t="s">
        <v>81</v>
      </c>
      <c r="F669">
        <f t="shared" si="10"/>
        <v>0.71043165467625902</v>
      </c>
    </row>
    <row r="670" spans="1:6">
      <c r="A670" s="41" t="s">
        <v>250</v>
      </c>
      <c r="B670">
        <v>3342000</v>
      </c>
      <c r="C670" s="4">
        <v>45016</v>
      </c>
      <c r="D670">
        <v>39800</v>
      </c>
      <c r="E670" t="s">
        <v>81</v>
      </c>
      <c r="F670">
        <f t="shared" si="10"/>
        <v>0.71582733812949639</v>
      </c>
    </row>
    <row r="671" spans="1:6">
      <c r="A671" s="41" t="s">
        <v>250</v>
      </c>
      <c r="B671">
        <v>3342000</v>
      </c>
      <c r="C671" s="4">
        <v>45017</v>
      </c>
      <c r="D671">
        <v>40700</v>
      </c>
      <c r="E671" t="s">
        <v>81</v>
      </c>
      <c r="F671">
        <f t="shared" si="10"/>
        <v>0.73201438848920863</v>
      </c>
    </row>
    <row r="672" spans="1:6">
      <c r="A672" s="41" t="s">
        <v>250</v>
      </c>
      <c r="B672">
        <v>3342000</v>
      </c>
      <c r="C672" s="4">
        <v>45018</v>
      </c>
      <c r="D672">
        <v>39400</v>
      </c>
      <c r="E672" t="s">
        <v>81</v>
      </c>
      <c r="F672">
        <f t="shared" si="10"/>
        <v>0.70863309352517989</v>
      </c>
    </row>
    <row r="673" spans="1:6">
      <c r="A673" s="41" t="s">
        <v>250</v>
      </c>
      <c r="B673">
        <v>3342000</v>
      </c>
      <c r="C673" s="4">
        <v>45019</v>
      </c>
      <c r="D673">
        <v>37100</v>
      </c>
      <c r="E673" t="s">
        <v>81</v>
      </c>
      <c r="F673">
        <f t="shared" si="10"/>
        <v>0.66726618705035967</v>
      </c>
    </row>
    <row r="674" spans="1:6">
      <c r="A674" s="41" t="s">
        <v>250</v>
      </c>
      <c r="B674">
        <v>3342000</v>
      </c>
      <c r="C674" s="4">
        <v>45020</v>
      </c>
      <c r="D674">
        <v>35700</v>
      </c>
      <c r="E674" t="s">
        <v>81</v>
      </c>
      <c r="F674">
        <f t="shared" si="10"/>
        <v>0.6420863309352518</v>
      </c>
    </row>
    <row r="675" spans="1:6">
      <c r="A675" s="41" t="s">
        <v>250</v>
      </c>
      <c r="B675">
        <v>3342000</v>
      </c>
      <c r="C675" s="4">
        <v>45021</v>
      </c>
      <c r="D675">
        <v>34900</v>
      </c>
      <c r="E675" t="s">
        <v>81</v>
      </c>
      <c r="F675">
        <f t="shared" si="10"/>
        <v>0.62769784172661869</v>
      </c>
    </row>
    <row r="676" spans="1:6">
      <c r="A676" s="41" t="s">
        <v>250</v>
      </c>
      <c r="B676">
        <v>3342000</v>
      </c>
      <c r="C676" s="4">
        <v>45022</v>
      </c>
      <c r="D676">
        <v>34500</v>
      </c>
      <c r="E676" t="s">
        <v>81</v>
      </c>
      <c r="F676">
        <f t="shared" si="10"/>
        <v>0.62050359712230219</v>
      </c>
    </row>
    <row r="677" spans="1:6">
      <c r="A677" s="41" t="s">
        <v>250</v>
      </c>
      <c r="B677">
        <v>3342000</v>
      </c>
      <c r="C677" s="4">
        <v>45023</v>
      </c>
      <c r="D677">
        <v>31800</v>
      </c>
      <c r="E677" t="s">
        <v>81</v>
      </c>
      <c r="F677">
        <f t="shared" si="10"/>
        <v>0.57194244604316546</v>
      </c>
    </row>
    <row r="678" spans="1:6">
      <c r="A678" s="41" t="s">
        <v>250</v>
      </c>
      <c r="B678">
        <v>3342000</v>
      </c>
      <c r="C678" s="4">
        <v>45024</v>
      </c>
      <c r="D678">
        <v>27800</v>
      </c>
      <c r="E678" t="s">
        <v>81</v>
      </c>
      <c r="F678">
        <f t="shared" si="10"/>
        <v>0.5</v>
      </c>
    </row>
    <row r="679" spans="1:6">
      <c r="A679" s="41" t="s">
        <v>250</v>
      </c>
      <c r="B679">
        <v>3342000</v>
      </c>
      <c r="C679" s="4">
        <v>45025</v>
      </c>
      <c r="D679">
        <v>24400</v>
      </c>
      <c r="E679" t="s">
        <v>81</v>
      </c>
      <c r="F679">
        <f t="shared" si="10"/>
        <v>0.43884892086330934</v>
      </c>
    </row>
    <row r="680" spans="1:6">
      <c r="A680" s="41" t="s">
        <v>250</v>
      </c>
      <c r="B680">
        <v>3342000</v>
      </c>
      <c r="C680" s="4">
        <v>45026</v>
      </c>
      <c r="D680">
        <v>21500</v>
      </c>
      <c r="E680" t="s">
        <v>81</v>
      </c>
      <c r="F680">
        <f t="shared" si="10"/>
        <v>0.38669064748201437</v>
      </c>
    </row>
    <row r="681" spans="1:6">
      <c r="A681" s="41" t="s">
        <v>250</v>
      </c>
      <c r="B681">
        <v>3342000</v>
      </c>
      <c r="C681" s="4">
        <v>45027</v>
      </c>
      <c r="D681">
        <v>19500</v>
      </c>
      <c r="E681" t="s">
        <v>81</v>
      </c>
      <c r="F681">
        <f t="shared" si="10"/>
        <v>0.35071942446043164</v>
      </c>
    </row>
    <row r="682" spans="1:6">
      <c r="A682" s="41" t="s">
        <v>250</v>
      </c>
      <c r="B682">
        <v>3342000</v>
      </c>
      <c r="C682" s="4">
        <v>45028</v>
      </c>
      <c r="D682">
        <v>17400</v>
      </c>
      <c r="E682" t="s">
        <v>81</v>
      </c>
      <c r="F682">
        <f t="shared" si="10"/>
        <v>0.31294964028776978</v>
      </c>
    </row>
    <row r="683" spans="1:6">
      <c r="A683" s="41" t="s">
        <v>250</v>
      </c>
      <c r="B683">
        <v>3342000</v>
      </c>
      <c r="C683" s="4">
        <v>45029</v>
      </c>
      <c r="D683">
        <v>15600</v>
      </c>
      <c r="E683" t="s">
        <v>81</v>
      </c>
      <c r="F683">
        <f t="shared" si="10"/>
        <v>0.2805755395683453</v>
      </c>
    </row>
    <row r="684" spans="1:6">
      <c r="A684" s="41" t="s">
        <v>250</v>
      </c>
      <c r="B684">
        <v>3342000</v>
      </c>
      <c r="C684" s="4">
        <v>45030</v>
      </c>
      <c r="D684">
        <v>14100</v>
      </c>
      <c r="E684" t="s">
        <v>81</v>
      </c>
      <c r="F684">
        <f t="shared" si="10"/>
        <v>0.25359712230215825</v>
      </c>
    </row>
    <row r="685" spans="1:6">
      <c r="A685" s="41" t="s">
        <v>250</v>
      </c>
      <c r="B685">
        <v>3342000</v>
      </c>
      <c r="C685" s="4">
        <v>45031</v>
      </c>
      <c r="D685">
        <v>13100</v>
      </c>
      <c r="E685" t="s">
        <v>81</v>
      </c>
      <c r="F685">
        <f t="shared" si="10"/>
        <v>0.23561151079136691</v>
      </c>
    </row>
    <row r="686" spans="1:6">
      <c r="A686" s="41" t="s">
        <v>250</v>
      </c>
      <c r="B686">
        <v>3342000</v>
      </c>
      <c r="C686" s="4">
        <v>45032</v>
      </c>
      <c r="D686">
        <v>12300</v>
      </c>
      <c r="E686" t="s">
        <v>81</v>
      </c>
      <c r="F686">
        <f t="shared" si="10"/>
        <v>0.22122302158273383</v>
      </c>
    </row>
    <row r="687" spans="1:6">
      <c r="A687" s="41" t="s">
        <v>250</v>
      </c>
      <c r="B687">
        <v>3342000</v>
      </c>
      <c r="C687" s="4">
        <v>45033</v>
      </c>
      <c r="D687">
        <v>11600</v>
      </c>
      <c r="E687" t="s">
        <v>81</v>
      </c>
      <c r="F687">
        <f t="shared" si="10"/>
        <v>0.20863309352517986</v>
      </c>
    </row>
    <row r="688" spans="1:6">
      <c r="A688" s="41" t="s">
        <v>250</v>
      </c>
      <c r="B688">
        <v>3342000</v>
      </c>
      <c r="C688" s="4">
        <v>45034</v>
      </c>
      <c r="D688">
        <v>11100</v>
      </c>
      <c r="E688" t="s">
        <v>81</v>
      </c>
      <c r="F688">
        <f t="shared" si="10"/>
        <v>0.19964028776978418</v>
      </c>
    </row>
    <row r="689" spans="1:6">
      <c r="A689" s="41" t="s">
        <v>250</v>
      </c>
      <c r="B689">
        <v>3342000</v>
      </c>
      <c r="C689" s="4">
        <v>45035</v>
      </c>
      <c r="D689">
        <v>10500</v>
      </c>
      <c r="E689" t="s">
        <v>81</v>
      </c>
      <c r="F689">
        <f t="shared" si="10"/>
        <v>0.18884892086330934</v>
      </c>
    </row>
    <row r="690" spans="1:6">
      <c r="A690" s="41" t="s">
        <v>250</v>
      </c>
      <c r="B690">
        <v>3342000</v>
      </c>
      <c r="C690" s="4">
        <v>45036</v>
      </c>
      <c r="D690">
        <v>9910</v>
      </c>
      <c r="E690" t="s">
        <v>81</v>
      </c>
      <c r="F690">
        <f t="shared" si="10"/>
        <v>0.17823741007194244</v>
      </c>
    </row>
    <row r="691" spans="1:6">
      <c r="A691" s="41" t="s">
        <v>250</v>
      </c>
      <c r="B691">
        <v>3342000</v>
      </c>
      <c r="C691" s="4">
        <v>45037</v>
      </c>
      <c r="D691">
        <v>9630</v>
      </c>
      <c r="E691" t="s">
        <v>81</v>
      </c>
      <c r="F691">
        <f t="shared" si="10"/>
        <v>0.17320143884892086</v>
      </c>
    </row>
    <row r="692" spans="1:6">
      <c r="A692" s="41" t="s">
        <v>250</v>
      </c>
      <c r="B692">
        <v>3342000</v>
      </c>
      <c r="C692" s="4">
        <v>45038</v>
      </c>
      <c r="D692">
        <v>9590</v>
      </c>
      <c r="E692" t="s">
        <v>81</v>
      </c>
      <c r="F692">
        <f t="shared" si="10"/>
        <v>0.1724820143884892</v>
      </c>
    </row>
    <row r="693" spans="1:6">
      <c r="A693" s="41" t="s">
        <v>250</v>
      </c>
      <c r="B693">
        <v>3342000</v>
      </c>
      <c r="C693" s="4">
        <v>45039</v>
      </c>
      <c r="D693">
        <v>9800</v>
      </c>
      <c r="E693" t="s">
        <v>81</v>
      </c>
      <c r="F693">
        <f t="shared" si="10"/>
        <v>0.17625899280575538</v>
      </c>
    </row>
    <row r="694" spans="1:6">
      <c r="A694" s="41" t="s">
        <v>250</v>
      </c>
      <c r="B694">
        <v>3342000</v>
      </c>
      <c r="C694" s="4">
        <v>45040</v>
      </c>
      <c r="D694">
        <v>9620</v>
      </c>
      <c r="E694" t="s">
        <v>81</v>
      </c>
      <c r="F694">
        <f t="shared" si="10"/>
        <v>0.17302158273381296</v>
      </c>
    </row>
    <row r="695" spans="1:6">
      <c r="A695" s="41" t="s">
        <v>250</v>
      </c>
      <c r="B695">
        <v>3342000</v>
      </c>
      <c r="C695" s="4">
        <v>45041</v>
      </c>
      <c r="D695">
        <v>9080</v>
      </c>
      <c r="E695" t="s">
        <v>81</v>
      </c>
      <c r="F695">
        <f t="shared" si="10"/>
        <v>0.16330935251798562</v>
      </c>
    </row>
    <row r="696" spans="1:6">
      <c r="A696" s="41" t="s">
        <v>250</v>
      </c>
      <c r="B696">
        <v>3342000</v>
      </c>
      <c r="C696" s="4">
        <v>45042</v>
      </c>
      <c r="D696">
        <v>8600</v>
      </c>
      <c r="E696" t="s">
        <v>81</v>
      </c>
      <c r="F696">
        <f t="shared" si="10"/>
        <v>0.15467625899280577</v>
      </c>
    </row>
    <row r="697" spans="1:6">
      <c r="A697" s="41" t="s">
        <v>250</v>
      </c>
      <c r="B697">
        <v>3342000</v>
      </c>
      <c r="C697" s="4">
        <v>45043</v>
      </c>
      <c r="D697">
        <v>8130</v>
      </c>
      <c r="E697" t="s">
        <v>81</v>
      </c>
      <c r="F697">
        <f t="shared" si="10"/>
        <v>0.14622302158273381</v>
      </c>
    </row>
    <row r="698" spans="1:6">
      <c r="A698" s="41" t="s">
        <v>250</v>
      </c>
      <c r="B698">
        <v>3342000</v>
      </c>
      <c r="C698" s="4">
        <v>45044</v>
      </c>
      <c r="D698">
        <v>7780</v>
      </c>
      <c r="E698" t="s">
        <v>81</v>
      </c>
      <c r="F698">
        <f t="shared" si="10"/>
        <v>0.13992805755395685</v>
      </c>
    </row>
    <row r="699" spans="1:6">
      <c r="A699" s="41" t="s">
        <v>250</v>
      </c>
      <c r="B699">
        <v>3342000</v>
      </c>
      <c r="C699" s="4">
        <v>45045</v>
      </c>
      <c r="D699">
        <v>7490</v>
      </c>
      <c r="E699" t="s">
        <v>81</v>
      </c>
      <c r="F699">
        <f t="shared" si="10"/>
        <v>0.13471223021582734</v>
      </c>
    </row>
    <row r="700" spans="1:6">
      <c r="A700" s="41" t="s">
        <v>250</v>
      </c>
      <c r="B700">
        <v>3342000</v>
      </c>
      <c r="C700" s="4">
        <v>45046</v>
      </c>
      <c r="D700">
        <v>7320</v>
      </c>
      <c r="E700" t="s">
        <v>81</v>
      </c>
      <c r="F700">
        <f t="shared" si="10"/>
        <v>0.1316546762589928</v>
      </c>
    </row>
    <row r="701" spans="1:6">
      <c r="A701" s="41" t="s">
        <v>250</v>
      </c>
      <c r="B701">
        <v>3342000</v>
      </c>
      <c r="C701" s="4">
        <v>45047</v>
      </c>
      <c r="D701">
        <v>7240</v>
      </c>
      <c r="E701" t="s">
        <v>81</v>
      </c>
      <c r="F701">
        <f t="shared" si="10"/>
        <v>0.1302158273381295</v>
      </c>
    </row>
    <row r="702" spans="1:6">
      <c r="A702" s="41" t="s">
        <v>250</v>
      </c>
      <c r="B702">
        <v>3342000</v>
      </c>
      <c r="C702" s="4">
        <v>45048</v>
      </c>
      <c r="D702">
        <v>7200</v>
      </c>
      <c r="E702" t="s">
        <v>81</v>
      </c>
      <c r="F702">
        <f t="shared" si="10"/>
        <v>0.12949640287769784</v>
      </c>
    </row>
    <row r="703" spans="1:6">
      <c r="A703" s="41" t="s">
        <v>250</v>
      </c>
      <c r="B703">
        <v>3342000</v>
      </c>
      <c r="C703" s="4">
        <v>45049</v>
      </c>
      <c r="D703">
        <v>7320</v>
      </c>
      <c r="E703" t="s">
        <v>81</v>
      </c>
      <c r="F703">
        <f t="shared" si="10"/>
        <v>0.1316546762589928</v>
      </c>
    </row>
    <row r="704" spans="1:6">
      <c r="A704" s="41" t="s">
        <v>250</v>
      </c>
      <c r="B704">
        <v>3342000</v>
      </c>
      <c r="C704" s="4">
        <v>45050</v>
      </c>
      <c r="D704">
        <v>7610</v>
      </c>
      <c r="E704" t="s">
        <v>81</v>
      </c>
      <c r="F704">
        <f t="shared" si="10"/>
        <v>0.1368705035971223</v>
      </c>
    </row>
    <row r="705" spans="1:6">
      <c r="A705" s="41" t="s">
        <v>250</v>
      </c>
      <c r="B705">
        <v>3342000</v>
      </c>
      <c r="C705" s="4">
        <v>45051</v>
      </c>
      <c r="D705">
        <v>7730</v>
      </c>
      <c r="E705" t="s">
        <v>81</v>
      </c>
      <c r="F705">
        <f t="shared" si="10"/>
        <v>0.13902877697841726</v>
      </c>
    </row>
    <row r="706" spans="1:6">
      <c r="A706" s="41" t="s">
        <v>250</v>
      </c>
      <c r="B706">
        <v>3342000</v>
      </c>
      <c r="C706" s="4">
        <v>45052</v>
      </c>
      <c r="D706">
        <v>7970</v>
      </c>
      <c r="E706" t="s">
        <v>81</v>
      </c>
      <c r="F706">
        <f t="shared" si="10"/>
        <v>0.1433453237410072</v>
      </c>
    </row>
    <row r="707" spans="1:6">
      <c r="A707" s="41" t="s">
        <v>250</v>
      </c>
      <c r="B707">
        <v>3342000</v>
      </c>
      <c r="C707" s="4">
        <v>45053</v>
      </c>
      <c r="D707">
        <v>8330</v>
      </c>
      <c r="E707" t="s">
        <v>81</v>
      </c>
      <c r="F707">
        <f t="shared" ref="F707:F770" si="11">D707/55600</f>
        <v>0.14982014388489209</v>
      </c>
    </row>
    <row r="708" spans="1:6">
      <c r="A708" s="41" t="s">
        <v>250</v>
      </c>
      <c r="B708">
        <v>3342000</v>
      </c>
      <c r="C708" s="4">
        <v>45054</v>
      </c>
      <c r="D708">
        <v>10600</v>
      </c>
      <c r="E708" t="s">
        <v>81</v>
      </c>
      <c r="F708">
        <f t="shared" si="11"/>
        <v>0.1906474820143885</v>
      </c>
    </row>
    <row r="709" spans="1:6">
      <c r="A709" s="41" t="s">
        <v>250</v>
      </c>
      <c r="B709">
        <v>3342000</v>
      </c>
      <c r="C709" s="4">
        <v>45055</v>
      </c>
      <c r="D709">
        <v>12900</v>
      </c>
      <c r="E709" t="s">
        <v>81</v>
      </c>
      <c r="F709">
        <f t="shared" si="11"/>
        <v>0.23201438848920863</v>
      </c>
    </row>
    <row r="710" spans="1:6">
      <c r="A710" s="41" t="s">
        <v>250</v>
      </c>
      <c r="B710">
        <v>3342000</v>
      </c>
      <c r="C710" s="4">
        <v>45056</v>
      </c>
      <c r="D710">
        <v>15300</v>
      </c>
      <c r="E710" t="s">
        <v>81</v>
      </c>
      <c r="F710">
        <f t="shared" si="11"/>
        <v>0.27517985611510792</v>
      </c>
    </row>
    <row r="711" spans="1:6">
      <c r="A711" s="41" t="s">
        <v>250</v>
      </c>
      <c r="B711">
        <v>3342000</v>
      </c>
      <c r="C711" s="4">
        <v>45057</v>
      </c>
      <c r="D711">
        <v>16600</v>
      </c>
      <c r="E711" t="s">
        <v>81</v>
      </c>
      <c r="F711">
        <f t="shared" si="11"/>
        <v>0.29856115107913667</v>
      </c>
    </row>
    <row r="712" spans="1:6">
      <c r="A712" s="41" t="s">
        <v>250</v>
      </c>
      <c r="B712">
        <v>3342000</v>
      </c>
      <c r="C712" s="4">
        <v>45058</v>
      </c>
      <c r="D712">
        <v>15800</v>
      </c>
      <c r="E712" t="s">
        <v>81</v>
      </c>
      <c r="F712">
        <f t="shared" si="11"/>
        <v>0.28417266187050361</v>
      </c>
    </row>
    <row r="713" spans="1:6">
      <c r="A713" s="41" t="s">
        <v>250</v>
      </c>
      <c r="B713">
        <v>3342000</v>
      </c>
      <c r="C713" s="4">
        <v>45059</v>
      </c>
      <c r="D713">
        <v>14400</v>
      </c>
      <c r="E713" t="s">
        <v>81</v>
      </c>
      <c r="F713">
        <f t="shared" si="11"/>
        <v>0.25899280575539568</v>
      </c>
    </row>
    <row r="714" spans="1:6">
      <c r="A714" s="41" t="s">
        <v>250</v>
      </c>
      <c r="B714">
        <v>3342000</v>
      </c>
      <c r="C714" s="4">
        <v>45060</v>
      </c>
      <c r="D714">
        <v>12800</v>
      </c>
      <c r="E714" t="s">
        <v>81</v>
      </c>
      <c r="F714">
        <f t="shared" si="11"/>
        <v>0.23021582733812951</v>
      </c>
    </row>
    <row r="715" spans="1:6">
      <c r="A715" s="41" t="s">
        <v>250</v>
      </c>
      <c r="B715">
        <v>3342000</v>
      </c>
      <c r="C715" s="4">
        <v>45061</v>
      </c>
      <c r="D715">
        <v>11800</v>
      </c>
      <c r="E715" t="s">
        <v>81</v>
      </c>
      <c r="F715">
        <f t="shared" si="11"/>
        <v>0.21223021582733814</v>
      </c>
    </row>
    <row r="716" spans="1:6">
      <c r="A716" s="41" t="s">
        <v>250</v>
      </c>
      <c r="B716">
        <v>3342000</v>
      </c>
      <c r="C716" s="4">
        <v>45062</v>
      </c>
      <c r="D716">
        <v>13100</v>
      </c>
      <c r="E716" t="s">
        <v>81</v>
      </c>
      <c r="F716">
        <f t="shared" si="11"/>
        <v>0.23561151079136691</v>
      </c>
    </row>
    <row r="717" spans="1:6">
      <c r="A717" s="41" t="s">
        <v>250</v>
      </c>
      <c r="B717">
        <v>3342000</v>
      </c>
      <c r="C717" s="4">
        <v>45063</v>
      </c>
      <c r="D717">
        <v>14600</v>
      </c>
      <c r="E717" t="s">
        <v>81</v>
      </c>
      <c r="F717">
        <f t="shared" si="11"/>
        <v>0.26258992805755393</v>
      </c>
    </row>
    <row r="718" spans="1:6">
      <c r="A718" s="41" t="s">
        <v>250</v>
      </c>
      <c r="B718">
        <v>3342000</v>
      </c>
      <c r="C718" s="4">
        <v>45064</v>
      </c>
      <c r="D718">
        <v>13700</v>
      </c>
      <c r="E718" t="s">
        <v>81</v>
      </c>
      <c r="F718">
        <f t="shared" si="11"/>
        <v>0.24640287769784172</v>
      </c>
    </row>
    <row r="719" spans="1:6">
      <c r="A719" s="41" t="s">
        <v>250</v>
      </c>
      <c r="B719">
        <v>3342000</v>
      </c>
      <c r="C719" s="4">
        <v>45065</v>
      </c>
      <c r="D719">
        <v>12200</v>
      </c>
      <c r="E719" t="s">
        <v>81</v>
      </c>
      <c r="F719">
        <f t="shared" si="11"/>
        <v>0.21942446043165467</v>
      </c>
    </row>
    <row r="720" spans="1:6">
      <c r="A720" s="41" t="s">
        <v>250</v>
      </c>
      <c r="B720">
        <v>3342000</v>
      </c>
      <c r="C720" s="4">
        <v>45066</v>
      </c>
      <c r="D720">
        <v>10900</v>
      </c>
      <c r="E720" t="s">
        <v>81</v>
      </c>
      <c r="F720">
        <f t="shared" si="11"/>
        <v>0.1960431654676259</v>
      </c>
    </row>
    <row r="721" spans="1:6">
      <c r="A721" s="41" t="s">
        <v>250</v>
      </c>
      <c r="B721">
        <v>3342000</v>
      </c>
      <c r="C721" s="4">
        <v>45067</v>
      </c>
      <c r="D721">
        <v>9650</v>
      </c>
      <c r="E721" t="s">
        <v>81</v>
      </c>
      <c r="F721">
        <f t="shared" si="11"/>
        <v>0.17356115107913669</v>
      </c>
    </row>
    <row r="722" spans="1:6">
      <c r="A722" s="41" t="s">
        <v>250</v>
      </c>
      <c r="B722">
        <v>3342000</v>
      </c>
      <c r="C722" s="4">
        <v>45068</v>
      </c>
      <c r="D722">
        <v>8840</v>
      </c>
      <c r="E722" t="s">
        <v>81</v>
      </c>
      <c r="F722">
        <f t="shared" si="11"/>
        <v>0.15899280575539568</v>
      </c>
    </row>
    <row r="723" spans="1:6">
      <c r="A723" s="41" t="s">
        <v>250</v>
      </c>
      <c r="B723">
        <v>3342000</v>
      </c>
      <c r="C723" s="4">
        <v>45069</v>
      </c>
      <c r="D723">
        <v>8040</v>
      </c>
      <c r="E723" t="s">
        <v>81</v>
      </c>
      <c r="F723">
        <f t="shared" si="11"/>
        <v>0.14460431654676259</v>
      </c>
    </row>
    <row r="724" spans="1:6">
      <c r="A724" s="41" t="s">
        <v>250</v>
      </c>
      <c r="B724">
        <v>3342000</v>
      </c>
      <c r="C724" s="4">
        <v>45070</v>
      </c>
      <c r="D724">
        <v>7470</v>
      </c>
      <c r="E724" t="s">
        <v>81</v>
      </c>
      <c r="F724">
        <f t="shared" si="11"/>
        <v>0.13435251798561151</v>
      </c>
    </row>
    <row r="725" spans="1:6">
      <c r="A725" s="41" t="s">
        <v>250</v>
      </c>
      <c r="B725">
        <v>3342000</v>
      </c>
      <c r="C725" s="4">
        <v>45071</v>
      </c>
      <c r="D725">
        <v>7080</v>
      </c>
      <c r="E725" t="s">
        <v>81</v>
      </c>
      <c r="F725">
        <f t="shared" si="11"/>
        <v>0.12733812949640289</v>
      </c>
    </row>
    <row r="726" spans="1:6">
      <c r="A726" s="41" t="s">
        <v>250</v>
      </c>
      <c r="B726">
        <v>3342000</v>
      </c>
      <c r="C726" s="4">
        <v>45072</v>
      </c>
      <c r="D726">
        <v>6700</v>
      </c>
      <c r="E726" t="s">
        <v>81</v>
      </c>
      <c r="F726">
        <f t="shared" si="11"/>
        <v>0.12050359712230216</v>
      </c>
    </row>
    <row r="727" spans="1:6">
      <c r="A727" s="41" t="s">
        <v>250</v>
      </c>
      <c r="B727">
        <v>3342000</v>
      </c>
      <c r="C727" s="4">
        <v>45073</v>
      </c>
      <c r="D727">
        <v>6340</v>
      </c>
      <c r="E727" t="s">
        <v>81</v>
      </c>
      <c r="F727">
        <f t="shared" si="11"/>
        <v>0.11402877697841726</v>
      </c>
    </row>
    <row r="728" spans="1:6">
      <c r="A728" s="41" t="s">
        <v>250</v>
      </c>
      <c r="B728">
        <v>3342000</v>
      </c>
      <c r="C728" s="4">
        <v>45074</v>
      </c>
      <c r="D728">
        <v>6080</v>
      </c>
      <c r="E728" t="s">
        <v>81</v>
      </c>
      <c r="F728">
        <f t="shared" si="11"/>
        <v>0.10935251798561151</v>
      </c>
    </row>
    <row r="729" spans="1:6">
      <c r="A729" s="41" t="s">
        <v>250</v>
      </c>
      <c r="B729">
        <v>3342000</v>
      </c>
      <c r="C729" s="4">
        <v>45075</v>
      </c>
      <c r="D729">
        <v>5900</v>
      </c>
      <c r="E729" t="s">
        <v>81</v>
      </c>
      <c r="F729">
        <f t="shared" si="11"/>
        <v>0.10611510791366907</v>
      </c>
    </row>
    <row r="730" spans="1:6">
      <c r="A730" s="41" t="s">
        <v>250</v>
      </c>
      <c r="B730">
        <v>3342000</v>
      </c>
      <c r="C730" s="4">
        <v>45076</v>
      </c>
      <c r="D730">
        <v>5730</v>
      </c>
      <c r="E730" t="s">
        <v>81</v>
      </c>
      <c r="F730">
        <f t="shared" si="11"/>
        <v>0.10305755395683454</v>
      </c>
    </row>
    <row r="731" spans="1:6">
      <c r="A731" s="41" t="s">
        <v>250</v>
      </c>
      <c r="B731">
        <v>3342000</v>
      </c>
      <c r="C731" s="4">
        <v>45077</v>
      </c>
      <c r="D731">
        <v>5560</v>
      </c>
      <c r="E731" t="s">
        <v>81</v>
      </c>
      <c r="F731">
        <f t="shared" si="11"/>
        <v>0.1</v>
      </c>
    </row>
    <row r="732" spans="1:6">
      <c r="A732" s="41" t="s">
        <v>250</v>
      </c>
      <c r="B732">
        <v>3342000</v>
      </c>
      <c r="C732" s="4">
        <v>45078</v>
      </c>
      <c r="D732">
        <v>5490</v>
      </c>
      <c r="E732" t="s">
        <v>81</v>
      </c>
      <c r="F732">
        <f t="shared" si="11"/>
        <v>9.8741007194244598E-2</v>
      </c>
    </row>
    <row r="733" spans="1:6">
      <c r="A733" s="41" t="s">
        <v>250</v>
      </c>
      <c r="B733">
        <v>3342000</v>
      </c>
      <c r="C733" s="4">
        <v>45079</v>
      </c>
      <c r="D733">
        <v>5260</v>
      </c>
      <c r="E733" t="s">
        <v>81</v>
      </c>
      <c r="F733">
        <f t="shared" si="11"/>
        <v>9.4604316546762587E-2</v>
      </c>
    </row>
    <row r="734" spans="1:6">
      <c r="A734" s="41" t="s">
        <v>250</v>
      </c>
      <c r="B734">
        <v>3342000</v>
      </c>
      <c r="C734" s="4">
        <v>45080</v>
      </c>
      <c r="D734">
        <v>5030</v>
      </c>
      <c r="E734" t="s">
        <v>81</v>
      </c>
      <c r="F734">
        <f t="shared" si="11"/>
        <v>9.0467625899280577E-2</v>
      </c>
    </row>
    <row r="735" spans="1:6">
      <c r="A735" s="41" t="s">
        <v>250</v>
      </c>
      <c r="B735">
        <v>3342000</v>
      </c>
      <c r="C735" s="4">
        <v>45081</v>
      </c>
      <c r="D735">
        <v>4980</v>
      </c>
      <c r="E735" t="s">
        <v>81</v>
      </c>
      <c r="F735">
        <f t="shared" si="11"/>
        <v>8.9568345323741014E-2</v>
      </c>
    </row>
    <row r="736" spans="1:6">
      <c r="A736" s="41" t="s">
        <v>250</v>
      </c>
      <c r="B736">
        <v>3342000</v>
      </c>
      <c r="C736" s="4">
        <v>45082</v>
      </c>
      <c r="D736">
        <v>4840</v>
      </c>
      <c r="E736" t="s">
        <v>81</v>
      </c>
      <c r="F736">
        <f t="shared" si="11"/>
        <v>8.7050359712230213E-2</v>
      </c>
    </row>
    <row r="737" spans="1:6">
      <c r="A737" s="41" t="s">
        <v>250</v>
      </c>
      <c r="B737">
        <v>3342000</v>
      </c>
      <c r="C737" s="4">
        <v>45083</v>
      </c>
      <c r="D737">
        <v>4670</v>
      </c>
      <c r="E737" t="s">
        <v>81</v>
      </c>
      <c r="F737">
        <f t="shared" si="11"/>
        <v>8.399280575539568E-2</v>
      </c>
    </row>
    <row r="738" spans="1:6">
      <c r="A738" s="41" t="s">
        <v>250</v>
      </c>
      <c r="B738">
        <v>3342000</v>
      </c>
      <c r="C738" s="4">
        <v>45084</v>
      </c>
      <c r="D738">
        <v>4540</v>
      </c>
      <c r="E738" t="s">
        <v>81</v>
      </c>
      <c r="F738">
        <f t="shared" si="11"/>
        <v>8.1654676258992809E-2</v>
      </c>
    </row>
    <row r="739" spans="1:6">
      <c r="A739" s="41" t="s">
        <v>250</v>
      </c>
      <c r="B739">
        <v>3342000</v>
      </c>
      <c r="C739" s="4">
        <v>45085</v>
      </c>
      <c r="D739">
        <v>4370</v>
      </c>
      <c r="E739" t="s">
        <v>81</v>
      </c>
      <c r="F739">
        <f t="shared" si="11"/>
        <v>7.8597122302158276E-2</v>
      </c>
    </row>
    <row r="740" spans="1:6">
      <c r="A740" s="41" t="s">
        <v>250</v>
      </c>
      <c r="B740">
        <v>3342000</v>
      </c>
      <c r="C740" s="4">
        <v>45086</v>
      </c>
      <c r="D740">
        <v>4270</v>
      </c>
      <c r="E740" t="s">
        <v>81</v>
      </c>
      <c r="F740">
        <f t="shared" si="11"/>
        <v>7.6798561151079137E-2</v>
      </c>
    </row>
    <row r="741" spans="1:6">
      <c r="A741" s="41" t="s">
        <v>250</v>
      </c>
      <c r="B741">
        <v>3342000</v>
      </c>
      <c r="C741" s="4">
        <v>45087</v>
      </c>
      <c r="D741">
        <v>4200</v>
      </c>
      <c r="E741" t="s">
        <v>81</v>
      </c>
      <c r="F741">
        <f t="shared" si="11"/>
        <v>7.5539568345323743E-2</v>
      </c>
    </row>
    <row r="742" spans="1:6">
      <c r="A742" s="41" t="s">
        <v>250</v>
      </c>
      <c r="B742">
        <v>3342000</v>
      </c>
      <c r="C742" s="4">
        <v>45088</v>
      </c>
      <c r="D742">
        <v>4090</v>
      </c>
      <c r="E742" t="s">
        <v>81</v>
      </c>
      <c r="F742">
        <f t="shared" si="11"/>
        <v>7.3561151079136688E-2</v>
      </c>
    </row>
    <row r="743" spans="1:6">
      <c r="A743" s="41" t="s">
        <v>250</v>
      </c>
      <c r="B743">
        <v>3342000</v>
      </c>
      <c r="C743" s="4">
        <v>45089</v>
      </c>
      <c r="D743">
        <v>4170</v>
      </c>
      <c r="E743" t="s">
        <v>81</v>
      </c>
      <c r="F743">
        <f t="shared" si="11"/>
        <v>7.4999999999999997E-2</v>
      </c>
    </row>
    <row r="744" spans="1:6">
      <c r="A744" s="41" t="s">
        <v>250</v>
      </c>
      <c r="B744">
        <v>3342000</v>
      </c>
      <c r="C744" s="4">
        <v>45090</v>
      </c>
      <c r="D744">
        <v>4210</v>
      </c>
      <c r="E744" t="s">
        <v>81</v>
      </c>
      <c r="F744">
        <f t="shared" si="11"/>
        <v>7.5719424460431659E-2</v>
      </c>
    </row>
    <row r="745" spans="1:6">
      <c r="A745" s="41" t="s">
        <v>250</v>
      </c>
      <c r="B745">
        <v>3342000</v>
      </c>
      <c r="C745" s="4">
        <v>45091</v>
      </c>
      <c r="D745">
        <v>4170</v>
      </c>
      <c r="E745" t="s">
        <v>81</v>
      </c>
      <c r="F745">
        <f t="shared" si="11"/>
        <v>7.4999999999999997E-2</v>
      </c>
    </row>
    <row r="746" spans="1:6">
      <c r="A746" s="41" t="s">
        <v>250</v>
      </c>
      <c r="B746">
        <v>3342000</v>
      </c>
      <c r="C746" s="4">
        <v>45092</v>
      </c>
      <c r="D746">
        <v>4050</v>
      </c>
      <c r="E746" t="s">
        <v>81</v>
      </c>
      <c r="F746">
        <f t="shared" si="11"/>
        <v>7.2841726618705041E-2</v>
      </c>
    </row>
    <row r="747" spans="1:6">
      <c r="A747" s="41" t="s">
        <v>250</v>
      </c>
      <c r="B747">
        <v>3342000</v>
      </c>
      <c r="C747" s="4">
        <v>45093</v>
      </c>
      <c r="D747">
        <v>3930</v>
      </c>
      <c r="E747" t="s">
        <v>81</v>
      </c>
      <c r="F747">
        <f t="shared" si="11"/>
        <v>7.0683453237410071E-2</v>
      </c>
    </row>
    <row r="748" spans="1:6">
      <c r="A748" s="41" t="s">
        <v>250</v>
      </c>
      <c r="B748">
        <v>3342000</v>
      </c>
      <c r="C748" s="4">
        <v>45094</v>
      </c>
      <c r="D748">
        <v>3900</v>
      </c>
      <c r="E748" t="s">
        <v>81</v>
      </c>
      <c r="F748">
        <f t="shared" si="11"/>
        <v>7.0143884892086325E-2</v>
      </c>
    </row>
    <row r="749" spans="1:6">
      <c r="A749" s="41" t="s">
        <v>250</v>
      </c>
      <c r="B749">
        <v>3342000</v>
      </c>
      <c r="C749" s="4">
        <v>45095</v>
      </c>
      <c r="D749">
        <v>3900</v>
      </c>
      <c r="E749" t="s">
        <v>81</v>
      </c>
      <c r="F749">
        <f t="shared" si="11"/>
        <v>7.0143884892086325E-2</v>
      </c>
    </row>
    <row r="750" spans="1:6">
      <c r="A750" s="41" t="s">
        <v>250</v>
      </c>
      <c r="B750">
        <v>3342000</v>
      </c>
      <c r="C750" s="4">
        <v>45096</v>
      </c>
      <c r="D750">
        <v>4010</v>
      </c>
      <c r="E750" t="s">
        <v>81</v>
      </c>
      <c r="F750">
        <f t="shared" si="11"/>
        <v>7.212230215827338E-2</v>
      </c>
    </row>
    <row r="751" spans="1:6">
      <c r="A751" s="41" t="s">
        <v>250</v>
      </c>
      <c r="B751">
        <v>3342000</v>
      </c>
      <c r="C751" s="4">
        <v>45097</v>
      </c>
      <c r="D751">
        <v>4090</v>
      </c>
      <c r="E751" t="s">
        <v>81</v>
      </c>
      <c r="F751">
        <f t="shared" si="11"/>
        <v>7.3561151079136688E-2</v>
      </c>
    </row>
    <row r="752" spans="1:6">
      <c r="A752" s="41" t="s">
        <v>250</v>
      </c>
      <c r="B752">
        <v>3342000</v>
      </c>
      <c r="C752" s="4">
        <v>45098</v>
      </c>
      <c r="D752">
        <v>4390</v>
      </c>
      <c r="E752" t="s">
        <v>81</v>
      </c>
      <c r="F752">
        <f t="shared" si="11"/>
        <v>7.8956834532374107E-2</v>
      </c>
    </row>
    <row r="753" spans="1:6">
      <c r="A753" s="41" t="s">
        <v>250</v>
      </c>
      <c r="B753">
        <v>3342000</v>
      </c>
      <c r="C753" s="4">
        <v>45099</v>
      </c>
      <c r="D753">
        <v>4430</v>
      </c>
      <c r="E753" t="s">
        <v>81</v>
      </c>
      <c r="F753">
        <f t="shared" si="11"/>
        <v>7.9676258992805754E-2</v>
      </c>
    </row>
    <row r="754" spans="1:6">
      <c r="A754" s="41" t="s">
        <v>250</v>
      </c>
      <c r="B754">
        <v>3342000</v>
      </c>
      <c r="C754" s="4">
        <v>45100</v>
      </c>
      <c r="D754">
        <v>4150</v>
      </c>
      <c r="E754" t="s">
        <v>81</v>
      </c>
      <c r="F754">
        <f t="shared" si="11"/>
        <v>7.4640287769784167E-2</v>
      </c>
    </row>
    <row r="755" spans="1:6">
      <c r="A755" s="41" t="s">
        <v>250</v>
      </c>
      <c r="B755">
        <v>3342000</v>
      </c>
      <c r="C755" s="4">
        <v>45101</v>
      </c>
      <c r="D755">
        <v>3840</v>
      </c>
      <c r="E755" t="s">
        <v>81</v>
      </c>
      <c r="F755">
        <f t="shared" si="11"/>
        <v>6.9064748201438847E-2</v>
      </c>
    </row>
    <row r="756" spans="1:6">
      <c r="A756" s="41" t="s">
        <v>250</v>
      </c>
      <c r="B756">
        <v>3342000</v>
      </c>
      <c r="C756" s="4">
        <v>45102</v>
      </c>
      <c r="D756">
        <v>3620</v>
      </c>
      <c r="E756" t="s">
        <v>81</v>
      </c>
      <c r="F756">
        <f t="shared" si="11"/>
        <v>6.5107913669064751E-2</v>
      </c>
    </row>
    <row r="757" spans="1:6">
      <c r="A757" s="41" t="s">
        <v>250</v>
      </c>
      <c r="B757">
        <v>3342000</v>
      </c>
      <c r="C757" s="4">
        <v>45103</v>
      </c>
      <c r="D757">
        <v>3510</v>
      </c>
      <c r="E757" t="s">
        <v>81</v>
      </c>
      <c r="F757">
        <f t="shared" si="11"/>
        <v>6.3129496402877697E-2</v>
      </c>
    </row>
    <row r="758" spans="1:6">
      <c r="A758" s="41" t="s">
        <v>250</v>
      </c>
      <c r="B758">
        <v>3342000</v>
      </c>
      <c r="C758" s="4">
        <v>45104</v>
      </c>
      <c r="D758">
        <v>3390</v>
      </c>
      <c r="E758" t="s">
        <v>81</v>
      </c>
      <c r="F758">
        <f t="shared" si="11"/>
        <v>6.0971223021582734E-2</v>
      </c>
    </row>
    <row r="759" spans="1:6">
      <c r="A759" s="41" t="s">
        <v>250</v>
      </c>
      <c r="B759">
        <v>3342000</v>
      </c>
      <c r="C759" s="4">
        <v>45105</v>
      </c>
      <c r="D759">
        <v>3320</v>
      </c>
      <c r="E759" t="s">
        <v>81</v>
      </c>
      <c r="F759">
        <f t="shared" si="11"/>
        <v>5.971223021582734E-2</v>
      </c>
    </row>
    <row r="760" spans="1:6">
      <c r="A760" s="41" t="s">
        <v>250</v>
      </c>
      <c r="B760">
        <v>3342000</v>
      </c>
      <c r="C760" s="4">
        <v>45106</v>
      </c>
      <c r="D760">
        <v>3480</v>
      </c>
      <c r="E760" t="s">
        <v>81</v>
      </c>
      <c r="F760">
        <f t="shared" si="11"/>
        <v>6.2589928057553951E-2</v>
      </c>
    </row>
    <row r="761" spans="1:6">
      <c r="A761" s="41" t="s">
        <v>250</v>
      </c>
      <c r="B761">
        <v>3342000</v>
      </c>
      <c r="C761" s="4">
        <v>45107</v>
      </c>
      <c r="D761">
        <v>5390</v>
      </c>
      <c r="E761" t="s">
        <v>81</v>
      </c>
      <c r="F761">
        <f t="shared" si="11"/>
        <v>9.6942446043165473E-2</v>
      </c>
    </row>
    <row r="762" spans="1:6">
      <c r="A762" s="41" t="s">
        <v>250</v>
      </c>
      <c r="B762">
        <v>3342000</v>
      </c>
      <c r="C762" s="4">
        <v>45108</v>
      </c>
      <c r="D762">
        <v>7590</v>
      </c>
      <c r="E762" t="s">
        <v>81</v>
      </c>
      <c r="F762">
        <f t="shared" si="11"/>
        <v>0.13651079136690647</v>
      </c>
    </row>
    <row r="763" spans="1:6">
      <c r="A763" s="41" t="s">
        <v>250</v>
      </c>
      <c r="B763">
        <v>3342000</v>
      </c>
      <c r="C763" s="4">
        <v>45109</v>
      </c>
      <c r="D763">
        <v>14400</v>
      </c>
      <c r="E763" t="s">
        <v>81</v>
      </c>
      <c r="F763">
        <f t="shared" si="11"/>
        <v>0.25899280575539568</v>
      </c>
    </row>
    <row r="764" spans="1:6">
      <c r="A764" s="41" t="s">
        <v>250</v>
      </c>
      <c r="B764">
        <v>3342000</v>
      </c>
      <c r="C764" s="4">
        <v>45110</v>
      </c>
      <c r="D764">
        <v>10600</v>
      </c>
      <c r="E764" t="s">
        <v>81</v>
      </c>
      <c r="F764">
        <f t="shared" si="11"/>
        <v>0.1906474820143885</v>
      </c>
    </row>
    <row r="765" spans="1:6">
      <c r="A765" s="41" t="s">
        <v>250</v>
      </c>
      <c r="B765">
        <v>3342000</v>
      </c>
      <c r="C765" s="4">
        <v>45111</v>
      </c>
      <c r="D765">
        <v>6680</v>
      </c>
      <c r="E765" t="s">
        <v>81</v>
      </c>
      <c r="F765">
        <f t="shared" si="11"/>
        <v>0.12014388489208633</v>
      </c>
    </row>
    <row r="766" spans="1:6">
      <c r="A766" s="41" t="s">
        <v>250</v>
      </c>
      <c r="B766">
        <v>3342000</v>
      </c>
      <c r="C766" s="4">
        <v>45112</v>
      </c>
      <c r="D766">
        <v>5500</v>
      </c>
      <c r="E766" t="s">
        <v>81</v>
      </c>
      <c r="F766">
        <f t="shared" si="11"/>
        <v>9.8920863309352514E-2</v>
      </c>
    </row>
    <row r="767" spans="1:6">
      <c r="A767" s="41" t="s">
        <v>250</v>
      </c>
      <c r="B767">
        <v>3342000</v>
      </c>
      <c r="C767" s="4">
        <v>45113</v>
      </c>
      <c r="D767">
        <v>5910</v>
      </c>
      <c r="E767" t="s">
        <v>81</v>
      </c>
      <c r="F767">
        <f t="shared" si="11"/>
        <v>0.10629496402877697</v>
      </c>
    </row>
    <row r="768" spans="1:6">
      <c r="A768" s="41" t="s">
        <v>250</v>
      </c>
      <c r="B768">
        <v>3342000</v>
      </c>
      <c r="C768" s="4">
        <v>45114</v>
      </c>
      <c r="D768">
        <v>7450</v>
      </c>
      <c r="E768" t="s">
        <v>81</v>
      </c>
      <c r="F768">
        <f t="shared" si="11"/>
        <v>0.13399280575539568</v>
      </c>
    </row>
    <row r="769" spans="1:6">
      <c r="A769" s="41" t="s">
        <v>250</v>
      </c>
      <c r="B769">
        <v>3342000</v>
      </c>
      <c r="C769" s="4">
        <v>45115</v>
      </c>
      <c r="D769">
        <v>7280</v>
      </c>
      <c r="E769" t="s">
        <v>81</v>
      </c>
      <c r="F769">
        <f t="shared" si="11"/>
        <v>0.13093525179856116</v>
      </c>
    </row>
    <row r="770" spans="1:6">
      <c r="A770" s="41" t="s">
        <v>250</v>
      </c>
      <c r="B770">
        <v>3342000</v>
      </c>
      <c r="C770" s="4">
        <v>45116</v>
      </c>
      <c r="D770">
        <v>7160</v>
      </c>
      <c r="E770" t="s">
        <v>81</v>
      </c>
      <c r="F770">
        <f t="shared" si="11"/>
        <v>0.12877697841726618</v>
      </c>
    </row>
    <row r="771" spans="1:6">
      <c r="A771" s="41" t="s">
        <v>250</v>
      </c>
      <c r="B771">
        <v>3342000</v>
      </c>
      <c r="C771" s="4">
        <v>45117</v>
      </c>
      <c r="D771">
        <v>6840</v>
      </c>
      <c r="E771" t="s">
        <v>81</v>
      </c>
      <c r="F771">
        <f t="shared" ref="F771:F834" si="12">D771/55600</f>
        <v>0.12302158273381295</v>
      </c>
    </row>
    <row r="772" spans="1:6">
      <c r="A772" s="41" t="s">
        <v>250</v>
      </c>
      <c r="B772">
        <v>3342000</v>
      </c>
      <c r="C772" s="4">
        <v>45118</v>
      </c>
      <c r="D772">
        <v>6310</v>
      </c>
      <c r="E772" t="s">
        <v>81</v>
      </c>
      <c r="F772">
        <f t="shared" si="12"/>
        <v>0.11348920863309353</v>
      </c>
    </row>
    <row r="773" spans="1:6">
      <c r="A773" s="41" t="s">
        <v>250</v>
      </c>
      <c r="B773">
        <v>3342000</v>
      </c>
      <c r="C773" s="4">
        <v>45119</v>
      </c>
      <c r="D773">
        <v>5720</v>
      </c>
      <c r="E773" t="s">
        <v>81</v>
      </c>
      <c r="F773">
        <f t="shared" si="12"/>
        <v>0.10287769784172662</v>
      </c>
    </row>
    <row r="774" spans="1:6">
      <c r="A774" s="41" t="s">
        <v>250</v>
      </c>
      <c r="B774">
        <v>3342000</v>
      </c>
      <c r="C774" s="4">
        <v>45120</v>
      </c>
      <c r="D774">
        <v>5120</v>
      </c>
      <c r="E774" t="s">
        <v>81</v>
      </c>
      <c r="F774">
        <f t="shared" si="12"/>
        <v>9.2086330935251801E-2</v>
      </c>
    </row>
    <row r="775" spans="1:6">
      <c r="A775" s="41" t="s">
        <v>250</v>
      </c>
      <c r="B775">
        <v>3342000</v>
      </c>
      <c r="C775" s="4">
        <v>45121</v>
      </c>
      <c r="D775">
        <v>4620</v>
      </c>
      <c r="E775" t="s">
        <v>81</v>
      </c>
      <c r="F775">
        <f t="shared" si="12"/>
        <v>8.3093525179856118E-2</v>
      </c>
    </row>
    <row r="776" spans="1:6">
      <c r="A776" s="41" t="s">
        <v>250</v>
      </c>
      <c r="B776">
        <v>3342000</v>
      </c>
      <c r="C776" s="4">
        <v>45122</v>
      </c>
      <c r="D776">
        <v>4260</v>
      </c>
      <c r="E776" t="s">
        <v>81</v>
      </c>
      <c r="F776">
        <f t="shared" si="12"/>
        <v>7.6618705035971221E-2</v>
      </c>
    </row>
    <row r="777" spans="1:6">
      <c r="A777" s="41" t="s">
        <v>250</v>
      </c>
      <c r="B777">
        <v>3342000</v>
      </c>
      <c r="C777" s="4">
        <v>45123</v>
      </c>
      <c r="D777">
        <v>3950</v>
      </c>
      <c r="E777" t="s">
        <v>81</v>
      </c>
      <c r="F777">
        <f t="shared" si="12"/>
        <v>7.1043165467625902E-2</v>
      </c>
    </row>
    <row r="778" spans="1:6">
      <c r="A778" s="41" t="s">
        <v>250</v>
      </c>
      <c r="B778">
        <v>3342000</v>
      </c>
      <c r="C778" s="4">
        <v>45124</v>
      </c>
      <c r="D778">
        <v>3860</v>
      </c>
      <c r="E778" t="s">
        <v>81</v>
      </c>
      <c r="F778">
        <f t="shared" si="12"/>
        <v>6.9424460431654678E-2</v>
      </c>
    </row>
    <row r="779" spans="1:6">
      <c r="A779" s="41" t="s">
        <v>250</v>
      </c>
      <c r="B779">
        <v>3342000</v>
      </c>
      <c r="C779" s="4">
        <v>45125</v>
      </c>
      <c r="D779">
        <v>4310</v>
      </c>
      <c r="E779" t="s">
        <v>81</v>
      </c>
      <c r="F779">
        <f t="shared" si="12"/>
        <v>7.7517985611510798E-2</v>
      </c>
    </row>
    <row r="780" spans="1:6">
      <c r="A780" s="41" t="s">
        <v>250</v>
      </c>
      <c r="B780">
        <v>3342000</v>
      </c>
      <c r="C780" s="4">
        <v>45126</v>
      </c>
      <c r="D780">
        <v>4290</v>
      </c>
      <c r="E780" t="s">
        <v>81</v>
      </c>
      <c r="F780">
        <f t="shared" si="12"/>
        <v>7.7158273381294967E-2</v>
      </c>
    </row>
    <row r="781" spans="1:6">
      <c r="A781" s="41" t="s">
        <v>250</v>
      </c>
      <c r="B781">
        <v>3342000</v>
      </c>
      <c r="C781" s="4">
        <v>45127</v>
      </c>
      <c r="D781">
        <v>4040</v>
      </c>
      <c r="E781" t="s">
        <v>81</v>
      </c>
      <c r="F781">
        <f t="shared" si="12"/>
        <v>7.2661870503597126E-2</v>
      </c>
    </row>
    <row r="782" spans="1:6">
      <c r="A782" s="41" t="s">
        <v>250</v>
      </c>
      <c r="B782">
        <v>3342000</v>
      </c>
      <c r="C782" s="4">
        <v>45128</v>
      </c>
      <c r="D782">
        <v>3770</v>
      </c>
      <c r="E782" t="s">
        <v>81</v>
      </c>
      <c r="F782">
        <f t="shared" si="12"/>
        <v>6.7805755395683454E-2</v>
      </c>
    </row>
    <row r="783" spans="1:6">
      <c r="A783" s="41" t="s">
        <v>250</v>
      </c>
      <c r="B783">
        <v>3342000</v>
      </c>
      <c r="C783" s="4">
        <v>45129</v>
      </c>
      <c r="D783">
        <v>3640</v>
      </c>
      <c r="E783" t="s">
        <v>81</v>
      </c>
      <c r="F783">
        <f t="shared" si="12"/>
        <v>6.5467625899280582E-2</v>
      </c>
    </row>
    <row r="784" spans="1:6">
      <c r="A784" s="41" t="s">
        <v>250</v>
      </c>
      <c r="B784">
        <v>3342000</v>
      </c>
      <c r="C784" s="4">
        <v>45130</v>
      </c>
      <c r="D784">
        <v>3490</v>
      </c>
      <c r="E784" t="s">
        <v>81</v>
      </c>
      <c r="F784">
        <f t="shared" si="12"/>
        <v>6.2769784172661866E-2</v>
      </c>
    </row>
    <row r="785" spans="1:6">
      <c r="A785" s="41" t="s">
        <v>250</v>
      </c>
      <c r="B785">
        <v>3342000</v>
      </c>
      <c r="C785" s="4">
        <v>45131</v>
      </c>
      <c r="D785">
        <v>3340</v>
      </c>
      <c r="E785" t="s">
        <v>81</v>
      </c>
      <c r="F785">
        <f t="shared" si="12"/>
        <v>6.0071942446043164E-2</v>
      </c>
    </row>
    <row r="786" spans="1:6">
      <c r="A786" s="41" t="s">
        <v>250</v>
      </c>
      <c r="B786">
        <v>3342000</v>
      </c>
      <c r="C786" s="4">
        <v>45132</v>
      </c>
      <c r="D786">
        <v>3170</v>
      </c>
      <c r="E786" t="s">
        <v>81</v>
      </c>
      <c r="F786">
        <f t="shared" si="12"/>
        <v>5.7014388489208631E-2</v>
      </c>
    </row>
    <row r="787" spans="1:6">
      <c r="A787" s="41" t="s">
        <v>250</v>
      </c>
      <c r="B787">
        <v>3342000</v>
      </c>
      <c r="C787" s="4">
        <v>45133</v>
      </c>
      <c r="D787">
        <v>3050</v>
      </c>
      <c r="E787" t="s">
        <v>81</v>
      </c>
      <c r="F787">
        <f t="shared" si="12"/>
        <v>5.4856115107913668E-2</v>
      </c>
    </row>
    <row r="788" spans="1:6">
      <c r="A788" s="41" t="s">
        <v>250</v>
      </c>
      <c r="B788">
        <v>3342000</v>
      </c>
      <c r="C788" s="4">
        <v>45134</v>
      </c>
      <c r="D788">
        <v>3170</v>
      </c>
      <c r="E788" t="s">
        <v>81</v>
      </c>
      <c r="F788">
        <f t="shared" si="12"/>
        <v>5.7014388489208631E-2</v>
      </c>
    </row>
    <row r="789" spans="1:6">
      <c r="A789" s="41" t="s">
        <v>250</v>
      </c>
      <c r="B789">
        <v>3342000</v>
      </c>
      <c r="C789" s="4">
        <v>45135</v>
      </c>
      <c r="D789">
        <v>3140</v>
      </c>
      <c r="E789" t="s">
        <v>81</v>
      </c>
      <c r="F789">
        <f t="shared" si="12"/>
        <v>5.6474820143884892E-2</v>
      </c>
    </row>
    <row r="790" spans="1:6">
      <c r="A790" s="41" t="s">
        <v>250</v>
      </c>
      <c r="B790">
        <v>3342000</v>
      </c>
      <c r="C790" s="4">
        <v>45136</v>
      </c>
      <c r="D790">
        <v>2920</v>
      </c>
      <c r="E790" t="s">
        <v>81</v>
      </c>
      <c r="F790">
        <f t="shared" si="12"/>
        <v>5.251798561151079E-2</v>
      </c>
    </row>
    <row r="791" spans="1:6">
      <c r="A791" s="41" t="s">
        <v>250</v>
      </c>
      <c r="B791">
        <v>3342000</v>
      </c>
      <c r="C791" s="4">
        <v>45137</v>
      </c>
      <c r="D791">
        <v>2830</v>
      </c>
      <c r="E791" t="s">
        <v>81</v>
      </c>
      <c r="F791">
        <f t="shared" si="12"/>
        <v>5.0899280575539566E-2</v>
      </c>
    </row>
    <row r="792" spans="1:6">
      <c r="A792" s="41" t="s">
        <v>250</v>
      </c>
      <c r="B792">
        <v>3342000</v>
      </c>
      <c r="C792" s="4">
        <v>45138</v>
      </c>
      <c r="D792">
        <v>2950</v>
      </c>
      <c r="E792" t="s">
        <v>81</v>
      </c>
      <c r="F792">
        <f t="shared" si="12"/>
        <v>5.3057553956834536E-2</v>
      </c>
    </row>
    <row r="793" spans="1:6">
      <c r="A793" s="41" t="s">
        <v>250</v>
      </c>
      <c r="B793">
        <v>3342000</v>
      </c>
      <c r="C793" s="4">
        <v>45139</v>
      </c>
      <c r="D793">
        <v>3220</v>
      </c>
      <c r="E793" t="s">
        <v>81</v>
      </c>
      <c r="F793">
        <f t="shared" si="12"/>
        <v>5.7913669064748201E-2</v>
      </c>
    </row>
    <row r="794" spans="1:6">
      <c r="A794" s="41" t="s">
        <v>250</v>
      </c>
      <c r="B794">
        <v>3342000</v>
      </c>
      <c r="C794" s="4">
        <v>45140</v>
      </c>
      <c r="D794">
        <v>3400</v>
      </c>
      <c r="E794" t="s">
        <v>81</v>
      </c>
      <c r="F794">
        <f t="shared" si="12"/>
        <v>6.1151079136690649E-2</v>
      </c>
    </row>
    <row r="795" spans="1:6">
      <c r="A795" s="41" t="s">
        <v>250</v>
      </c>
      <c r="B795">
        <v>3342000</v>
      </c>
      <c r="C795" s="4">
        <v>45141</v>
      </c>
      <c r="D795">
        <v>3730</v>
      </c>
      <c r="E795" t="s">
        <v>81</v>
      </c>
      <c r="F795">
        <f t="shared" si="12"/>
        <v>6.7086330935251792E-2</v>
      </c>
    </row>
    <row r="796" spans="1:6">
      <c r="A796" s="41" t="s">
        <v>250</v>
      </c>
      <c r="B796">
        <v>3342000</v>
      </c>
      <c r="C796" s="4">
        <v>45142</v>
      </c>
      <c r="D796">
        <v>3720</v>
      </c>
      <c r="E796" t="s">
        <v>81</v>
      </c>
      <c r="F796">
        <f t="shared" si="12"/>
        <v>6.6906474820143891E-2</v>
      </c>
    </row>
    <row r="797" spans="1:6">
      <c r="A797" s="41" t="s">
        <v>250</v>
      </c>
      <c r="B797">
        <v>3342000</v>
      </c>
      <c r="C797" s="4">
        <v>45143</v>
      </c>
      <c r="D797">
        <v>3350</v>
      </c>
      <c r="E797" t="s">
        <v>81</v>
      </c>
      <c r="F797">
        <f t="shared" si="12"/>
        <v>6.0251798561151079E-2</v>
      </c>
    </row>
    <row r="798" spans="1:6">
      <c r="A798" s="41" t="s">
        <v>250</v>
      </c>
      <c r="B798">
        <v>3342000</v>
      </c>
      <c r="C798" s="4">
        <v>45144</v>
      </c>
      <c r="D798">
        <v>3050</v>
      </c>
      <c r="E798" t="s">
        <v>81</v>
      </c>
      <c r="F798">
        <f t="shared" si="12"/>
        <v>5.4856115107913668E-2</v>
      </c>
    </row>
    <row r="799" spans="1:6">
      <c r="A799" s="41" t="s">
        <v>250</v>
      </c>
      <c r="B799">
        <v>3342000</v>
      </c>
      <c r="C799" s="4">
        <v>45145</v>
      </c>
      <c r="D799">
        <v>2950</v>
      </c>
      <c r="E799" t="s">
        <v>81</v>
      </c>
      <c r="F799">
        <f t="shared" si="12"/>
        <v>5.3057553956834536E-2</v>
      </c>
    </row>
    <row r="800" spans="1:6">
      <c r="A800" s="41" t="s">
        <v>250</v>
      </c>
      <c r="B800">
        <v>3342000</v>
      </c>
      <c r="C800" s="4">
        <v>45146</v>
      </c>
      <c r="D800">
        <v>3620</v>
      </c>
      <c r="E800" t="s">
        <v>81</v>
      </c>
      <c r="F800">
        <f t="shared" si="12"/>
        <v>6.5107913669064751E-2</v>
      </c>
    </row>
    <row r="801" spans="1:6">
      <c r="A801" s="41" t="s">
        <v>250</v>
      </c>
      <c r="B801">
        <v>3342000</v>
      </c>
      <c r="C801" s="4">
        <v>45147</v>
      </c>
      <c r="D801">
        <v>5640</v>
      </c>
      <c r="E801" t="s">
        <v>81</v>
      </c>
      <c r="F801">
        <f t="shared" si="12"/>
        <v>0.10143884892086331</v>
      </c>
    </row>
    <row r="802" spans="1:6">
      <c r="A802" s="41" t="s">
        <v>250</v>
      </c>
      <c r="B802">
        <v>3342000</v>
      </c>
      <c r="C802" s="4">
        <v>45148</v>
      </c>
      <c r="D802">
        <v>7400</v>
      </c>
      <c r="E802" t="s">
        <v>81</v>
      </c>
      <c r="F802">
        <f t="shared" si="12"/>
        <v>0.13309352517985612</v>
      </c>
    </row>
    <row r="803" spans="1:6">
      <c r="A803" s="41" t="s">
        <v>250</v>
      </c>
      <c r="B803">
        <v>3342000</v>
      </c>
      <c r="C803" s="4">
        <v>45149</v>
      </c>
      <c r="D803">
        <v>8920</v>
      </c>
      <c r="E803" t="s">
        <v>81</v>
      </c>
      <c r="F803">
        <f t="shared" si="12"/>
        <v>0.160431654676259</v>
      </c>
    </row>
    <row r="804" spans="1:6">
      <c r="A804" s="41" t="s">
        <v>250</v>
      </c>
      <c r="B804">
        <v>3342000</v>
      </c>
      <c r="C804" s="4">
        <v>45150</v>
      </c>
      <c r="D804">
        <v>7880</v>
      </c>
      <c r="E804" t="s">
        <v>81</v>
      </c>
      <c r="F804">
        <f t="shared" si="12"/>
        <v>0.14172661870503597</v>
      </c>
    </row>
    <row r="805" spans="1:6">
      <c r="A805" s="41" t="s">
        <v>250</v>
      </c>
      <c r="B805">
        <v>3342000</v>
      </c>
      <c r="C805" s="4">
        <v>45151</v>
      </c>
      <c r="D805">
        <v>6600</v>
      </c>
      <c r="E805" t="s">
        <v>81</v>
      </c>
      <c r="F805">
        <f t="shared" si="12"/>
        <v>0.11870503597122302</v>
      </c>
    </row>
    <row r="806" spans="1:6">
      <c r="A806" s="41" t="s">
        <v>250</v>
      </c>
      <c r="B806">
        <v>3342000</v>
      </c>
      <c r="C806" s="4">
        <v>45152</v>
      </c>
      <c r="D806">
        <v>5850</v>
      </c>
      <c r="E806" t="s">
        <v>81</v>
      </c>
      <c r="F806">
        <f t="shared" si="12"/>
        <v>0.10521582733812949</v>
      </c>
    </row>
    <row r="807" spans="1:6">
      <c r="A807" s="41" t="s">
        <v>250</v>
      </c>
      <c r="B807">
        <v>3342000</v>
      </c>
      <c r="C807" s="4">
        <v>45153</v>
      </c>
      <c r="D807">
        <v>5570</v>
      </c>
      <c r="E807" t="s">
        <v>81</v>
      </c>
      <c r="F807">
        <f t="shared" si="12"/>
        <v>0.10017985611510791</v>
      </c>
    </row>
    <row r="808" spans="1:6">
      <c r="A808" s="41" t="s">
        <v>250</v>
      </c>
      <c r="B808">
        <v>3342000</v>
      </c>
      <c r="C808" s="4">
        <v>45154</v>
      </c>
      <c r="D808">
        <v>5430</v>
      </c>
      <c r="E808" t="s">
        <v>81</v>
      </c>
      <c r="F808">
        <f t="shared" si="12"/>
        <v>9.766187050359712E-2</v>
      </c>
    </row>
    <row r="809" spans="1:6">
      <c r="A809" s="41" t="s">
        <v>250</v>
      </c>
      <c r="B809">
        <v>3342000</v>
      </c>
      <c r="C809" s="4">
        <v>45155</v>
      </c>
      <c r="D809">
        <v>4860</v>
      </c>
      <c r="E809" t="s">
        <v>81</v>
      </c>
      <c r="F809">
        <f t="shared" si="12"/>
        <v>8.7410071942446044E-2</v>
      </c>
    </row>
    <row r="810" spans="1:6">
      <c r="A810" s="41" t="s">
        <v>250</v>
      </c>
      <c r="B810">
        <v>3342000</v>
      </c>
      <c r="C810" s="4">
        <v>45156</v>
      </c>
      <c r="D810">
        <v>4420</v>
      </c>
      <c r="E810" t="s">
        <v>81</v>
      </c>
      <c r="F810">
        <f t="shared" si="12"/>
        <v>7.9496402877697839E-2</v>
      </c>
    </row>
    <row r="811" spans="1:6">
      <c r="A811" s="41" t="s">
        <v>250</v>
      </c>
      <c r="B811">
        <v>3342000</v>
      </c>
      <c r="C811" s="4">
        <v>45157</v>
      </c>
      <c r="D811">
        <v>4100</v>
      </c>
      <c r="E811" t="s">
        <v>81</v>
      </c>
      <c r="F811">
        <f t="shared" si="12"/>
        <v>7.3741007194244604E-2</v>
      </c>
    </row>
    <row r="812" spans="1:6">
      <c r="A812" s="41" t="s">
        <v>250</v>
      </c>
      <c r="B812">
        <v>3342000</v>
      </c>
      <c r="C812" s="4">
        <v>45158</v>
      </c>
      <c r="D812">
        <v>3880</v>
      </c>
      <c r="E812" t="s">
        <v>81</v>
      </c>
      <c r="F812">
        <f t="shared" si="12"/>
        <v>6.9784172661870508E-2</v>
      </c>
    </row>
    <row r="813" spans="1:6">
      <c r="A813" s="41" t="s">
        <v>250</v>
      </c>
      <c r="B813">
        <v>3342000</v>
      </c>
      <c r="C813" s="4">
        <v>45159</v>
      </c>
      <c r="D813">
        <v>3710</v>
      </c>
      <c r="E813" t="s">
        <v>81</v>
      </c>
      <c r="F813">
        <f t="shared" si="12"/>
        <v>6.6726618705035975E-2</v>
      </c>
    </row>
    <row r="814" spans="1:6">
      <c r="A814" s="41" t="s">
        <v>250</v>
      </c>
      <c r="B814">
        <v>3342000</v>
      </c>
      <c r="C814" s="4">
        <v>45160</v>
      </c>
      <c r="D814">
        <v>3570</v>
      </c>
      <c r="E814" t="s">
        <v>81</v>
      </c>
      <c r="F814">
        <f t="shared" si="12"/>
        <v>6.4208633093525175E-2</v>
      </c>
    </row>
    <row r="815" spans="1:6">
      <c r="A815" s="41" t="s">
        <v>250</v>
      </c>
      <c r="B815">
        <v>3342000</v>
      </c>
      <c r="C815" s="4">
        <v>45161</v>
      </c>
      <c r="D815">
        <v>3490</v>
      </c>
      <c r="E815" t="s">
        <v>81</v>
      </c>
      <c r="F815">
        <f t="shared" si="12"/>
        <v>6.2769784172661866E-2</v>
      </c>
    </row>
    <row r="816" spans="1:6">
      <c r="A816" s="41" t="s">
        <v>250</v>
      </c>
      <c r="B816">
        <v>3342000</v>
      </c>
      <c r="C816" s="4">
        <v>45162</v>
      </c>
      <c r="D816">
        <v>3400</v>
      </c>
      <c r="E816" t="s">
        <v>81</v>
      </c>
      <c r="F816">
        <f t="shared" si="12"/>
        <v>6.1151079136690649E-2</v>
      </c>
    </row>
    <row r="817" spans="1:6">
      <c r="A817" s="41" t="s">
        <v>250</v>
      </c>
      <c r="B817">
        <v>3342000</v>
      </c>
      <c r="C817" s="4">
        <v>45163</v>
      </c>
      <c r="D817">
        <v>3230</v>
      </c>
      <c r="E817" t="s">
        <v>81</v>
      </c>
      <c r="F817">
        <f t="shared" si="12"/>
        <v>5.8093525179856116E-2</v>
      </c>
    </row>
    <row r="818" spans="1:6">
      <c r="A818" s="41" t="s">
        <v>250</v>
      </c>
      <c r="B818">
        <v>3342000</v>
      </c>
      <c r="C818" s="4">
        <v>45164</v>
      </c>
      <c r="D818">
        <v>3170</v>
      </c>
      <c r="E818" t="s">
        <v>81</v>
      </c>
      <c r="F818">
        <f t="shared" si="12"/>
        <v>5.7014388489208631E-2</v>
      </c>
    </row>
    <row r="819" spans="1:6">
      <c r="A819" s="41" t="s">
        <v>250</v>
      </c>
      <c r="B819">
        <v>3342000</v>
      </c>
      <c r="C819" s="4">
        <v>45165</v>
      </c>
      <c r="D819">
        <v>3950</v>
      </c>
      <c r="E819" t="s">
        <v>81</v>
      </c>
      <c r="F819">
        <f t="shared" si="12"/>
        <v>7.1043165467625902E-2</v>
      </c>
    </row>
    <row r="820" spans="1:6">
      <c r="A820" s="41" t="s">
        <v>250</v>
      </c>
      <c r="B820">
        <v>3342000</v>
      </c>
      <c r="C820" s="4">
        <v>45166</v>
      </c>
      <c r="D820">
        <v>3730</v>
      </c>
      <c r="E820" t="s">
        <v>81</v>
      </c>
      <c r="F820">
        <f t="shared" si="12"/>
        <v>6.7086330935251792E-2</v>
      </c>
    </row>
    <row r="821" spans="1:6">
      <c r="A821" s="41" t="s">
        <v>250</v>
      </c>
      <c r="B821">
        <v>3342000</v>
      </c>
      <c r="C821" s="4">
        <v>45167</v>
      </c>
      <c r="D821">
        <v>2930</v>
      </c>
      <c r="E821" t="s">
        <v>81</v>
      </c>
      <c r="F821">
        <f t="shared" si="12"/>
        <v>5.2697841726618705E-2</v>
      </c>
    </row>
    <row r="822" spans="1:6">
      <c r="A822" s="41" t="s">
        <v>250</v>
      </c>
      <c r="B822">
        <v>3342000</v>
      </c>
      <c r="C822" s="4">
        <v>45168</v>
      </c>
      <c r="D822">
        <v>2660</v>
      </c>
      <c r="E822" t="s">
        <v>81</v>
      </c>
      <c r="F822">
        <f t="shared" si="12"/>
        <v>4.7841726618705033E-2</v>
      </c>
    </row>
    <row r="823" spans="1:6">
      <c r="A823" s="41" t="s">
        <v>250</v>
      </c>
      <c r="B823">
        <v>3342000</v>
      </c>
      <c r="C823" s="4">
        <v>45169</v>
      </c>
      <c r="D823">
        <v>2540</v>
      </c>
      <c r="E823" t="s">
        <v>81</v>
      </c>
      <c r="F823">
        <f t="shared" si="12"/>
        <v>4.568345323741007E-2</v>
      </c>
    </row>
    <row r="824" spans="1:6">
      <c r="A824" s="41" t="s">
        <v>250</v>
      </c>
      <c r="B824">
        <v>3342000</v>
      </c>
      <c r="C824" s="4">
        <v>45170</v>
      </c>
      <c r="D824">
        <v>2410</v>
      </c>
      <c r="E824" t="s">
        <v>81</v>
      </c>
      <c r="F824">
        <f t="shared" si="12"/>
        <v>4.3345323741007191E-2</v>
      </c>
    </row>
    <row r="825" spans="1:6">
      <c r="A825" s="41" t="s">
        <v>250</v>
      </c>
      <c r="B825">
        <v>3342000</v>
      </c>
      <c r="C825" s="4">
        <v>45171</v>
      </c>
      <c r="D825">
        <v>2330</v>
      </c>
      <c r="E825" t="s">
        <v>81</v>
      </c>
      <c r="F825">
        <f t="shared" si="12"/>
        <v>4.1906474820143882E-2</v>
      </c>
    </row>
    <row r="826" spans="1:6">
      <c r="A826" s="41" t="s">
        <v>250</v>
      </c>
      <c r="B826">
        <v>3342000</v>
      </c>
      <c r="C826" s="4">
        <v>45172</v>
      </c>
      <c r="D826">
        <v>2280</v>
      </c>
      <c r="E826" t="s">
        <v>81</v>
      </c>
      <c r="F826">
        <f t="shared" si="12"/>
        <v>4.100719424460432E-2</v>
      </c>
    </row>
    <row r="827" spans="1:6">
      <c r="A827" s="41" t="s">
        <v>250</v>
      </c>
      <c r="B827">
        <v>3342000</v>
      </c>
      <c r="C827" s="4">
        <v>45173</v>
      </c>
      <c r="D827">
        <v>2220</v>
      </c>
      <c r="E827" t="s">
        <v>81</v>
      </c>
      <c r="F827">
        <f t="shared" si="12"/>
        <v>3.9928057553956835E-2</v>
      </c>
    </row>
    <row r="828" spans="1:6">
      <c r="A828" s="41" t="s">
        <v>250</v>
      </c>
      <c r="B828">
        <v>3342000</v>
      </c>
      <c r="C828" s="4">
        <v>45174</v>
      </c>
      <c r="D828">
        <v>2150</v>
      </c>
      <c r="E828" t="s">
        <v>81</v>
      </c>
      <c r="F828">
        <f t="shared" si="12"/>
        <v>3.8669064748201441E-2</v>
      </c>
    </row>
    <row r="829" spans="1:6">
      <c r="A829" s="41" t="s">
        <v>250</v>
      </c>
      <c r="B829">
        <v>3342000</v>
      </c>
      <c r="C829" s="4">
        <v>45175</v>
      </c>
      <c r="D829">
        <v>2100</v>
      </c>
      <c r="E829" t="s">
        <v>81</v>
      </c>
      <c r="F829">
        <f t="shared" si="12"/>
        <v>3.7769784172661872E-2</v>
      </c>
    </row>
    <row r="830" spans="1:6">
      <c r="A830" s="41" t="s">
        <v>250</v>
      </c>
      <c r="B830">
        <v>3342000</v>
      </c>
      <c r="C830" s="4">
        <v>45176</v>
      </c>
      <c r="D830">
        <v>2090</v>
      </c>
      <c r="E830" t="s">
        <v>81</v>
      </c>
      <c r="F830">
        <f t="shared" si="12"/>
        <v>3.7589928057553956E-2</v>
      </c>
    </row>
    <row r="831" spans="1:6">
      <c r="A831" s="41" t="s">
        <v>250</v>
      </c>
      <c r="B831">
        <v>3342000</v>
      </c>
      <c r="C831" s="4">
        <v>45177</v>
      </c>
      <c r="D831">
        <v>2050</v>
      </c>
      <c r="E831" t="s">
        <v>81</v>
      </c>
      <c r="F831">
        <f t="shared" si="12"/>
        <v>3.6870503597122302E-2</v>
      </c>
    </row>
    <row r="832" spans="1:6">
      <c r="A832" s="41" t="s">
        <v>250</v>
      </c>
      <c r="B832">
        <v>3342000</v>
      </c>
      <c r="C832" s="4">
        <v>45178</v>
      </c>
      <c r="D832">
        <v>2000</v>
      </c>
      <c r="E832" t="s">
        <v>81</v>
      </c>
      <c r="F832">
        <f t="shared" si="12"/>
        <v>3.5971223021582732E-2</v>
      </c>
    </row>
    <row r="833" spans="1:6">
      <c r="A833" s="41" t="s">
        <v>250</v>
      </c>
      <c r="B833">
        <v>3342000</v>
      </c>
      <c r="C833" s="4">
        <v>45179</v>
      </c>
      <c r="D833">
        <v>2010</v>
      </c>
      <c r="E833" t="s">
        <v>81</v>
      </c>
      <c r="F833">
        <f t="shared" si="12"/>
        <v>3.6151079136690648E-2</v>
      </c>
    </row>
    <row r="834" spans="1:6">
      <c r="A834" s="41" t="s">
        <v>250</v>
      </c>
      <c r="B834">
        <v>3342000</v>
      </c>
      <c r="C834" s="4">
        <v>45180</v>
      </c>
      <c r="D834">
        <v>2170</v>
      </c>
      <c r="E834" t="s">
        <v>81</v>
      </c>
      <c r="F834">
        <f t="shared" si="12"/>
        <v>3.9028776978417265E-2</v>
      </c>
    </row>
    <row r="835" spans="1:6">
      <c r="A835" s="41" t="s">
        <v>250</v>
      </c>
      <c r="B835">
        <v>3342000</v>
      </c>
      <c r="C835" s="4">
        <v>45181</v>
      </c>
      <c r="D835">
        <v>2130</v>
      </c>
      <c r="E835" t="s">
        <v>81</v>
      </c>
      <c r="F835">
        <f t="shared" ref="F835:F884" si="13">D835/55600</f>
        <v>3.8309352517985611E-2</v>
      </c>
    </row>
    <row r="836" spans="1:6">
      <c r="A836" s="41" t="s">
        <v>250</v>
      </c>
      <c r="B836">
        <v>3342000</v>
      </c>
      <c r="C836" s="4">
        <v>45182</v>
      </c>
      <c r="D836">
        <v>2160</v>
      </c>
      <c r="E836" t="s">
        <v>81</v>
      </c>
      <c r="F836">
        <f t="shared" si="13"/>
        <v>3.884892086330935E-2</v>
      </c>
    </row>
    <row r="837" spans="1:6">
      <c r="A837" s="41" t="s">
        <v>250</v>
      </c>
      <c r="B837">
        <v>3342000</v>
      </c>
      <c r="C837" s="4">
        <v>45183</v>
      </c>
      <c r="D837">
        <v>2170</v>
      </c>
      <c r="E837" t="s">
        <v>81</v>
      </c>
      <c r="F837">
        <f t="shared" si="13"/>
        <v>3.9028776978417265E-2</v>
      </c>
    </row>
    <row r="838" spans="1:6">
      <c r="A838" s="41" t="s">
        <v>250</v>
      </c>
      <c r="B838">
        <v>3342000</v>
      </c>
      <c r="C838" s="4">
        <v>45184</v>
      </c>
      <c r="D838">
        <v>2040</v>
      </c>
      <c r="E838" t="s">
        <v>81</v>
      </c>
      <c r="F838">
        <f t="shared" si="13"/>
        <v>3.6690647482014387E-2</v>
      </c>
    </row>
    <row r="839" spans="1:6">
      <c r="A839" s="41" t="s">
        <v>250</v>
      </c>
      <c r="B839">
        <v>3342000</v>
      </c>
      <c r="C839" s="4">
        <v>45185</v>
      </c>
      <c r="D839">
        <v>1960</v>
      </c>
      <c r="E839" t="s">
        <v>81</v>
      </c>
      <c r="F839">
        <f t="shared" si="13"/>
        <v>3.5251798561151078E-2</v>
      </c>
    </row>
    <row r="840" spans="1:6">
      <c r="A840" s="41" t="s">
        <v>250</v>
      </c>
      <c r="B840">
        <v>3342000</v>
      </c>
      <c r="C840" s="4">
        <v>45186</v>
      </c>
      <c r="D840">
        <v>1910</v>
      </c>
      <c r="E840" t="s">
        <v>81</v>
      </c>
      <c r="F840">
        <f t="shared" si="13"/>
        <v>3.4352517985611508E-2</v>
      </c>
    </row>
    <row r="841" spans="1:6">
      <c r="A841" s="41" t="s">
        <v>250</v>
      </c>
      <c r="B841">
        <v>3342000</v>
      </c>
      <c r="C841" s="4">
        <v>45187</v>
      </c>
      <c r="D841">
        <v>1880</v>
      </c>
      <c r="E841" t="s">
        <v>81</v>
      </c>
      <c r="F841">
        <f t="shared" si="13"/>
        <v>3.3812949640287769E-2</v>
      </c>
    </row>
    <row r="842" spans="1:6">
      <c r="A842" s="41" t="s">
        <v>250</v>
      </c>
      <c r="B842">
        <v>3342000</v>
      </c>
      <c r="C842" s="4">
        <v>45188</v>
      </c>
      <c r="D842">
        <v>1850</v>
      </c>
      <c r="E842" t="s">
        <v>81</v>
      </c>
      <c r="F842">
        <f t="shared" si="13"/>
        <v>3.327338129496403E-2</v>
      </c>
    </row>
    <row r="843" spans="1:6">
      <c r="A843" s="41" t="s">
        <v>250</v>
      </c>
      <c r="B843">
        <v>3342000</v>
      </c>
      <c r="C843" s="4">
        <v>45189</v>
      </c>
      <c r="D843">
        <v>1780</v>
      </c>
      <c r="E843" t="s">
        <v>81</v>
      </c>
      <c r="F843">
        <f t="shared" si="13"/>
        <v>3.201438848920863E-2</v>
      </c>
    </row>
    <row r="844" spans="1:6">
      <c r="A844" s="41" t="s">
        <v>250</v>
      </c>
      <c r="B844">
        <v>3342000</v>
      </c>
      <c r="C844" s="4">
        <v>45190</v>
      </c>
      <c r="D844">
        <v>1850</v>
      </c>
      <c r="E844" t="s">
        <v>81</v>
      </c>
      <c r="F844">
        <f t="shared" si="13"/>
        <v>3.327338129496403E-2</v>
      </c>
    </row>
    <row r="845" spans="1:6">
      <c r="A845" s="41" t="s">
        <v>250</v>
      </c>
      <c r="B845">
        <v>3342000</v>
      </c>
      <c r="C845" s="4">
        <v>45191</v>
      </c>
      <c r="D845">
        <v>1850</v>
      </c>
      <c r="E845" t="s">
        <v>81</v>
      </c>
      <c r="F845">
        <f t="shared" si="13"/>
        <v>3.327338129496403E-2</v>
      </c>
    </row>
    <row r="846" spans="1:6">
      <c r="A846" s="41" t="s">
        <v>250</v>
      </c>
      <c r="B846">
        <v>3342000</v>
      </c>
      <c r="C846" s="4">
        <v>45192</v>
      </c>
      <c r="D846">
        <v>1790</v>
      </c>
      <c r="E846" t="s">
        <v>81</v>
      </c>
      <c r="F846">
        <f t="shared" si="13"/>
        <v>3.2194244604316545E-2</v>
      </c>
    </row>
    <row r="847" spans="1:6">
      <c r="A847" s="41" t="s">
        <v>250</v>
      </c>
      <c r="B847">
        <v>3342000</v>
      </c>
      <c r="C847" s="4">
        <v>45193</v>
      </c>
      <c r="D847">
        <v>1770</v>
      </c>
      <c r="E847" t="s">
        <v>81</v>
      </c>
      <c r="F847">
        <f t="shared" si="13"/>
        <v>3.1834532374100721E-2</v>
      </c>
    </row>
    <row r="848" spans="1:6">
      <c r="A848" s="41" t="s">
        <v>250</v>
      </c>
      <c r="B848">
        <v>3342000</v>
      </c>
      <c r="C848" s="4">
        <v>45194</v>
      </c>
      <c r="D848">
        <v>1760</v>
      </c>
      <c r="E848" t="s">
        <v>81</v>
      </c>
      <c r="F848">
        <f t="shared" si="13"/>
        <v>3.1654676258992806E-2</v>
      </c>
    </row>
    <row r="849" spans="1:6">
      <c r="A849" s="41" t="s">
        <v>250</v>
      </c>
      <c r="B849">
        <v>3342000</v>
      </c>
      <c r="C849" s="4">
        <v>45195</v>
      </c>
      <c r="D849">
        <v>1750</v>
      </c>
      <c r="E849" t="s">
        <v>81</v>
      </c>
      <c r="F849">
        <f t="shared" si="13"/>
        <v>3.1474820143884891E-2</v>
      </c>
    </row>
    <row r="850" spans="1:6">
      <c r="A850" s="41" t="s">
        <v>250</v>
      </c>
      <c r="B850">
        <v>3342000</v>
      </c>
      <c r="C850" s="4">
        <v>45196</v>
      </c>
      <c r="D850">
        <v>1800</v>
      </c>
      <c r="E850" t="s">
        <v>81</v>
      </c>
      <c r="F850">
        <f t="shared" si="13"/>
        <v>3.237410071942446E-2</v>
      </c>
    </row>
    <row r="851" spans="1:6">
      <c r="A851" s="41" t="s">
        <v>250</v>
      </c>
      <c r="B851">
        <v>3342000</v>
      </c>
      <c r="C851" s="4">
        <v>45197</v>
      </c>
      <c r="D851">
        <v>1790</v>
      </c>
      <c r="E851" t="s">
        <v>81</v>
      </c>
      <c r="F851">
        <f t="shared" si="13"/>
        <v>3.2194244604316545E-2</v>
      </c>
    </row>
    <row r="852" spans="1:6">
      <c r="A852" s="41" t="s">
        <v>250</v>
      </c>
      <c r="B852">
        <v>3342000</v>
      </c>
      <c r="C852" s="4">
        <v>45198</v>
      </c>
      <c r="D852">
        <v>1800</v>
      </c>
      <c r="E852" t="s">
        <v>81</v>
      </c>
      <c r="F852">
        <f t="shared" si="13"/>
        <v>3.237410071942446E-2</v>
      </c>
    </row>
    <row r="853" spans="1:6">
      <c r="A853" s="41" t="s">
        <v>250</v>
      </c>
      <c r="B853">
        <v>3342000</v>
      </c>
      <c r="C853" s="4">
        <v>45199</v>
      </c>
      <c r="D853">
        <v>1810</v>
      </c>
      <c r="E853" t="s">
        <v>81</v>
      </c>
      <c r="F853">
        <f t="shared" si="13"/>
        <v>3.2553956834532376E-2</v>
      </c>
    </row>
    <row r="854" spans="1:6">
      <c r="A854" s="41" t="s">
        <v>250</v>
      </c>
      <c r="B854">
        <v>3342000</v>
      </c>
      <c r="C854" s="4">
        <v>45200</v>
      </c>
      <c r="D854">
        <v>1850</v>
      </c>
      <c r="E854" t="s">
        <v>81</v>
      </c>
      <c r="F854">
        <f t="shared" si="13"/>
        <v>3.327338129496403E-2</v>
      </c>
    </row>
    <row r="855" spans="1:6">
      <c r="A855" s="41" t="s">
        <v>250</v>
      </c>
      <c r="B855">
        <v>3342000</v>
      </c>
      <c r="C855" s="4">
        <v>45201</v>
      </c>
      <c r="D855">
        <v>1850</v>
      </c>
      <c r="E855" t="s">
        <v>81</v>
      </c>
      <c r="F855">
        <f t="shared" si="13"/>
        <v>3.327338129496403E-2</v>
      </c>
    </row>
    <row r="856" spans="1:6">
      <c r="A856" s="41" t="s">
        <v>250</v>
      </c>
      <c r="B856">
        <v>3342000</v>
      </c>
      <c r="C856" s="4">
        <v>45202</v>
      </c>
      <c r="D856">
        <v>1870</v>
      </c>
      <c r="E856" t="s">
        <v>81</v>
      </c>
      <c r="F856">
        <f t="shared" si="13"/>
        <v>3.3633093525179854E-2</v>
      </c>
    </row>
    <row r="857" spans="1:6">
      <c r="A857" s="41" t="s">
        <v>250</v>
      </c>
      <c r="B857">
        <v>3342000</v>
      </c>
      <c r="C857" s="4">
        <v>45203</v>
      </c>
      <c r="D857">
        <v>1850</v>
      </c>
      <c r="E857" t="s">
        <v>81</v>
      </c>
      <c r="F857">
        <f t="shared" si="13"/>
        <v>3.327338129496403E-2</v>
      </c>
    </row>
    <row r="858" spans="1:6">
      <c r="A858" s="41" t="s">
        <v>250</v>
      </c>
      <c r="B858">
        <v>3342000</v>
      </c>
      <c r="C858" s="4">
        <v>45204</v>
      </c>
      <c r="D858">
        <v>1880</v>
      </c>
      <c r="E858" t="s">
        <v>81</v>
      </c>
      <c r="F858">
        <f t="shared" si="13"/>
        <v>3.3812949640287769E-2</v>
      </c>
    </row>
    <row r="859" spans="1:6">
      <c r="A859" s="41" t="s">
        <v>250</v>
      </c>
      <c r="B859">
        <v>3342000</v>
      </c>
      <c r="C859" s="4">
        <v>45205</v>
      </c>
      <c r="D859">
        <v>1890</v>
      </c>
      <c r="E859" t="s">
        <v>81</v>
      </c>
      <c r="F859">
        <f t="shared" si="13"/>
        <v>3.3992805755395684E-2</v>
      </c>
    </row>
    <row r="860" spans="1:6">
      <c r="A860" s="41" t="s">
        <v>250</v>
      </c>
      <c r="B860">
        <v>3342000</v>
      </c>
      <c r="C860" s="4">
        <v>45206</v>
      </c>
      <c r="D860">
        <v>1840</v>
      </c>
      <c r="E860" t="s">
        <v>81</v>
      </c>
      <c r="F860">
        <f t="shared" si="13"/>
        <v>3.3093525179856115E-2</v>
      </c>
    </row>
    <row r="861" spans="1:6">
      <c r="A861" s="41" t="s">
        <v>250</v>
      </c>
      <c r="B861">
        <v>3342000</v>
      </c>
      <c r="C861" s="4">
        <v>45207</v>
      </c>
      <c r="D861">
        <v>1840</v>
      </c>
      <c r="E861" t="s">
        <v>81</v>
      </c>
      <c r="F861">
        <f t="shared" si="13"/>
        <v>3.3093525179856115E-2</v>
      </c>
    </row>
    <row r="862" spans="1:6">
      <c r="A862" s="41" t="s">
        <v>250</v>
      </c>
      <c r="B862">
        <v>3342000</v>
      </c>
      <c r="C862" s="4">
        <v>45208</v>
      </c>
      <c r="D862">
        <v>2110</v>
      </c>
      <c r="E862" t="s">
        <v>81</v>
      </c>
      <c r="F862">
        <f t="shared" si="13"/>
        <v>3.7949640287769787E-2</v>
      </c>
    </row>
    <row r="863" spans="1:6">
      <c r="A863" s="41" t="s">
        <v>250</v>
      </c>
      <c r="B863">
        <v>3342000</v>
      </c>
      <c r="C863" s="4">
        <v>45209</v>
      </c>
      <c r="D863">
        <v>2420</v>
      </c>
      <c r="E863" t="s">
        <v>81</v>
      </c>
      <c r="F863">
        <f t="shared" si="13"/>
        <v>4.3525179856115107E-2</v>
      </c>
    </row>
    <row r="864" spans="1:6">
      <c r="A864" s="41" t="s">
        <v>250</v>
      </c>
      <c r="B864">
        <v>3342000</v>
      </c>
      <c r="C864" s="4">
        <v>45210</v>
      </c>
      <c r="D864">
        <v>2480</v>
      </c>
      <c r="E864" t="s">
        <v>81</v>
      </c>
      <c r="F864">
        <f t="shared" si="13"/>
        <v>4.4604316546762592E-2</v>
      </c>
    </row>
    <row r="865" spans="1:6">
      <c r="A865" s="41" t="s">
        <v>250</v>
      </c>
      <c r="B865">
        <v>3342000</v>
      </c>
      <c r="C865" s="4">
        <v>45211</v>
      </c>
      <c r="D865">
        <v>2420</v>
      </c>
      <c r="E865" t="s">
        <v>81</v>
      </c>
      <c r="F865">
        <f t="shared" si="13"/>
        <v>4.3525179856115107E-2</v>
      </c>
    </row>
    <row r="866" spans="1:6">
      <c r="A866" s="41" t="s">
        <v>250</v>
      </c>
      <c r="B866">
        <v>3342000</v>
      </c>
      <c r="C866" s="4">
        <v>45212</v>
      </c>
      <c r="D866">
        <v>2330</v>
      </c>
      <c r="E866" t="s">
        <v>81</v>
      </c>
      <c r="F866">
        <f t="shared" si="13"/>
        <v>4.1906474820143882E-2</v>
      </c>
    </row>
    <row r="867" spans="1:6">
      <c r="A867" s="41" t="s">
        <v>250</v>
      </c>
      <c r="B867">
        <v>3342000</v>
      </c>
      <c r="C867" s="4">
        <v>45213</v>
      </c>
      <c r="D867">
        <v>2330</v>
      </c>
      <c r="E867" t="s">
        <v>81</v>
      </c>
      <c r="F867">
        <f t="shared" si="13"/>
        <v>4.1906474820143882E-2</v>
      </c>
    </row>
    <row r="868" spans="1:6">
      <c r="A868" s="41" t="s">
        <v>250</v>
      </c>
      <c r="B868">
        <v>3342000</v>
      </c>
      <c r="C868" s="4">
        <v>45214</v>
      </c>
      <c r="D868">
        <v>2340</v>
      </c>
      <c r="E868" t="s">
        <v>81</v>
      </c>
      <c r="F868">
        <f t="shared" si="13"/>
        <v>4.2086330935251798E-2</v>
      </c>
    </row>
    <row r="869" spans="1:6">
      <c r="A869" s="41" t="s">
        <v>250</v>
      </c>
      <c r="B869">
        <v>3342000</v>
      </c>
      <c r="C869" s="4">
        <v>45215</v>
      </c>
      <c r="D869">
        <v>2500</v>
      </c>
      <c r="E869" t="s">
        <v>81</v>
      </c>
      <c r="F869">
        <f t="shared" si="13"/>
        <v>4.4964028776978415E-2</v>
      </c>
    </row>
    <row r="870" spans="1:6">
      <c r="A870" s="41" t="s">
        <v>250</v>
      </c>
      <c r="B870">
        <v>3342000</v>
      </c>
      <c r="C870" s="4">
        <v>45216</v>
      </c>
      <c r="D870">
        <v>2600</v>
      </c>
      <c r="E870" t="s">
        <v>81</v>
      </c>
      <c r="F870">
        <f t="shared" si="13"/>
        <v>4.6762589928057555E-2</v>
      </c>
    </row>
    <row r="871" spans="1:6">
      <c r="A871" s="41" t="s">
        <v>250</v>
      </c>
      <c r="B871">
        <v>3342000</v>
      </c>
      <c r="C871" s="4">
        <v>45217</v>
      </c>
      <c r="D871">
        <v>2640</v>
      </c>
      <c r="E871" t="s">
        <v>81</v>
      </c>
      <c r="F871">
        <f t="shared" si="13"/>
        <v>4.7482014388489209E-2</v>
      </c>
    </row>
    <row r="872" spans="1:6">
      <c r="A872" s="41" t="s">
        <v>250</v>
      </c>
      <c r="B872">
        <v>3342000</v>
      </c>
      <c r="C872" s="4">
        <v>45218</v>
      </c>
      <c r="D872">
        <v>2730</v>
      </c>
      <c r="E872" t="s">
        <v>81</v>
      </c>
      <c r="F872">
        <f t="shared" si="13"/>
        <v>4.9100719424460433E-2</v>
      </c>
    </row>
    <row r="873" spans="1:6">
      <c r="A873" s="41" t="s">
        <v>250</v>
      </c>
      <c r="B873">
        <v>3342000</v>
      </c>
      <c r="C873" s="4">
        <v>45219</v>
      </c>
      <c r="D873">
        <v>2760</v>
      </c>
      <c r="E873" t="s">
        <v>81</v>
      </c>
      <c r="F873">
        <f t="shared" si="13"/>
        <v>4.9640287769784172E-2</v>
      </c>
    </row>
    <row r="874" spans="1:6">
      <c r="A874" s="41" t="s">
        <v>250</v>
      </c>
      <c r="B874">
        <v>3342000</v>
      </c>
      <c r="C874" s="4">
        <v>45220</v>
      </c>
      <c r="D874">
        <v>2790</v>
      </c>
      <c r="E874" t="s">
        <v>81</v>
      </c>
      <c r="F874">
        <f t="shared" si="13"/>
        <v>5.0179856115107911E-2</v>
      </c>
    </row>
    <row r="875" spans="1:6">
      <c r="A875" s="41" t="s">
        <v>250</v>
      </c>
      <c r="B875">
        <v>3342000</v>
      </c>
      <c r="C875" s="4">
        <v>45221</v>
      </c>
      <c r="D875">
        <v>2720</v>
      </c>
      <c r="E875" t="s">
        <v>81</v>
      </c>
      <c r="F875">
        <f t="shared" si="13"/>
        <v>4.8920863309352518E-2</v>
      </c>
    </row>
    <row r="876" spans="1:6">
      <c r="A876" s="41" t="s">
        <v>250</v>
      </c>
      <c r="B876">
        <v>3342000</v>
      </c>
      <c r="C876" s="4">
        <v>45222</v>
      </c>
      <c r="D876">
        <v>2740</v>
      </c>
      <c r="E876" t="s">
        <v>81</v>
      </c>
      <c r="F876">
        <f t="shared" si="13"/>
        <v>4.9280575539568348E-2</v>
      </c>
    </row>
    <row r="877" spans="1:6">
      <c r="A877" s="41" t="s">
        <v>250</v>
      </c>
      <c r="B877">
        <v>3342000</v>
      </c>
      <c r="C877" s="4">
        <v>45223</v>
      </c>
      <c r="D877">
        <v>2720</v>
      </c>
      <c r="E877" t="s">
        <v>81</v>
      </c>
      <c r="F877">
        <f t="shared" si="13"/>
        <v>4.8920863309352518E-2</v>
      </c>
    </row>
    <row r="878" spans="1:6">
      <c r="A878" s="41" t="s">
        <v>250</v>
      </c>
      <c r="B878">
        <v>3342000</v>
      </c>
      <c r="C878" s="4">
        <v>45224</v>
      </c>
      <c r="D878">
        <v>2690</v>
      </c>
      <c r="E878" t="s">
        <v>81</v>
      </c>
      <c r="F878">
        <f t="shared" si="13"/>
        <v>4.8381294964028779E-2</v>
      </c>
    </row>
    <row r="879" spans="1:6">
      <c r="A879" s="41" t="s">
        <v>250</v>
      </c>
      <c r="B879">
        <v>3342000</v>
      </c>
      <c r="C879" s="4">
        <v>45225</v>
      </c>
      <c r="D879">
        <v>2940</v>
      </c>
      <c r="E879" t="s">
        <v>81</v>
      </c>
      <c r="F879">
        <f t="shared" si="13"/>
        <v>5.287769784172662E-2</v>
      </c>
    </row>
    <row r="880" spans="1:6">
      <c r="A880" s="41" t="s">
        <v>250</v>
      </c>
      <c r="B880">
        <v>3342000</v>
      </c>
      <c r="C880" s="4">
        <v>45226</v>
      </c>
      <c r="D880">
        <v>3150</v>
      </c>
      <c r="E880" t="s">
        <v>81</v>
      </c>
      <c r="F880">
        <f t="shared" si="13"/>
        <v>5.6654676258992807E-2</v>
      </c>
    </row>
    <row r="881" spans="1:6">
      <c r="A881" s="41" t="s">
        <v>250</v>
      </c>
      <c r="B881">
        <v>3342000</v>
      </c>
      <c r="C881" s="4">
        <v>45227</v>
      </c>
      <c r="D881">
        <v>3210</v>
      </c>
      <c r="E881" t="s">
        <v>81</v>
      </c>
      <c r="F881">
        <f t="shared" si="13"/>
        <v>5.7733812949640285E-2</v>
      </c>
    </row>
    <row r="882" spans="1:6">
      <c r="A882" s="41" t="s">
        <v>250</v>
      </c>
      <c r="B882">
        <v>3342000</v>
      </c>
      <c r="C882" s="4">
        <v>45228</v>
      </c>
      <c r="D882">
        <v>3200</v>
      </c>
      <c r="E882" t="s">
        <v>81</v>
      </c>
      <c r="F882">
        <f t="shared" si="13"/>
        <v>5.7553956834532377E-2</v>
      </c>
    </row>
    <row r="883" spans="1:6">
      <c r="A883" s="41" t="s">
        <v>250</v>
      </c>
      <c r="B883">
        <v>3342000</v>
      </c>
      <c r="C883" s="4">
        <v>45229</v>
      </c>
      <c r="D883">
        <v>3030</v>
      </c>
      <c r="E883" t="s">
        <v>81</v>
      </c>
      <c r="F883">
        <f t="shared" si="13"/>
        <v>5.4496402877697844E-2</v>
      </c>
    </row>
    <row r="884" spans="1:6">
      <c r="A884" s="41" t="s">
        <v>250</v>
      </c>
      <c r="B884">
        <v>3342000</v>
      </c>
      <c r="C884" s="4">
        <v>45230</v>
      </c>
      <c r="D884">
        <v>2940</v>
      </c>
      <c r="E884" t="s">
        <v>81</v>
      </c>
      <c r="F884">
        <f t="shared" si="13"/>
        <v>5.287769784172662E-2</v>
      </c>
    </row>
    <row r="885" spans="1:6">
      <c r="A885" s="41" t="s">
        <v>250</v>
      </c>
      <c r="B885">
        <v>3374000</v>
      </c>
      <c r="C885" s="4">
        <v>44348</v>
      </c>
      <c r="D885">
        <v>6780</v>
      </c>
      <c r="E885" t="s">
        <v>83</v>
      </c>
      <c r="F885">
        <f>D885/64800</f>
        <v>0.10462962962962963</v>
      </c>
    </row>
    <row r="886" spans="1:6">
      <c r="A886" s="41" t="s">
        <v>250</v>
      </c>
      <c r="B886">
        <v>3374000</v>
      </c>
      <c r="C886" s="4">
        <v>44349</v>
      </c>
      <c r="D886">
        <v>8100</v>
      </c>
      <c r="E886" t="s">
        <v>83</v>
      </c>
      <c r="F886">
        <f t="shared" ref="F886:F949" si="14">D886/64800</f>
        <v>0.125</v>
      </c>
    </row>
    <row r="887" spans="1:6">
      <c r="A887" s="41" t="s">
        <v>250</v>
      </c>
      <c r="B887">
        <v>3374000</v>
      </c>
      <c r="C887" s="4">
        <v>44350</v>
      </c>
      <c r="D887">
        <v>15700</v>
      </c>
      <c r="E887" t="s">
        <v>83</v>
      </c>
      <c r="F887">
        <f t="shared" si="14"/>
        <v>0.24228395061728394</v>
      </c>
    </row>
    <row r="888" spans="1:6">
      <c r="A888" s="41" t="s">
        <v>250</v>
      </c>
      <c r="B888">
        <v>3374000</v>
      </c>
      <c r="C888" s="4">
        <v>44351</v>
      </c>
      <c r="D888">
        <v>16100</v>
      </c>
      <c r="E888" t="s">
        <v>83</v>
      </c>
      <c r="F888">
        <f t="shared" si="14"/>
        <v>0.24845679012345678</v>
      </c>
    </row>
    <row r="889" spans="1:6">
      <c r="A889" s="41" t="s">
        <v>250</v>
      </c>
      <c r="B889">
        <v>3374000</v>
      </c>
      <c r="C889" s="4">
        <v>44352</v>
      </c>
      <c r="D889">
        <v>16000</v>
      </c>
      <c r="E889" t="s">
        <v>83</v>
      </c>
      <c r="F889">
        <f t="shared" si="14"/>
        <v>0.24691358024691357</v>
      </c>
    </row>
    <row r="890" spans="1:6">
      <c r="A890" s="41" t="s">
        <v>250</v>
      </c>
      <c r="B890">
        <v>3374000</v>
      </c>
      <c r="C890" s="4">
        <v>44353</v>
      </c>
      <c r="D890">
        <v>16200</v>
      </c>
      <c r="E890" t="s">
        <v>83</v>
      </c>
      <c r="F890">
        <f t="shared" si="14"/>
        <v>0.25</v>
      </c>
    </row>
    <row r="891" spans="1:6">
      <c r="A891" s="41" t="s">
        <v>250</v>
      </c>
      <c r="B891">
        <v>3374000</v>
      </c>
      <c r="C891" s="4">
        <v>44354</v>
      </c>
      <c r="D891">
        <v>16400</v>
      </c>
      <c r="E891" t="s">
        <v>83</v>
      </c>
      <c r="F891">
        <f t="shared" si="14"/>
        <v>0.25308641975308643</v>
      </c>
    </row>
    <row r="892" spans="1:6">
      <c r="A892" s="41" t="s">
        <v>250</v>
      </c>
      <c r="B892">
        <v>3374000</v>
      </c>
      <c r="C892" s="4">
        <v>44355</v>
      </c>
      <c r="D892">
        <v>15900</v>
      </c>
      <c r="E892" t="s">
        <v>83</v>
      </c>
      <c r="F892">
        <f t="shared" si="14"/>
        <v>0.24537037037037038</v>
      </c>
    </row>
    <row r="893" spans="1:6">
      <c r="A893" s="41" t="s">
        <v>250</v>
      </c>
      <c r="B893">
        <v>3374000</v>
      </c>
      <c r="C893" s="4">
        <v>44356</v>
      </c>
      <c r="D893">
        <v>14100</v>
      </c>
      <c r="E893" t="s">
        <v>83</v>
      </c>
      <c r="F893">
        <f t="shared" si="14"/>
        <v>0.21759259259259259</v>
      </c>
    </row>
    <row r="894" spans="1:6">
      <c r="A894" s="41" t="s">
        <v>250</v>
      </c>
      <c r="B894">
        <v>3374000</v>
      </c>
      <c r="C894" s="4">
        <v>44357</v>
      </c>
      <c r="D894">
        <v>13000</v>
      </c>
      <c r="E894" t="s">
        <v>83</v>
      </c>
      <c r="F894">
        <f t="shared" si="14"/>
        <v>0.20061728395061729</v>
      </c>
    </row>
    <row r="895" spans="1:6">
      <c r="A895" s="41" t="s">
        <v>250</v>
      </c>
      <c r="B895">
        <v>3374000</v>
      </c>
      <c r="C895" s="4">
        <v>44358</v>
      </c>
      <c r="D895">
        <v>14100</v>
      </c>
      <c r="E895" t="s">
        <v>83</v>
      </c>
      <c r="F895">
        <f t="shared" si="14"/>
        <v>0.21759259259259259</v>
      </c>
    </row>
    <row r="896" spans="1:6">
      <c r="A896" s="41" t="s">
        <v>250</v>
      </c>
      <c r="B896">
        <v>3374000</v>
      </c>
      <c r="C896" s="4">
        <v>44359</v>
      </c>
      <c r="D896">
        <v>16000</v>
      </c>
      <c r="E896" t="s">
        <v>83</v>
      </c>
      <c r="F896">
        <f t="shared" si="14"/>
        <v>0.24691358024691357</v>
      </c>
    </row>
    <row r="897" spans="1:6">
      <c r="A897" s="41" t="s">
        <v>250</v>
      </c>
      <c r="B897">
        <v>3374000</v>
      </c>
      <c r="C897" s="4">
        <v>44360</v>
      </c>
      <c r="D897">
        <v>17000</v>
      </c>
      <c r="E897" t="s">
        <v>83</v>
      </c>
      <c r="F897">
        <f t="shared" si="14"/>
        <v>0.26234567901234568</v>
      </c>
    </row>
    <row r="898" spans="1:6">
      <c r="A898" s="41" t="s">
        <v>250</v>
      </c>
      <c r="B898">
        <v>3374000</v>
      </c>
      <c r="C898" s="4">
        <v>44361</v>
      </c>
      <c r="D898">
        <v>17400</v>
      </c>
      <c r="E898" t="s">
        <v>83</v>
      </c>
      <c r="F898">
        <f t="shared" si="14"/>
        <v>0.26851851851851855</v>
      </c>
    </row>
    <row r="899" spans="1:6">
      <c r="A899" s="41" t="s">
        <v>250</v>
      </c>
      <c r="B899">
        <v>3374000</v>
      </c>
      <c r="C899" s="4">
        <v>44362</v>
      </c>
      <c r="D899">
        <v>16600</v>
      </c>
      <c r="E899" t="s">
        <v>83</v>
      </c>
      <c r="F899">
        <f t="shared" si="14"/>
        <v>0.25617283950617287</v>
      </c>
    </row>
    <row r="900" spans="1:6">
      <c r="A900" s="41" t="s">
        <v>250</v>
      </c>
      <c r="B900">
        <v>3374000</v>
      </c>
      <c r="C900" s="4">
        <v>44363</v>
      </c>
      <c r="D900">
        <v>14400</v>
      </c>
      <c r="E900" t="s">
        <v>83</v>
      </c>
      <c r="F900">
        <f t="shared" si="14"/>
        <v>0.22222222222222221</v>
      </c>
    </row>
    <row r="901" spans="1:6">
      <c r="A901" s="41" t="s">
        <v>250</v>
      </c>
      <c r="B901">
        <v>3374000</v>
      </c>
      <c r="C901" s="4">
        <v>44364</v>
      </c>
      <c r="D901">
        <v>11800</v>
      </c>
      <c r="E901" t="s">
        <v>83</v>
      </c>
      <c r="F901">
        <f t="shared" si="14"/>
        <v>0.18209876543209877</v>
      </c>
    </row>
    <row r="902" spans="1:6">
      <c r="A902" s="41" t="s">
        <v>250</v>
      </c>
      <c r="B902">
        <v>3374000</v>
      </c>
      <c r="C902" s="4">
        <v>44365</v>
      </c>
      <c r="D902">
        <v>9690</v>
      </c>
      <c r="E902" t="s">
        <v>83</v>
      </c>
      <c r="F902">
        <f t="shared" si="14"/>
        <v>0.14953703703703702</v>
      </c>
    </row>
    <row r="903" spans="1:6">
      <c r="A903" s="41" t="s">
        <v>250</v>
      </c>
      <c r="B903">
        <v>3374000</v>
      </c>
      <c r="C903" s="4">
        <v>44366</v>
      </c>
      <c r="D903">
        <v>8570</v>
      </c>
      <c r="E903" t="s">
        <v>83</v>
      </c>
      <c r="F903">
        <f t="shared" si="14"/>
        <v>0.13225308641975309</v>
      </c>
    </row>
    <row r="904" spans="1:6">
      <c r="A904" s="41" t="s">
        <v>250</v>
      </c>
      <c r="B904">
        <v>3374000</v>
      </c>
      <c r="C904" s="4">
        <v>44367</v>
      </c>
      <c r="D904">
        <v>12100</v>
      </c>
      <c r="E904" t="s">
        <v>83</v>
      </c>
      <c r="F904">
        <f t="shared" si="14"/>
        <v>0.18672839506172839</v>
      </c>
    </row>
    <row r="905" spans="1:6">
      <c r="A905" s="41" t="s">
        <v>250</v>
      </c>
      <c r="B905">
        <v>3374000</v>
      </c>
      <c r="C905" s="4">
        <v>44368</v>
      </c>
      <c r="D905">
        <v>22000</v>
      </c>
      <c r="E905" t="s">
        <v>83</v>
      </c>
      <c r="F905">
        <f t="shared" si="14"/>
        <v>0.33950617283950618</v>
      </c>
    </row>
    <row r="906" spans="1:6">
      <c r="A906" s="41" t="s">
        <v>250</v>
      </c>
      <c r="B906">
        <v>3374000</v>
      </c>
      <c r="C906" s="4">
        <v>44369</v>
      </c>
      <c r="D906">
        <v>25900</v>
      </c>
      <c r="E906" t="s">
        <v>83</v>
      </c>
      <c r="F906">
        <f t="shared" si="14"/>
        <v>0.39969135802469136</v>
      </c>
    </row>
    <row r="907" spans="1:6">
      <c r="A907" s="41" t="s">
        <v>250</v>
      </c>
      <c r="B907">
        <v>3374000</v>
      </c>
      <c r="C907" s="4">
        <v>44370</v>
      </c>
      <c r="D907">
        <v>29300</v>
      </c>
      <c r="E907" t="s">
        <v>83</v>
      </c>
      <c r="F907">
        <f t="shared" si="14"/>
        <v>0.4521604938271605</v>
      </c>
    </row>
    <row r="908" spans="1:6">
      <c r="A908" s="41" t="s">
        <v>250</v>
      </c>
      <c r="B908">
        <v>3374000</v>
      </c>
      <c r="C908" s="4">
        <v>44371</v>
      </c>
      <c r="D908">
        <v>35000</v>
      </c>
      <c r="E908" t="s">
        <v>83</v>
      </c>
      <c r="F908">
        <f t="shared" si="14"/>
        <v>0.54012345679012341</v>
      </c>
    </row>
    <row r="909" spans="1:6">
      <c r="A909" s="41" t="s">
        <v>250</v>
      </c>
      <c r="B909">
        <v>3374000</v>
      </c>
      <c r="C909" s="4">
        <v>44372</v>
      </c>
      <c r="D909">
        <v>35900</v>
      </c>
      <c r="E909" t="s">
        <v>83</v>
      </c>
      <c r="F909">
        <f t="shared" si="14"/>
        <v>0.55401234567901236</v>
      </c>
    </row>
    <row r="910" spans="1:6">
      <c r="A910" s="41" t="s">
        <v>250</v>
      </c>
      <c r="B910">
        <v>3374000</v>
      </c>
      <c r="C910" s="4">
        <v>44373</v>
      </c>
      <c r="D910">
        <v>30900</v>
      </c>
      <c r="E910" t="s">
        <v>83</v>
      </c>
      <c r="F910">
        <f t="shared" si="14"/>
        <v>0.47685185185185186</v>
      </c>
    </row>
    <row r="911" spans="1:6">
      <c r="A911" s="41" t="s">
        <v>250</v>
      </c>
      <c r="B911">
        <v>3374000</v>
      </c>
      <c r="C911" s="4">
        <v>44374</v>
      </c>
      <c r="D911">
        <v>26900</v>
      </c>
      <c r="E911" t="s">
        <v>83</v>
      </c>
      <c r="F911">
        <f t="shared" si="14"/>
        <v>0.41512345679012347</v>
      </c>
    </row>
    <row r="912" spans="1:6">
      <c r="A912" s="41" t="s">
        <v>250</v>
      </c>
      <c r="B912">
        <v>3374000</v>
      </c>
      <c r="C912" s="4">
        <v>44375</v>
      </c>
      <c r="D912">
        <v>20800</v>
      </c>
      <c r="E912" t="s">
        <v>83</v>
      </c>
      <c r="F912">
        <f t="shared" si="14"/>
        <v>0.32098765432098764</v>
      </c>
    </row>
    <row r="913" spans="1:6">
      <c r="A913" s="41" t="s">
        <v>250</v>
      </c>
      <c r="B913">
        <v>3374000</v>
      </c>
      <c r="C913" s="4">
        <v>44376</v>
      </c>
      <c r="D913">
        <v>15100</v>
      </c>
      <c r="E913" t="s">
        <v>83</v>
      </c>
      <c r="F913">
        <f t="shared" si="14"/>
        <v>0.2330246913580247</v>
      </c>
    </row>
    <row r="914" spans="1:6">
      <c r="A914" s="41" t="s">
        <v>250</v>
      </c>
      <c r="B914">
        <v>3374000</v>
      </c>
      <c r="C914" s="4">
        <v>44377</v>
      </c>
      <c r="D914">
        <v>12200</v>
      </c>
      <c r="E914" t="s">
        <v>83</v>
      </c>
      <c r="F914">
        <f t="shared" si="14"/>
        <v>0.18827160493827161</v>
      </c>
    </row>
    <row r="915" spans="1:6">
      <c r="A915" s="41" t="s">
        <v>250</v>
      </c>
      <c r="B915">
        <v>3374000</v>
      </c>
      <c r="C915" s="4">
        <v>44378</v>
      </c>
      <c r="D915">
        <v>12100</v>
      </c>
      <c r="E915" t="s">
        <v>83</v>
      </c>
      <c r="F915">
        <f t="shared" si="14"/>
        <v>0.18672839506172839</v>
      </c>
    </row>
    <row r="916" spans="1:6">
      <c r="A916" s="41" t="s">
        <v>250</v>
      </c>
      <c r="B916">
        <v>3374000</v>
      </c>
      <c r="C916" s="4">
        <v>44379</v>
      </c>
      <c r="D916">
        <v>14500</v>
      </c>
      <c r="E916" t="s">
        <v>83</v>
      </c>
      <c r="F916">
        <f t="shared" si="14"/>
        <v>0.22376543209876543</v>
      </c>
    </row>
    <row r="917" spans="1:6">
      <c r="A917" s="41" t="s">
        <v>250</v>
      </c>
      <c r="B917">
        <v>3374000</v>
      </c>
      <c r="C917" s="4">
        <v>44380</v>
      </c>
      <c r="D917">
        <v>19300</v>
      </c>
      <c r="E917" t="s">
        <v>83</v>
      </c>
      <c r="F917">
        <f t="shared" si="14"/>
        <v>0.2978395061728395</v>
      </c>
    </row>
    <row r="918" spans="1:6">
      <c r="A918" s="41" t="s">
        <v>250</v>
      </c>
      <c r="B918">
        <v>3374000</v>
      </c>
      <c r="C918" s="4">
        <v>44381</v>
      </c>
      <c r="D918">
        <v>21000</v>
      </c>
      <c r="E918" t="s">
        <v>83</v>
      </c>
      <c r="F918">
        <f t="shared" si="14"/>
        <v>0.32407407407407407</v>
      </c>
    </row>
    <row r="919" spans="1:6">
      <c r="A919" s="41" t="s">
        <v>250</v>
      </c>
      <c r="B919">
        <v>3374000</v>
      </c>
      <c r="C919" s="4">
        <v>44382</v>
      </c>
      <c r="D919">
        <v>20300</v>
      </c>
      <c r="E919" t="s">
        <v>83</v>
      </c>
      <c r="F919">
        <f t="shared" si="14"/>
        <v>0.31327160493827161</v>
      </c>
    </row>
    <row r="920" spans="1:6">
      <c r="A920" s="41" t="s">
        <v>250</v>
      </c>
      <c r="B920">
        <v>3374000</v>
      </c>
      <c r="C920" s="4">
        <v>44383</v>
      </c>
      <c r="D920">
        <v>17600</v>
      </c>
      <c r="E920" t="s">
        <v>83</v>
      </c>
      <c r="F920">
        <f t="shared" si="14"/>
        <v>0.27160493827160492</v>
      </c>
    </row>
    <row r="921" spans="1:6">
      <c r="A921" s="41" t="s">
        <v>250</v>
      </c>
      <c r="B921">
        <v>3374000</v>
      </c>
      <c r="C921" s="4">
        <v>44384</v>
      </c>
      <c r="D921">
        <v>15500</v>
      </c>
      <c r="E921" t="s">
        <v>83</v>
      </c>
      <c r="F921">
        <f t="shared" si="14"/>
        <v>0.23919753086419754</v>
      </c>
    </row>
    <row r="922" spans="1:6">
      <c r="A922" s="41" t="s">
        <v>250</v>
      </c>
      <c r="B922">
        <v>3374000</v>
      </c>
      <c r="C922" s="4">
        <v>44385</v>
      </c>
      <c r="D922">
        <v>14400</v>
      </c>
      <c r="E922" t="s">
        <v>83</v>
      </c>
      <c r="F922">
        <f t="shared" si="14"/>
        <v>0.22222222222222221</v>
      </c>
    </row>
    <row r="923" spans="1:6">
      <c r="A923" s="41" t="s">
        <v>250</v>
      </c>
      <c r="B923">
        <v>3374000</v>
      </c>
      <c r="C923" s="4">
        <v>44386</v>
      </c>
      <c r="D923">
        <v>13800</v>
      </c>
      <c r="E923" t="s">
        <v>83</v>
      </c>
      <c r="F923">
        <f t="shared" si="14"/>
        <v>0.21296296296296297</v>
      </c>
    </row>
    <row r="924" spans="1:6">
      <c r="A924" s="41" t="s">
        <v>250</v>
      </c>
      <c r="B924">
        <v>3374000</v>
      </c>
      <c r="C924" s="4">
        <v>44387</v>
      </c>
      <c r="D924">
        <v>13500</v>
      </c>
      <c r="E924" t="s">
        <v>83</v>
      </c>
      <c r="F924">
        <f t="shared" si="14"/>
        <v>0.20833333333333334</v>
      </c>
    </row>
    <row r="925" spans="1:6">
      <c r="A925" s="41" t="s">
        <v>250</v>
      </c>
      <c r="B925">
        <v>3374000</v>
      </c>
      <c r="C925" s="4">
        <v>44388</v>
      </c>
      <c r="D925">
        <v>17000</v>
      </c>
      <c r="E925" t="s">
        <v>83</v>
      </c>
      <c r="F925">
        <f t="shared" si="14"/>
        <v>0.26234567901234568</v>
      </c>
    </row>
    <row r="926" spans="1:6">
      <c r="A926" s="41" t="s">
        <v>250</v>
      </c>
      <c r="B926">
        <v>3374000</v>
      </c>
      <c r="C926" s="4">
        <v>44389</v>
      </c>
      <c r="D926">
        <v>19000</v>
      </c>
      <c r="E926" t="s">
        <v>83</v>
      </c>
      <c r="F926">
        <f t="shared" si="14"/>
        <v>0.2932098765432099</v>
      </c>
    </row>
    <row r="927" spans="1:6">
      <c r="A927" s="41" t="s">
        <v>250</v>
      </c>
      <c r="B927">
        <v>3374000</v>
      </c>
      <c r="C927" s="4">
        <v>44390</v>
      </c>
      <c r="D927">
        <v>19100</v>
      </c>
      <c r="E927" t="s">
        <v>83</v>
      </c>
      <c r="F927">
        <f t="shared" si="14"/>
        <v>0.29475308641975306</v>
      </c>
    </row>
    <row r="928" spans="1:6">
      <c r="A928" s="41" t="s">
        <v>250</v>
      </c>
      <c r="B928">
        <v>3374000</v>
      </c>
      <c r="C928" s="4">
        <v>44391</v>
      </c>
      <c r="D928">
        <v>18800</v>
      </c>
      <c r="E928" t="s">
        <v>83</v>
      </c>
      <c r="F928">
        <f t="shared" si="14"/>
        <v>0.29012345679012347</v>
      </c>
    </row>
    <row r="929" spans="1:6">
      <c r="A929" s="41" t="s">
        <v>250</v>
      </c>
      <c r="B929">
        <v>3374000</v>
      </c>
      <c r="C929" s="4">
        <v>44392</v>
      </c>
      <c r="D929">
        <v>18900</v>
      </c>
      <c r="E929" t="s">
        <v>83</v>
      </c>
      <c r="F929">
        <f t="shared" si="14"/>
        <v>0.29166666666666669</v>
      </c>
    </row>
    <row r="930" spans="1:6">
      <c r="A930" s="41" t="s">
        <v>250</v>
      </c>
      <c r="B930">
        <v>3374000</v>
      </c>
      <c r="C930" s="4">
        <v>44393</v>
      </c>
      <c r="D930">
        <v>19800</v>
      </c>
      <c r="E930" t="s">
        <v>83</v>
      </c>
      <c r="F930">
        <f t="shared" si="14"/>
        <v>0.30555555555555558</v>
      </c>
    </row>
    <row r="931" spans="1:6">
      <c r="A931" s="41" t="s">
        <v>250</v>
      </c>
      <c r="B931">
        <v>3374000</v>
      </c>
      <c r="C931" s="4">
        <v>44394</v>
      </c>
      <c r="D931">
        <v>25700</v>
      </c>
      <c r="E931" t="s">
        <v>83</v>
      </c>
      <c r="F931">
        <f t="shared" si="14"/>
        <v>0.39660493827160492</v>
      </c>
    </row>
    <row r="932" spans="1:6">
      <c r="A932" s="41" t="s">
        <v>250</v>
      </c>
      <c r="B932">
        <v>3374000</v>
      </c>
      <c r="C932" s="4">
        <v>44395</v>
      </c>
      <c r="D932">
        <v>30900</v>
      </c>
      <c r="E932" t="s">
        <v>83</v>
      </c>
      <c r="F932">
        <f t="shared" si="14"/>
        <v>0.47685185185185186</v>
      </c>
    </row>
    <row r="933" spans="1:6">
      <c r="A933" s="41" t="s">
        <v>250</v>
      </c>
      <c r="B933">
        <v>3374000</v>
      </c>
      <c r="C933" s="4">
        <v>44396</v>
      </c>
      <c r="D933">
        <v>35000</v>
      </c>
      <c r="E933" t="s">
        <v>83</v>
      </c>
      <c r="F933">
        <f t="shared" si="14"/>
        <v>0.54012345679012341</v>
      </c>
    </row>
    <row r="934" spans="1:6">
      <c r="A934" s="41" t="s">
        <v>250</v>
      </c>
      <c r="B934">
        <v>3374000</v>
      </c>
      <c r="C934" s="4">
        <v>44397</v>
      </c>
      <c r="D934">
        <v>35200</v>
      </c>
      <c r="E934" t="s">
        <v>83</v>
      </c>
      <c r="F934">
        <f t="shared" si="14"/>
        <v>0.54320987654320985</v>
      </c>
    </row>
    <row r="935" spans="1:6">
      <c r="A935" s="41" t="s">
        <v>250</v>
      </c>
      <c r="B935">
        <v>3374000</v>
      </c>
      <c r="C935" s="4">
        <v>44398</v>
      </c>
      <c r="D935">
        <v>35000</v>
      </c>
      <c r="E935" t="s">
        <v>83</v>
      </c>
      <c r="F935">
        <f t="shared" si="14"/>
        <v>0.54012345679012341</v>
      </c>
    </row>
    <row r="936" spans="1:6">
      <c r="A936" s="41" t="s">
        <v>250</v>
      </c>
      <c r="B936">
        <v>3374000</v>
      </c>
      <c r="C936" s="4">
        <v>44399</v>
      </c>
      <c r="D936">
        <v>35900</v>
      </c>
      <c r="E936" t="s">
        <v>83</v>
      </c>
      <c r="F936">
        <f t="shared" si="14"/>
        <v>0.55401234567901236</v>
      </c>
    </row>
    <row r="937" spans="1:6">
      <c r="A937" s="41" t="s">
        <v>250</v>
      </c>
      <c r="B937">
        <v>3374000</v>
      </c>
      <c r="C937" s="4">
        <v>44400</v>
      </c>
      <c r="D937">
        <v>33500</v>
      </c>
      <c r="E937" t="s">
        <v>83</v>
      </c>
      <c r="F937">
        <f t="shared" si="14"/>
        <v>0.51697530864197527</v>
      </c>
    </row>
    <row r="938" spans="1:6">
      <c r="A938" s="41" t="s">
        <v>250</v>
      </c>
      <c r="B938">
        <v>3374000</v>
      </c>
      <c r="C938" s="4">
        <v>44401</v>
      </c>
      <c r="D938">
        <v>30700</v>
      </c>
      <c r="E938" t="s">
        <v>83</v>
      </c>
      <c r="F938">
        <f t="shared" si="14"/>
        <v>0.47376543209876543</v>
      </c>
    </row>
    <row r="939" spans="1:6">
      <c r="A939" s="41" t="s">
        <v>250</v>
      </c>
      <c r="B939">
        <v>3374000</v>
      </c>
      <c r="C939" s="4">
        <v>44402</v>
      </c>
      <c r="D939">
        <v>27900</v>
      </c>
      <c r="E939" t="s">
        <v>83</v>
      </c>
      <c r="F939">
        <f t="shared" si="14"/>
        <v>0.43055555555555558</v>
      </c>
    </row>
    <row r="940" spans="1:6">
      <c r="A940" s="41" t="s">
        <v>250</v>
      </c>
      <c r="B940">
        <v>3374000</v>
      </c>
      <c r="C940" s="4">
        <v>44403</v>
      </c>
      <c r="D940">
        <v>22300</v>
      </c>
      <c r="E940" t="s">
        <v>83</v>
      </c>
      <c r="F940">
        <f t="shared" si="14"/>
        <v>0.34413580246913578</v>
      </c>
    </row>
    <row r="941" spans="1:6">
      <c r="A941" s="41" t="s">
        <v>250</v>
      </c>
      <c r="B941">
        <v>3374000</v>
      </c>
      <c r="C941" s="4">
        <v>44404</v>
      </c>
      <c r="D941">
        <v>17100</v>
      </c>
      <c r="E941" t="s">
        <v>83</v>
      </c>
      <c r="F941">
        <f t="shared" si="14"/>
        <v>0.2638888888888889</v>
      </c>
    </row>
    <row r="942" spans="1:6">
      <c r="A942" s="41" t="s">
        <v>250</v>
      </c>
      <c r="B942">
        <v>3374000</v>
      </c>
      <c r="C942" s="4">
        <v>44405</v>
      </c>
      <c r="D942">
        <v>13400</v>
      </c>
      <c r="E942" t="s">
        <v>83</v>
      </c>
      <c r="F942">
        <f t="shared" si="14"/>
        <v>0.20679012345679013</v>
      </c>
    </row>
    <row r="943" spans="1:6">
      <c r="A943" s="41" t="s">
        <v>250</v>
      </c>
      <c r="B943">
        <v>3374000</v>
      </c>
      <c r="C943" s="4">
        <v>44406</v>
      </c>
      <c r="D943">
        <v>11600</v>
      </c>
      <c r="E943" t="s">
        <v>83</v>
      </c>
      <c r="F943">
        <f t="shared" si="14"/>
        <v>0.17901234567901234</v>
      </c>
    </row>
    <row r="944" spans="1:6">
      <c r="A944" s="41" t="s">
        <v>250</v>
      </c>
      <c r="B944">
        <v>3374000</v>
      </c>
      <c r="C944" s="4">
        <v>44407</v>
      </c>
      <c r="D944">
        <v>10700</v>
      </c>
      <c r="E944" t="s">
        <v>83</v>
      </c>
      <c r="F944">
        <f t="shared" si="14"/>
        <v>0.16512345679012347</v>
      </c>
    </row>
    <row r="945" spans="1:6">
      <c r="A945" s="41" t="s">
        <v>250</v>
      </c>
      <c r="B945">
        <v>3374000</v>
      </c>
      <c r="C945" s="4">
        <v>44408</v>
      </c>
      <c r="D945">
        <v>10100</v>
      </c>
      <c r="E945" t="s">
        <v>83</v>
      </c>
      <c r="F945">
        <f t="shared" si="14"/>
        <v>0.1558641975308642</v>
      </c>
    </row>
    <row r="946" spans="1:6">
      <c r="A946" s="41" t="s">
        <v>250</v>
      </c>
      <c r="B946">
        <v>3374000</v>
      </c>
      <c r="C946" s="4">
        <v>44409</v>
      </c>
      <c r="D946">
        <v>9580</v>
      </c>
      <c r="E946" t="s">
        <v>83</v>
      </c>
      <c r="F946">
        <f t="shared" si="14"/>
        <v>0.1478395061728395</v>
      </c>
    </row>
    <row r="947" spans="1:6">
      <c r="A947" s="41" t="s">
        <v>250</v>
      </c>
      <c r="B947">
        <v>3374000</v>
      </c>
      <c r="C947" s="4">
        <v>44410</v>
      </c>
      <c r="D947">
        <v>9480</v>
      </c>
      <c r="E947" t="s">
        <v>83</v>
      </c>
      <c r="F947">
        <f t="shared" si="14"/>
        <v>0.14629629629629629</v>
      </c>
    </row>
    <row r="948" spans="1:6">
      <c r="A948" s="41" t="s">
        <v>250</v>
      </c>
      <c r="B948">
        <v>3374000</v>
      </c>
      <c r="C948" s="4">
        <v>44411</v>
      </c>
      <c r="D948">
        <v>9760</v>
      </c>
      <c r="E948" t="s">
        <v>83</v>
      </c>
      <c r="F948">
        <f t="shared" si="14"/>
        <v>0.1506172839506173</v>
      </c>
    </row>
    <row r="949" spans="1:6">
      <c r="A949" s="41" t="s">
        <v>250</v>
      </c>
      <c r="B949">
        <v>3374000</v>
      </c>
      <c r="C949" s="4">
        <v>44412</v>
      </c>
      <c r="D949">
        <v>9110</v>
      </c>
      <c r="E949" t="s">
        <v>83</v>
      </c>
      <c r="F949">
        <f t="shared" si="14"/>
        <v>0.14058641975308642</v>
      </c>
    </row>
    <row r="950" spans="1:6">
      <c r="A950" s="41" t="s">
        <v>250</v>
      </c>
      <c r="B950">
        <v>3374000</v>
      </c>
      <c r="C950" s="4">
        <v>44413</v>
      </c>
      <c r="D950">
        <v>8370</v>
      </c>
      <c r="E950" t="s">
        <v>83</v>
      </c>
      <c r="F950">
        <f t="shared" ref="F950:F1013" si="15">D950/64800</f>
        <v>0.12916666666666668</v>
      </c>
    </row>
    <row r="951" spans="1:6">
      <c r="A951" s="41" t="s">
        <v>250</v>
      </c>
      <c r="B951">
        <v>3374000</v>
      </c>
      <c r="C951" s="4">
        <v>44414</v>
      </c>
      <c r="D951">
        <v>7940</v>
      </c>
      <c r="E951" t="s">
        <v>83</v>
      </c>
      <c r="F951">
        <f t="shared" si="15"/>
        <v>0.12253086419753087</v>
      </c>
    </row>
    <row r="952" spans="1:6">
      <c r="A952" s="41" t="s">
        <v>250</v>
      </c>
      <c r="B952">
        <v>3374000</v>
      </c>
      <c r="C952" s="4">
        <v>44415</v>
      </c>
      <c r="D952">
        <v>7550</v>
      </c>
      <c r="E952" t="s">
        <v>83</v>
      </c>
      <c r="F952">
        <f t="shared" si="15"/>
        <v>0.11651234567901235</v>
      </c>
    </row>
    <row r="953" spans="1:6">
      <c r="A953" s="41" t="s">
        <v>250</v>
      </c>
      <c r="B953">
        <v>3374000</v>
      </c>
      <c r="C953" s="4">
        <v>44416</v>
      </c>
      <c r="D953">
        <v>7210</v>
      </c>
      <c r="E953" t="s">
        <v>83</v>
      </c>
      <c r="F953">
        <f t="shared" si="15"/>
        <v>0.11126543209876544</v>
      </c>
    </row>
    <row r="954" spans="1:6">
      <c r="A954" s="41" t="s">
        <v>250</v>
      </c>
      <c r="B954">
        <v>3374000</v>
      </c>
      <c r="C954" s="4">
        <v>44417</v>
      </c>
      <c r="D954">
        <v>7230</v>
      </c>
      <c r="E954" t="s">
        <v>83</v>
      </c>
      <c r="F954">
        <f t="shared" si="15"/>
        <v>0.11157407407407408</v>
      </c>
    </row>
    <row r="955" spans="1:6">
      <c r="A955" s="41" t="s">
        <v>250</v>
      </c>
      <c r="B955">
        <v>3374000</v>
      </c>
      <c r="C955" s="4">
        <v>44418</v>
      </c>
      <c r="D955">
        <v>7340</v>
      </c>
      <c r="E955" t="s">
        <v>83</v>
      </c>
      <c r="F955">
        <f t="shared" si="15"/>
        <v>0.11327160493827161</v>
      </c>
    </row>
    <row r="956" spans="1:6">
      <c r="A956" s="41" t="s">
        <v>250</v>
      </c>
      <c r="B956">
        <v>3374000</v>
      </c>
      <c r="C956" s="4">
        <v>44419</v>
      </c>
      <c r="D956">
        <v>6700</v>
      </c>
      <c r="E956" t="s">
        <v>83</v>
      </c>
      <c r="F956">
        <f t="shared" si="15"/>
        <v>0.10339506172839506</v>
      </c>
    </row>
    <row r="957" spans="1:6">
      <c r="A957" s="41" t="s">
        <v>250</v>
      </c>
      <c r="B957">
        <v>3374000</v>
      </c>
      <c r="C957" s="4">
        <v>44420</v>
      </c>
      <c r="D957">
        <v>6340</v>
      </c>
      <c r="E957" t="s">
        <v>83</v>
      </c>
      <c r="F957">
        <f t="shared" si="15"/>
        <v>9.7839506172839499E-2</v>
      </c>
    </row>
    <row r="958" spans="1:6">
      <c r="A958" s="41" t="s">
        <v>250</v>
      </c>
      <c r="B958">
        <v>3374000</v>
      </c>
      <c r="C958" s="4">
        <v>44421</v>
      </c>
      <c r="D958">
        <v>6110</v>
      </c>
      <c r="E958" t="s">
        <v>83</v>
      </c>
      <c r="F958">
        <f t="shared" si="15"/>
        <v>9.4290123456790123E-2</v>
      </c>
    </row>
    <row r="959" spans="1:6">
      <c r="A959" s="41" t="s">
        <v>250</v>
      </c>
      <c r="B959">
        <v>3374000</v>
      </c>
      <c r="C959" s="4">
        <v>44422</v>
      </c>
      <c r="D959">
        <v>5480</v>
      </c>
      <c r="E959" t="s">
        <v>83</v>
      </c>
      <c r="F959">
        <f t="shared" si="15"/>
        <v>8.4567901234567908E-2</v>
      </c>
    </row>
    <row r="960" spans="1:6">
      <c r="A960" s="41" t="s">
        <v>250</v>
      </c>
      <c r="B960">
        <v>3374000</v>
      </c>
      <c r="C960" s="4">
        <v>44423</v>
      </c>
      <c r="D960">
        <v>4930</v>
      </c>
      <c r="E960" t="s">
        <v>83</v>
      </c>
      <c r="F960">
        <f t="shared" si="15"/>
        <v>7.6080246913580243E-2</v>
      </c>
    </row>
    <row r="961" spans="1:6">
      <c r="A961" s="41" t="s">
        <v>250</v>
      </c>
      <c r="B961">
        <v>3374000</v>
      </c>
      <c r="C961" s="4">
        <v>44424</v>
      </c>
      <c r="D961">
        <v>4470</v>
      </c>
      <c r="E961" t="s">
        <v>83</v>
      </c>
      <c r="F961">
        <f t="shared" si="15"/>
        <v>6.8981481481481477E-2</v>
      </c>
    </row>
    <row r="962" spans="1:6">
      <c r="A962" s="41" t="s">
        <v>250</v>
      </c>
      <c r="B962">
        <v>3374000</v>
      </c>
      <c r="C962" s="4">
        <v>44425</v>
      </c>
      <c r="D962">
        <v>4190</v>
      </c>
      <c r="E962" t="s">
        <v>83</v>
      </c>
      <c r="F962">
        <f t="shared" si="15"/>
        <v>6.4660493827160492E-2</v>
      </c>
    </row>
    <row r="963" spans="1:6">
      <c r="A963" s="41" t="s">
        <v>250</v>
      </c>
      <c r="B963">
        <v>3374000</v>
      </c>
      <c r="C963" s="4">
        <v>44426</v>
      </c>
      <c r="D963">
        <v>4140</v>
      </c>
      <c r="E963" t="s">
        <v>83</v>
      </c>
      <c r="F963">
        <f t="shared" si="15"/>
        <v>6.3888888888888884E-2</v>
      </c>
    </row>
    <row r="964" spans="1:6">
      <c r="A964" s="41" t="s">
        <v>250</v>
      </c>
      <c r="B964">
        <v>3374000</v>
      </c>
      <c r="C964" s="4">
        <v>44427</v>
      </c>
      <c r="D964">
        <v>3880</v>
      </c>
      <c r="E964" t="s">
        <v>83</v>
      </c>
      <c r="F964">
        <f t="shared" si="15"/>
        <v>5.9876543209876544E-2</v>
      </c>
    </row>
    <row r="965" spans="1:6">
      <c r="A965" s="41" t="s">
        <v>250</v>
      </c>
      <c r="B965">
        <v>3374000</v>
      </c>
      <c r="C965" s="4">
        <v>44428</v>
      </c>
      <c r="D965">
        <v>3690</v>
      </c>
      <c r="E965" t="s">
        <v>83</v>
      </c>
      <c r="F965">
        <f t="shared" si="15"/>
        <v>5.6944444444444443E-2</v>
      </c>
    </row>
    <row r="966" spans="1:6">
      <c r="A966" s="41" t="s">
        <v>250</v>
      </c>
      <c r="B966">
        <v>3374000</v>
      </c>
      <c r="C966" s="4">
        <v>44429</v>
      </c>
      <c r="D966">
        <v>3600</v>
      </c>
      <c r="E966" t="s">
        <v>83</v>
      </c>
      <c r="F966">
        <f t="shared" si="15"/>
        <v>5.5555555555555552E-2</v>
      </c>
    </row>
    <row r="967" spans="1:6">
      <c r="A967" s="41" t="s">
        <v>250</v>
      </c>
      <c r="B967">
        <v>3374000</v>
      </c>
      <c r="C967" s="4">
        <v>44430</v>
      </c>
      <c r="D967">
        <v>3690</v>
      </c>
      <c r="E967" t="s">
        <v>83</v>
      </c>
      <c r="F967">
        <f t="shared" si="15"/>
        <v>5.6944444444444443E-2</v>
      </c>
    </row>
    <row r="968" spans="1:6">
      <c r="A968" s="41" t="s">
        <v>250</v>
      </c>
      <c r="B968">
        <v>3374000</v>
      </c>
      <c r="C968" s="4">
        <v>44431</v>
      </c>
      <c r="D968">
        <v>3430</v>
      </c>
      <c r="E968" t="s">
        <v>83</v>
      </c>
      <c r="F968">
        <f t="shared" si="15"/>
        <v>5.2932098765432097E-2</v>
      </c>
    </row>
    <row r="969" spans="1:6">
      <c r="A969" s="41" t="s">
        <v>250</v>
      </c>
      <c r="B969">
        <v>3374000</v>
      </c>
      <c r="C969" s="4">
        <v>44432</v>
      </c>
      <c r="D969">
        <v>3320</v>
      </c>
      <c r="E969" t="s">
        <v>83</v>
      </c>
      <c r="F969">
        <f t="shared" si="15"/>
        <v>5.1234567901234568E-2</v>
      </c>
    </row>
    <row r="970" spans="1:6">
      <c r="A970" s="41" t="s">
        <v>250</v>
      </c>
      <c r="B970">
        <v>3374000</v>
      </c>
      <c r="C970" s="4">
        <v>44433</v>
      </c>
      <c r="D970">
        <v>3230</v>
      </c>
      <c r="E970" t="s">
        <v>83</v>
      </c>
      <c r="F970">
        <f t="shared" si="15"/>
        <v>4.9845679012345677E-2</v>
      </c>
    </row>
    <row r="971" spans="1:6">
      <c r="A971" s="41" t="s">
        <v>250</v>
      </c>
      <c r="B971">
        <v>3374000</v>
      </c>
      <c r="C971" s="4">
        <v>44434</v>
      </c>
      <c r="D971">
        <v>3120</v>
      </c>
      <c r="E971" t="s">
        <v>83</v>
      </c>
      <c r="F971">
        <f t="shared" si="15"/>
        <v>4.8148148148148148E-2</v>
      </c>
    </row>
    <row r="972" spans="1:6">
      <c r="A972" s="41" t="s">
        <v>250</v>
      </c>
      <c r="B972">
        <v>3374000</v>
      </c>
      <c r="C972" s="4">
        <v>44435</v>
      </c>
      <c r="D972">
        <v>3110</v>
      </c>
      <c r="E972" t="s">
        <v>83</v>
      </c>
      <c r="F972">
        <f t="shared" si="15"/>
        <v>4.7993827160493829E-2</v>
      </c>
    </row>
    <row r="973" spans="1:6">
      <c r="A973" s="41" t="s">
        <v>250</v>
      </c>
      <c r="B973">
        <v>3374000</v>
      </c>
      <c r="C973" s="4">
        <v>44436</v>
      </c>
      <c r="D973">
        <v>3320</v>
      </c>
      <c r="E973" t="s">
        <v>83</v>
      </c>
      <c r="F973">
        <f t="shared" si="15"/>
        <v>5.1234567901234568E-2</v>
      </c>
    </row>
    <row r="974" spans="1:6">
      <c r="A974" s="41" t="s">
        <v>250</v>
      </c>
      <c r="B974">
        <v>3374000</v>
      </c>
      <c r="C974" s="4">
        <v>44437</v>
      </c>
      <c r="D974">
        <v>3650</v>
      </c>
      <c r="E974" t="s">
        <v>83</v>
      </c>
      <c r="F974">
        <f t="shared" si="15"/>
        <v>5.6327160493827161E-2</v>
      </c>
    </row>
    <row r="975" spans="1:6">
      <c r="A975" s="41" t="s">
        <v>250</v>
      </c>
      <c r="B975">
        <v>3374000</v>
      </c>
      <c r="C975" s="4">
        <v>44438</v>
      </c>
      <c r="D975">
        <v>4040</v>
      </c>
      <c r="E975" t="s">
        <v>83</v>
      </c>
      <c r="F975">
        <f t="shared" si="15"/>
        <v>6.2345679012345681E-2</v>
      </c>
    </row>
    <row r="976" spans="1:6">
      <c r="A976" s="41" t="s">
        <v>250</v>
      </c>
      <c r="B976">
        <v>3374000</v>
      </c>
      <c r="C976" s="4">
        <v>44439</v>
      </c>
      <c r="D976">
        <v>4620</v>
      </c>
      <c r="E976" t="s">
        <v>83</v>
      </c>
      <c r="F976">
        <f t="shared" si="15"/>
        <v>7.1296296296296302E-2</v>
      </c>
    </row>
    <row r="977" spans="1:6">
      <c r="A977" s="41" t="s">
        <v>250</v>
      </c>
      <c r="B977">
        <v>3374000</v>
      </c>
      <c r="C977" s="4">
        <v>44440</v>
      </c>
      <c r="D977">
        <v>5360</v>
      </c>
      <c r="E977" t="s">
        <v>83</v>
      </c>
      <c r="F977">
        <f t="shared" si="15"/>
        <v>8.2716049382716053E-2</v>
      </c>
    </row>
    <row r="978" spans="1:6">
      <c r="A978" s="41" t="s">
        <v>250</v>
      </c>
      <c r="B978">
        <v>3374000</v>
      </c>
      <c r="C978" s="4">
        <v>44441</v>
      </c>
      <c r="D978">
        <v>5290</v>
      </c>
      <c r="E978" t="s">
        <v>83</v>
      </c>
      <c r="F978">
        <f t="shared" si="15"/>
        <v>8.1635802469135807E-2</v>
      </c>
    </row>
    <row r="979" spans="1:6">
      <c r="A979" s="41" t="s">
        <v>250</v>
      </c>
      <c r="B979">
        <v>3374000</v>
      </c>
      <c r="C979" s="4">
        <v>44442</v>
      </c>
      <c r="D979">
        <v>4630</v>
      </c>
      <c r="E979" t="s">
        <v>83</v>
      </c>
      <c r="F979">
        <f t="shared" si="15"/>
        <v>7.1450617283950621E-2</v>
      </c>
    </row>
    <row r="980" spans="1:6">
      <c r="A980" s="41" t="s">
        <v>250</v>
      </c>
      <c r="B980">
        <v>3374000</v>
      </c>
      <c r="C980" s="4">
        <v>44443</v>
      </c>
      <c r="D980">
        <v>4390</v>
      </c>
      <c r="E980" t="s">
        <v>83</v>
      </c>
      <c r="F980">
        <f t="shared" si="15"/>
        <v>6.7746913580246912E-2</v>
      </c>
    </row>
    <row r="981" spans="1:6">
      <c r="A981" s="41" t="s">
        <v>250</v>
      </c>
      <c r="B981">
        <v>3374000</v>
      </c>
      <c r="C981" s="4">
        <v>44444</v>
      </c>
      <c r="D981">
        <v>4260</v>
      </c>
      <c r="E981" t="s">
        <v>83</v>
      </c>
      <c r="F981">
        <f t="shared" si="15"/>
        <v>6.5740740740740738E-2</v>
      </c>
    </row>
    <row r="982" spans="1:6">
      <c r="A982" s="41" t="s">
        <v>250</v>
      </c>
      <c r="B982">
        <v>3374000</v>
      </c>
      <c r="C982" s="4">
        <v>44445</v>
      </c>
      <c r="D982">
        <v>3900</v>
      </c>
      <c r="E982" t="s">
        <v>83</v>
      </c>
      <c r="F982">
        <f t="shared" si="15"/>
        <v>6.0185185185185182E-2</v>
      </c>
    </row>
    <row r="983" spans="1:6">
      <c r="A983" s="41" t="s">
        <v>250</v>
      </c>
      <c r="B983">
        <v>3374000</v>
      </c>
      <c r="C983" s="4">
        <v>44446</v>
      </c>
      <c r="D983">
        <v>3600</v>
      </c>
      <c r="E983" t="s">
        <v>83</v>
      </c>
      <c r="F983">
        <f t="shared" si="15"/>
        <v>5.5555555555555552E-2</v>
      </c>
    </row>
    <row r="984" spans="1:6">
      <c r="A984" s="41" t="s">
        <v>250</v>
      </c>
      <c r="B984">
        <v>3374000</v>
      </c>
      <c r="C984" s="4">
        <v>44447</v>
      </c>
      <c r="D984">
        <v>3610</v>
      </c>
      <c r="E984" t="s">
        <v>83</v>
      </c>
      <c r="F984">
        <f t="shared" si="15"/>
        <v>5.5709876543209878E-2</v>
      </c>
    </row>
    <row r="985" spans="1:6">
      <c r="A985" s="41" t="s">
        <v>250</v>
      </c>
      <c r="B985">
        <v>3374000</v>
      </c>
      <c r="C985" s="4">
        <v>44448</v>
      </c>
      <c r="D985">
        <v>3610</v>
      </c>
      <c r="E985" t="s">
        <v>83</v>
      </c>
      <c r="F985">
        <f t="shared" si="15"/>
        <v>5.5709876543209878E-2</v>
      </c>
    </row>
    <row r="986" spans="1:6">
      <c r="A986" s="41" t="s">
        <v>250</v>
      </c>
      <c r="B986">
        <v>3374000</v>
      </c>
      <c r="C986" s="4">
        <v>44449</v>
      </c>
      <c r="D986">
        <v>3410</v>
      </c>
      <c r="E986" t="s">
        <v>83</v>
      </c>
      <c r="F986">
        <f t="shared" si="15"/>
        <v>5.2623456790123459E-2</v>
      </c>
    </row>
    <row r="987" spans="1:6">
      <c r="A987" s="41" t="s">
        <v>250</v>
      </c>
      <c r="B987">
        <v>3374000</v>
      </c>
      <c r="C987" s="4">
        <v>44450</v>
      </c>
      <c r="D987">
        <v>3310</v>
      </c>
      <c r="E987" t="s">
        <v>83</v>
      </c>
      <c r="F987">
        <f t="shared" si="15"/>
        <v>5.1080246913580249E-2</v>
      </c>
    </row>
    <row r="988" spans="1:6">
      <c r="A988" s="41" t="s">
        <v>250</v>
      </c>
      <c r="B988">
        <v>3374000</v>
      </c>
      <c r="C988" s="4">
        <v>44451</v>
      </c>
      <c r="D988">
        <v>3100</v>
      </c>
      <c r="E988" t="s">
        <v>83</v>
      </c>
      <c r="F988">
        <f t="shared" si="15"/>
        <v>4.7839506172839504E-2</v>
      </c>
    </row>
    <row r="989" spans="1:6">
      <c r="A989" s="41" t="s">
        <v>250</v>
      </c>
      <c r="B989">
        <v>3374000</v>
      </c>
      <c r="C989" s="4">
        <v>44452</v>
      </c>
      <c r="D989">
        <v>2930</v>
      </c>
      <c r="E989" t="s">
        <v>83</v>
      </c>
      <c r="F989">
        <f t="shared" si="15"/>
        <v>4.5216049382716048E-2</v>
      </c>
    </row>
    <row r="990" spans="1:6">
      <c r="A990" s="41" t="s">
        <v>250</v>
      </c>
      <c r="B990">
        <v>3374000</v>
      </c>
      <c r="C990" s="4">
        <v>44453</v>
      </c>
      <c r="D990">
        <v>2760</v>
      </c>
      <c r="E990" t="s">
        <v>83</v>
      </c>
      <c r="F990">
        <f t="shared" si="15"/>
        <v>4.2592592592592592E-2</v>
      </c>
    </row>
    <row r="991" spans="1:6">
      <c r="A991" s="41" t="s">
        <v>250</v>
      </c>
      <c r="B991">
        <v>3374000</v>
      </c>
      <c r="C991" s="4">
        <v>44454</v>
      </c>
      <c r="D991">
        <v>3110</v>
      </c>
      <c r="E991" t="s">
        <v>83</v>
      </c>
      <c r="F991">
        <f t="shared" si="15"/>
        <v>4.7993827160493829E-2</v>
      </c>
    </row>
    <row r="992" spans="1:6">
      <c r="A992" s="41" t="s">
        <v>250</v>
      </c>
      <c r="B992">
        <v>3374000</v>
      </c>
      <c r="C992" s="4">
        <v>44455</v>
      </c>
      <c r="D992">
        <v>3640</v>
      </c>
      <c r="E992" t="s">
        <v>83</v>
      </c>
      <c r="F992">
        <f t="shared" si="15"/>
        <v>5.6172839506172842E-2</v>
      </c>
    </row>
    <row r="993" spans="1:6">
      <c r="A993" s="41" t="s">
        <v>250</v>
      </c>
      <c r="B993">
        <v>3374000</v>
      </c>
      <c r="C993" s="4">
        <v>44456</v>
      </c>
      <c r="D993">
        <v>2860</v>
      </c>
      <c r="E993" t="s">
        <v>83</v>
      </c>
      <c r="F993">
        <f t="shared" si="15"/>
        <v>4.4135802469135801E-2</v>
      </c>
    </row>
    <row r="994" spans="1:6">
      <c r="A994" s="41" t="s">
        <v>250</v>
      </c>
      <c r="B994">
        <v>3374000</v>
      </c>
      <c r="C994" s="4">
        <v>44457</v>
      </c>
      <c r="D994">
        <v>2730</v>
      </c>
      <c r="E994" t="s">
        <v>83</v>
      </c>
      <c r="F994">
        <f t="shared" si="15"/>
        <v>4.2129629629629628E-2</v>
      </c>
    </row>
    <row r="995" spans="1:6">
      <c r="A995" s="41" t="s">
        <v>250</v>
      </c>
      <c r="B995">
        <v>3374000</v>
      </c>
      <c r="C995" s="4">
        <v>44458</v>
      </c>
      <c r="D995">
        <v>2840</v>
      </c>
      <c r="E995" t="s">
        <v>83</v>
      </c>
      <c r="F995">
        <f t="shared" si="15"/>
        <v>4.3827160493827164E-2</v>
      </c>
    </row>
    <row r="996" spans="1:6">
      <c r="A996" s="41" t="s">
        <v>250</v>
      </c>
      <c r="B996">
        <v>3374000</v>
      </c>
      <c r="C996" s="4">
        <v>44459</v>
      </c>
      <c r="D996">
        <v>2840</v>
      </c>
      <c r="E996" t="s">
        <v>83</v>
      </c>
      <c r="F996">
        <f t="shared" si="15"/>
        <v>4.3827160493827164E-2</v>
      </c>
    </row>
    <row r="997" spans="1:6">
      <c r="A997" s="41" t="s">
        <v>250</v>
      </c>
      <c r="B997">
        <v>3374000</v>
      </c>
      <c r="C997" s="4">
        <v>44460</v>
      </c>
      <c r="D997">
        <v>3170</v>
      </c>
      <c r="E997" t="s">
        <v>83</v>
      </c>
      <c r="F997">
        <f t="shared" si="15"/>
        <v>4.891975308641975E-2</v>
      </c>
    </row>
    <row r="998" spans="1:6">
      <c r="A998" s="41" t="s">
        <v>250</v>
      </c>
      <c r="B998">
        <v>3374000</v>
      </c>
      <c r="C998" s="4">
        <v>44461</v>
      </c>
      <c r="D998">
        <v>4860</v>
      </c>
      <c r="E998" t="s">
        <v>83</v>
      </c>
      <c r="F998">
        <f t="shared" si="15"/>
        <v>7.4999999999999997E-2</v>
      </c>
    </row>
    <row r="999" spans="1:6">
      <c r="A999" s="41" t="s">
        <v>250</v>
      </c>
      <c r="B999">
        <v>3374000</v>
      </c>
      <c r="C999" s="4">
        <v>44462</v>
      </c>
      <c r="D999">
        <v>9760</v>
      </c>
      <c r="E999" t="s">
        <v>83</v>
      </c>
      <c r="F999">
        <f t="shared" si="15"/>
        <v>0.1506172839506173</v>
      </c>
    </row>
    <row r="1000" spans="1:6">
      <c r="A1000" s="41" t="s">
        <v>250</v>
      </c>
      <c r="B1000">
        <v>3374000</v>
      </c>
      <c r="C1000" s="4">
        <v>44463</v>
      </c>
      <c r="D1000">
        <v>13200</v>
      </c>
      <c r="E1000" t="s">
        <v>83</v>
      </c>
      <c r="F1000">
        <f t="shared" si="15"/>
        <v>0.20370370370370369</v>
      </c>
    </row>
    <row r="1001" spans="1:6">
      <c r="A1001" s="41" t="s">
        <v>250</v>
      </c>
      <c r="B1001">
        <v>3374000</v>
      </c>
      <c r="C1001" s="4">
        <v>44464</v>
      </c>
      <c r="D1001">
        <v>15300</v>
      </c>
      <c r="E1001" t="s">
        <v>83</v>
      </c>
      <c r="F1001">
        <f t="shared" si="15"/>
        <v>0.2361111111111111</v>
      </c>
    </row>
    <row r="1002" spans="1:6">
      <c r="A1002" s="41" t="s">
        <v>250</v>
      </c>
      <c r="B1002">
        <v>3374000</v>
      </c>
      <c r="C1002" s="4">
        <v>44465</v>
      </c>
      <c r="D1002">
        <v>16400</v>
      </c>
      <c r="E1002" t="s">
        <v>83</v>
      </c>
      <c r="F1002">
        <f t="shared" si="15"/>
        <v>0.25308641975308643</v>
      </c>
    </row>
    <row r="1003" spans="1:6">
      <c r="A1003" s="41" t="s">
        <v>250</v>
      </c>
      <c r="B1003">
        <v>3374000</v>
      </c>
      <c r="C1003" s="4">
        <v>44466</v>
      </c>
      <c r="D1003">
        <v>16200</v>
      </c>
      <c r="E1003" t="s">
        <v>83</v>
      </c>
      <c r="F1003">
        <f t="shared" si="15"/>
        <v>0.25</v>
      </c>
    </row>
    <row r="1004" spans="1:6">
      <c r="A1004" s="41" t="s">
        <v>250</v>
      </c>
      <c r="B1004">
        <v>3374000</v>
      </c>
      <c r="C1004" s="4">
        <v>44467</v>
      </c>
      <c r="D1004">
        <v>14600</v>
      </c>
      <c r="E1004" t="s">
        <v>83</v>
      </c>
      <c r="F1004">
        <f t="shared" si="15"/>
        <v>0.22530864197530864</v>
      </c>
    </row>
    <row r="1005" spans="1:6">
      <c r="A1005" s="41" t="s">
        <v>250</v>
      </c>
      <c r="B1005">
        <v>3374000</v>
      </c>
      <c r="C1005" s="4">
        <v>44468</v>
      </c>
      <c r="D1005">
        <v>11400</v>
      </c>
      <c r="E1005" t="s">
        <v>83</v>
      </c>
      <c r="F1005">
        <f t="shared" si="15"/>
        <v>0.17592592592592593</v>
      </c>
    </row>
    <row r="1006" spans="1:6">
      <c r="A1006" s="41" t="s">
        <v>250</v>
      </c>
      <c r="B1006">
        <v>3374000</v>
      </c>
      <c r="C1006" s="4">
        <v>44469</v>
      </c>
      <c r="D1006">
        <v>9180</v>
      </c>
      <c r="E1006" t="s">
        <v>83</v>
      </c>
      <c r="F1006">
        <f t="shared" si="15"/>
        <v>0.14166666666666666</v>
      </c>
    </row>
    <row r="1007" spans="1:6">
      <c r="A1007" s="41" t="s">
        <v>250</v>
      </c>
      <c r="B1007">
        <v>3374000</v>
      </c>
      <c r="C1007" s="4">
        <v>44470</v>
      </c>
      <c r="D1007">
        <v>8330</v>
      </c>
      <c r="E1007" t="s">
        <v>83</v>
      </c>
      <c r="F1007">
        <f t="shared" si="15"/>
        <v>0.12854938271604938</v>
      </c>
    </row>
    <row r="1008" spans="1:6">
      <c r="A1008" s="41" t="s">
        <v>250</v>
      </c>
      <c r="B1008">
        <v>3374000</v>
      </c>
      <c r="C1008" s="4">
        <v>44471</v>
      </c>
      <c r="D1008">
        <v>7930</v>
      </c>
      <c r="E1008" t="s">
        <v>83</v>
      </c>
      <c r="F1008">
        <f t="shared" si="15"/>
        <v>0.12237654320987654</v>
      </c>
    </row>
    <row r="1009" spans="1:6">
      <c r="A1009" s="41" t="s">
        <v>250</v>
      </c>
      <c r="B1009">
        <v>3374000</v>
      </c>
      <c r="C1009" s="4">
        <v>44472</v>
      </c>
      <c r="D1009">
        <v>7710</v>
      </c>
      <c r="E1009" t="s">
        <v>83</v>
      </c>
      <c r="F1009">
        <f t="shared" si="15"/>
        <v>0.11898148148148148</v>
      </c>
    </row>
    <row r="1010" spans="1:6">
      <c r="A1010" s="41" t="s">
        <v>250</v>
      </c>
      <c r="B1010">
        <v>3374000</v>
      </c>
      <c r="C1010" s="4">
        <v>44473</v>
      </c>
      <c r="D1010">
        <v>7140</v>
      </c>
      <c r="E1010" t="s">
        <v>83</v>
      </c>
      <c r="F1010">
        <f t="shared" si="15"/>
        <v>0.11018518518518519</v>
      </c>
    </row>
    <row r="1011" spans="1:6">
      <c r="A1011" s="41" t="s">
        <v>250</v>
      </c>
      <c r="B1011">
        <v>3374000</v>
      </c>
      <c r="C1011" s="4">
        <v>44474</v>
      </c>
      <c r="D1011">
        <v>6680</v>
      </c>
      <c r="E1011" t="s">
        <v>83</v>
      </c>
      <c r="F1011">
        <f t="shared" si="15"/>
        <v>0.10308641975308643</v>
      </c>
    </row>
    <row r="1012" spans="1:6">
      <c r="A1012" s="41" t="s">
        <v>250</v>
      </c>
      <c r="B1012">
        <v>3374000</v>
      </c>
      <c r="C1012" s="4">
        <v>44475</v>
      </c>
      <c r="D1012">
        <v>6250</v>
      </c>
      <c r="E1012" t="s">
        <v>83</v>
      </c>
      <c r="F1012">
        <f t="shared" si="15"/>
        <v>9.6450617283950615E-2</v>
      </c>
    </row>
    <row r="1013" spans="1:6">
      <c r="A1013" s="41" t="s">
        <v>250</v>
      </c>
      <c r="B1013">
        <v>3374000</v>
      </c>
      <c r="C1013" s="4">
        <v>44476</v>
      </c>
      <c r="D1013">
        <v>5710</v>
      </c>
      <c r="E1013" t="s">
        <v>83</v>
      </c>
      <c r="F1013">
        <f t="shared" si="15"/>
        <v>8.8117283950617284E-2</v>
      </c>
    </row>
    <row r="1014" spans="1:6">
      <c r="A1014" s="41" t="s">
        <v>250</v>
      </c>
      <c r="B1014">
        <v>3374000</v>
      </c>
      <c r="C1014" s="4">
        <v>44477</v>
      </c>
      <c r="D1014">
        <v>5260</v>
      </c>
      <c r="E1014" t="s">
        <v>83</v>
      </c>
      <c r="F1014">
        <f t="shared" ref="F1014:F1077" si="16">D1014/64800</f>
        <v>8.1172839506172836E-2</v>
      </c>
    </row>
    <row r="1015" spans="1:6">
      <c r="A1015" s="41" t="s">
        <v>250</v>
      </c>
      <c r="B1015">
        <v>3374000</v>
      </c>
      <c r="C1015" s="4">
        <v>44478</v>
      </c>
      <c r="D1015">
        <v>5090</v>
      </c>
      <c r="E1015" t="s">
        <v>83</v>
      </c>
      <c r="F1015">
        <f t="shared" si="16"/>
        <v>7.8549382716049387E-2</v>
      </c>
    </row>
    <row r="1016" spans="1:6">
      <c r="A1016" s="41" t="s">
        <v>250</v>
      </c>
      <c r="B1016">
        <v>3374000</v>
      </c>
      <c r="C1016" s="4">
        <v>44479</v>
      </c>
      <c r="D1016">
        <v>5490</v>
      </c>
      <c r="E1016" t="s">
        <v>83</v>
      </c>
      <c r="F1016">
        <f t="shared" si="16"/>
        <v>8.4722222222222227E-2</v>
      </c>
    </row>
    <row r="1017" spans="1:6">
      <c r="A1017" s="41" t="s">
        <v>250</v>
      </c>
      <c r="B1017">
        <v>3374000</v>
      </c>
      <c r="C1017" s="4">
        <v>44480</v>
      </c>
      <c r="D1017">
        <v>5560</v>
      </c>
      <c r="E1017" t="s">
        <v>83</v>
      </c>
      <c r="F1017">
        <f t="shared" si="16"/>
        <v>8.5802469135802473E-2</v>
      </c>
    </row>
    <row r="1018" spans="1:6">
      <c r="A1018" s="41" t="s">
        <v>250</v>
      </c>
      <c r="B1018">
        <v>3374000</v>
      </c>
      <c r="C1018" s="4">
        <v>44481</v>
      </c>
      <c r="D1018">
        <v>5070</v>
      </c>
      <c r="E1018" t="s">
        <v>83</v>
      </c>
      <c r="F1018">
        <f t="shared" si="16"/>
        <v>7.8240740740740736E-2</v>
      </c>
    </row>
    <row r="1019" spans="1:6">
      <c r="A1019" s="41" t="s">
        <v>250</v>
      </c>
      <c r="B1019">
        <v>3374000</v>
      </c>
      <c r="C1019" s="4">
        <v>44482</v>
      </c>
      <c r="D1019">
        <v>4790</v>
      </c>
      <c r="E1019" t="s">
        <v>83</v>
      </c>
      <c r="F1019">
        <f t="shared" si="16"/>
        <v>7.3919753086419751E-2</v>
      </c>
    </row>
    <row r="1020" spans="1:6">
      <c r="A1020" s="41" t="s">
        <v>250</v>
      </c>
      <c r="B1020">
        <v>3374000</v>
      </c>
      <c r="C1020" s="4">
        <v>44483</v>
      </c>
      <c r="D1020">
        <v>4480</v>
      </c>
      <c r="E1020" t="s">
        <v>83</v>
      </c>
      <c r="F1020">
        <f t="shared" si="16"/>
        <v>6.9135802469135796E-2</v>
      </c>
    </row>
    <row r="1021" spans="1:6">
      <c r="A1021" s="41" t="s">
        <v>250</v>
      </c>
      <c r="B1021">
        <v>3374000</v>
      </c>
      <c r="C1021" s="4">
        <v>44484</v>
      </c>
      <c r="D1021">
        <v>5100</v>
      </c>
      <c r="E1021" t="s">
        <v>83</v>
      </c>
      <c r="F1021">
        <f t="shared" si="16"/>
        <v>7.8703703703703706E-2</v>
      </c>
    </row>
    <row r="1022" spans="1:6">
      <c r="A1022" s="41" t="s">
        <v>250</v>
      </c>
      <c r="B1022">
        <v>3374000</v>
      </c>
      <c r="C1022" s="4">
        <v>44485</v>
      </c>
      <c r="D1022">
        <v>7050</v>
      </c>
      <c r="E1022" t="s">
        <v>83</v>
      </c>
      <c r="F1022">
        <f t="shared" si="16"/>
        <v>0.10879629629629629</v>
      </c>
    </row>
    <row r="1023" spans="1:6">
      <c r="A1023" s="41" t="s">
        <v>250</v>
      </c>
      <c r="B1023">
        <v>3374000</v>
      </c>
      <c r="C1023" s="4">
        <v>44486</v>
      </c>
      <c r="D1023">
        <v>7430</v>
      </c>
      <c r="E1023" t="s">
        <v>83</v>
      </c>
      <c r="F1023">
        <f t="shared" si="16"/>
        <v>0.1146604938271605</v>
      </c>
    </row>
    <row r="1024" spans="1:6">
      <c r="A1024" s="41" t="s">
        <v>250</v>
      </c>
      <c r="B1024">
        <v>3374000</v>
      </c>
      <c r="C1024" s="4">
        <v>44487</v>
      </c>
      <c r="D1024">
        <v>10000</v>
      </c>
      <c r="E1024" t="s">
        <v>83</v>
      </c>
      <c r="F1024">
        <f t="shared" si="16"/>
        <v>0.15432098765432098</v>
      </c>
    </row>
    <row r="1025" spans="1:6">
      <c r="A1025" s="41" t="s">
        <v>250</v>
      </c>
      <c r="B1025">
        <v>3374000</v>
      </c>
      <c r="C1025" s="4">
        <v>44488</v>
      </c>
      <c r="D1025">
        <v>12300</v>
      </c>
      <c r="E1025" t="s">
        <v>83</v>
      </c>
      <c r="F1025">
        <f t="shared" si="16"/>
        <v>0.18981481481481483</v>
      </c>
    </row>
    <row r="1026" spans="1:6">
      <c r="A1026" s="41" t="s">
        <v>250</v>
      </c>
      <c r="B1026">
        <v>3374000</v>
      </c>
      <c r="C1026" s="4">
        <v>44489</v>
      </c>
      <c r="D1026">
        <v>12500</v>
      </c>
      <c r="E1026" t="s">
        <v>83</v>
      </c>
      <c r="F1026">
        <f t="shared" si="16"/>
        <v>0.19290123456790123</v>
      </c>
    </row>
    <row r="1027" spans="1:6">
      <c r="A1027" s="41" t="s">
        <v>250</v>
      </c>
      <c r="B1027">
        <v>3374000</v>
      </c>
      <c r="C1027" s="4">
        <v>44490</v>
      </c>
      <c r="D1027">
        <v>10900</v>
      </c>
      <c r="E1027" t="s">
        <v>83</v>
      </c>
      <c r="F1027">
        <f t="shared" si="16"/>
        <v>0.16820987654320987</v>
      </c>
    </row>
    <row r="1028" spans="1:6">
      <c r="A1028" s="41" t="s">
        <v>250</v>
      </c>
      <c r="B1028">
        <v>3374000</v>
      </c>
      <c r="C1028" s="4">
        <v>44491</v>
      </c>
      <c r="D1028">
        <v>9030</v>
      </c>
      <c r="E1028" t="s">
        <v>83</v>
      </c>
      <c r="F1028">
        <f t="shared" si="16"/>
        <v>0.13935185185185187</v>
      </c>
    </row>
    <row r="1029" spans="1:6">
      <c r="A1029" s="41" t="s">
        <v>250</v>
      </c>
      <c r="B1029">
        <v>3374000</v>
      </c>
      <c r="C1029" s="4">
        <v>44492</v>
      </c>
      <c r="D1029">
        <v>7660</v>
      </c>
      <c r="E1029" t="s">
        <v>83</v>
      </c>
      <c r="F1029">
        <f t="shared" si="16"/>
        <v>0.11820987654320987</v>
      </c>
    </row>
    <row r="1030" spans="1:6">
      <c r="A1030" s="41" t="s">
        <v>250</v>
      </c>
      <c r="B1030">
        <v>3374000</v>
      </c>
      <c r="C1030" s="4">
        <v>44493</v>
      </c>
      <c r="D1030">
        <v>6690</v>
      </c>
      <c r="E1030" t="s">
        <v>83</v>
      </c>
      <c r="F1030">
        <f t="shared" si="16"/>
        <v>0.10324074074074074</v>
      </c>
    </row>
    <row r="1031" spans="1:6">
      <c r="A1031" s="41" t="s">
        <v>250</v>
      </c>
      <c r="B1031">
        <v>3374000</v>
      </c>
      <c r="C1031" s="4">
        <v>44494</v>
      </c>
      <c r="D1031">
        <v>7210</v>
      </c>
      <c r="E1031" t="s">
        <v>83</v>
      </c>
      <c r="F1031">
        <f t="shared" si="16"/>
        <v>0.11126543209876544</v>
      </c>
    </row>
    <row r="1032" spans="1:6">
      <c r="A1032" s="41" t="s">
        <v>250</v>
      </c>
      <c r="B1032">
        <v>3374000</v>
      </c>
      <c r="C1032" s="4">
        <v>44495</v>
      </c>
      <c r="D1032">
        <v>7840</v>
      </c>
      <c r="E1032" t="s">
        <v>83</v>
      </c>
      <c r="F1032">
        <f t="shared" si="16"/>
        <v>0.12098765432098765</v>
      </c>
    </row>
    <row r="1033" spans="1:6">
      <c r="A1033" s="41" t="s">
        <v>250</v>
      </c>
      <c r="B1033">
        <v>3374000</v>
      </c>
      <c r="C1033" s="4">
        <v>44496</v>
      </c>
      <c r="D1033">
        <v>10300</v>
      </c>
      <c r="E1033" t="s">
        <v>83</v>
      </c>
      <c r="F1033">
        <f t="shared" si="16"/>
        <v>0.15895061728395063</v>
      </c>
    </row>
    <row r="1034" spans="1:6">
      <c r="A1034" s="41" t="s">
        <v>250</v>
      </c>
      <c r="B1034">
        <v>3374000</v>
      </c>
      <c r="C1034" s="4">
        <v>44497</v>
      </c>
      <c r="D1034">
        <v>15600</v>
      </c>
      <c r="E1034" t="s">
        <v>83</v>
      </c>
      <c r="F1034">
        <f t="shared" si="16"/>
        <v>0.24074074074074073</v>
      </c>
    </row>
    <row r="1035" spans="1:6">
      <c r="A1035" s="41" t="s">
        <v>250</v>
      </c>
      <c r="B1035">
        <v>3374000</v>
      </c>
      <c r="C1035" s="4">
        <v>44498</v>
      </c>
      <c r="D1035">
        <v>18500</v>
      </c>
      <c r="E1035" t="s">
        <v>83</v>
      </c>
      <c r="F1035">
        <f t="shared" si="16"/>
        <v>0.28549382716049382</v>
      </c>
    </row>
    <row r="1036" spans="1:6">
      <c r="A1036" s="41" t="s">
        <v>250</v>
      </c>
      <c r="B1036">
        <v>3374000</v>
      </c>
      <c r="C1036" s="4">
        <v>44499</v>
      </c>
      <c r="D1036">
        <v>20200</v>
      </c>
      <c r="E1036" t="s">
        <v>83</v>
      </c>
      <c r="F1036">
        <f t="shared" si="16"/>
        <v>0.31172839506172839</v>
      </c>
    </row>
    <row r="1037" spans="1:6">
      <c r="A1037" s="41" t="s">
        <v>250</v>
      </c>
      <c r="B1037">
        <v>3374000</v>
      </c>
      <c r="C1037" s="4">
        <v>44500</v>
      </c>
      <c r="D1037">
        <v>20700</v>
      </c>
      <c r="E1037" t="s">
        <v>83</v>
      </c>
      <c r="F1037">
        <f t="shared" si="16"/>
        <v>0.31944444444444442</v>
      </c>
    </row>
    <row r="1038" spans="1:6">
      <c r="A1038" s="41" t="s">
        <v>250</v>
      </c>
      <c r="B1038">
        <v>3374000</v>
      </c>
      <c r="C1038" s="4">
        <v>44501</v>
      </c>
      <c r="D1038">
        <v>19800</v>
      </c>
      <c r="E1038" t="s">
        <v>83</v>
      </c>
      <c r="F1038">
        <f t="shared" si="16"/>
        <v>0.30555555555555558</v>
      </c>
    </row>
    <row r="1039" spans="1:6">
      <c r="A1039" s="41" t="s">
        <v>250</v>
      </c>
      <c r="B1039">
        <v>3374000</v>
      </c>
      <c r="C1039" s="4">
        <v>44502</v>
      </c>
      <c r="D1039">
        <v>19100</v>
      </c>
      <c r="E1039" t="s">
        <v>83</v>
      </c>
      <c r="F1039">
        <f t="shared" si="16"/>
        <v>0.29475308641975306</v>
      </c>
    </row>
    <row r="1040" spans="1:6">
      <c r="A1040" s="41" t="s">
        <v>250</v>
      </c>
      <c r="B1040">
        <v>3374000</v>
      </c>
      <c r="C1040" s="4">
        <v>44503</v>
      </c>
      <c r="D1040">
        <v>19600</v>
      </c>
      <c r="E1040" t="s">
        <v>83</v>
      </c>
      <c r="F1040">
        <f t="shared" si="16"/>
        <v>0.30246913580246915</v>
      </c>
    </row>
    <row r="1041" spans="1:6">
      <c r="A1041" s="41" t="s">
        <v>250</v>
      </c>
      <c r="B1041">
        <v>3374000</v>
      </c>
      <c r="C1041" s="4">
        <v>44504</v>
      </c>
      <c r="D1041">
        <v>18900</v>
      </c>
      <c r="E1041" t="s">
        <v>83</v>
      </c>
      <c r="F1041">
        <f t="shared" si="16"/>
        <v>0.29166666666666669</v>
      </c>
    </row>
    <row r="1042" spans="1:6">
      <c r="A1042" s="41" t="s">
        <v>250</v>
      </c>
      <c r="B1042">
        <v>3374000</v>
      </c>
      <c r="C1042" s="4">
        <v>44505</v>
      </c>
      <c r="D1042">
        <v>16400</v>
      </c>
      <c r="E1042" t="s">
        <v>83</v>
      </c>
      <c r="F1042">
        <f t="shared" si="16"/>
        <v>0.25308641975308643</v>
      </c>
    </row>
    <row r="1043" spans="1:6">
      <c r="A1043" s="41" t="s">
        <v>250</v>
      </c>
      <c r="B1043">
        <v>3374000</v>
      </c>
      <c r="C1043" s="4">
        <v>44506</v>
      </c>
      <c r="D1043">
        <v>13700</v>
      </c>
      <c r="E1043" t="s">
        <v>83</v>
      </c>
      <c r="F1043">
        <f t="shared" si="16"/>
        <v>0.21141975308641975</v>
      </c>
    </row>
    <row r="1044" spans="1:6">
      <c r="A1044" s="41" t="s">
        <v>250</v>
      </c>
      <c r="B1044">
        <v>3374000</v>
      </c>
      <c r="C1044" s="4">
        <v>44507</v>
      </c>
      <c r="D1044">
        <v>11800</v>
      </c>
      <c r="E1044" t="s">
        <v>83</v>
      </c>
      <c r="F1044">
        <f t="shared" si="16"/>
        <v>0.18209876543209877</v>
      </c>
    </row>
    <row r="1045" spans="1:6">
      <c r="A1045" s="41" t="s">
        <v>250</v>
      </c>
      <c r="B1045">
        <v>3374000</v>
      </c>
      <c r="C1045" s="4">
        <v>44508</v>
      </c>
      <c r="D1045">
        <v>10300</v>
      </c>
      <c r="E1045" t="s">
        <v>83</v>
      </c>
      <c r="F1045">
        <f t="shared" si="16"/>
        <v>0.15895061728395063</v>
      </c>
    </row>
    <row r="1046" spans="1:6">
      <c r="A1046" s="41" t="s">
        <v>250</v>
      </c>
      <c r="B1046">
        <v>3374000</v>
      </c>
      <c r="C1046" s="4">
        <v>44509</v>
      </c>
      <c r="D1046">
        <v>9230</v>
      </c>
      <c r="E1046" t="s">
        <v>83</v>
      </c>
      <c r="F1046">
        <f t="shared" si="16"/>
        <v>0.14243827160493827</v>
      </c>
    </row>
    <row r="1047" spans="1:6">
      <c r="A1047" s="41" t="s">
        <v>250</v>
      </c>
      <c r="B1047">
        <v>3374000</v>
      </c>
      <c r="C1047" s="4">
        <v>44510</v>
      </c>
      <c r="D1047">
        <v>8360</v>
      </c>
      <c r="E1047" t="s">
        <v>83</v>
      </c>
      <c r="F1047">
        <f t="shared" si="16"/>
        <v>0.12901234567901235</v>
      </c>
    </row>
    <row r="1048" spans="1:6">
      <c r="A1048" s="41" t="s">
        <v>250</v>
      </c>
      <c r="B1048">
        <v>3374000</v>
      </c>
      <c r="C1048" s="4">
        <v>44511</v>
      </c>
      <c r="D1048">
        <v>7620</v>
      </c>
      <c r="E1048" t="s">
        <v>83</v>
      </c>
      <c r="F1048">
        <f t="shared" si="16"/>
        <v>0.1175925925925926</v>
      </c>
    </row>
    <row r="1049" spans="1:6">
      <c r="A1049" s="41" t="s">
        <v>250</v>
      </c>
      <c r="B1049">
        <v>3374000</v>
      </c>
      <c r="C1049" s="4">
        <v>44512</v>
      </c>
      <c r="D1049">
        <v>7100</v>
      </c>
      <c r="E1049" t="s">
        <v>83</v>
      </c>
      <c r="F1049">
        <f t="shared" si="16"/>
        <v>0.1095679012345679</v>
      </c>
    </row>
    <row r="1050" spans="1:6">
      <c r="A1050" s="41" t="s">
        <v>250</v>
      </c>
      <c r="B1050">
        <v>3374000</v>
      </c>
      <c r="C1050" s="4">
        <v>44513</v>
      </c>
      <c r="D1050">
        <v>6710</v>
      </c>
      <c r="E1050" t="s">
        <v>83</v>
      </c>
      <c r="F1050">
        <f t="shared" si="16"/>
        <v>0.10354938271604938</v>
      </c>
    </row>
    <row r="1051" spans="1:6">
      <c r="A1051" s="41" t="s">
        <v>250</v>
      </c>
      <c r="B1051">
        <v>3374000</v>
      </c>
      <c r="C1051" s="4">
        <v>44514</v>
      </c>
      <c r="D1051">
        <v>6460</v>
      </c>
      <c r="E1051" t="s">
        <v>83</v>
      </c>
      <c r="F1051">
        <f t="shared" si="16"/>
        <v>9.9691358024691354E-2</v>
      </c>
    </row>
    <row r="1052" spans="1:6">
      <c r="A1052" s="41" t="s">
        <v>250</v>
      </c>
      <c r="B1052">
        <v>3374000</v>
      </c>
      <c r="C1052" s="4">
        <v>44515</v>
      </c>
      <c r="D1052">
        <v>6290</v>
      </c>
      <c r="E1052" t="s">
        <v>83</v>
      </c>
      <c r="F1052">
        <f t="shared" si="16"/>
        <v>9.7067901234567905E-2</v>
      </c>
    </row>
    <row r="1053" spans="1:6">
      <c r="A1053" s="41" t="s">
        <v>250</v>
      </c>
      <c r="B1053">
        <v>3374000</v>
      </c>
      <c r="C1053" s="4">
        <v>44516</v>
      </c>
      <c r="D1053">
        <v>6040</v>
      </c>
      <c r="E1053" t="s">
        <v>83</v>
      </c>
      <c r="F1053">
        <f t="shared" si="16"/>
        <v>9.3209876543209877E-2</v>
      </c>
    </row>
    <row r="1054" spans="1:6">
      <c r="A1054" s="41" t="s">
        <v>250</v>
      </c>
      <c r="B1054">
        <v>3374000</v>
      </c>
      <c r="C1054" s="4">
        <v>44517</v>
      </c>
      <c r="D1054">
        <v>5750</v>
      </c>
      <c r="E1054" t="s">
        <v>83</v>
      </c>
      <c r="F1054">
        <f t="shared" si="16"/>
        <v>8.8734567901234573E-2</v>
      </c>
    </row>
    <row r="1055" spans="1:6">
      <c r="A1055" s="41" t="s">
        <v>250</v>
      </c>
      <c r="B1055">
        <v>3374000</v>
      </c>
      <c r="C1055" s="4">
        <v>44518</v>
      </c>
      <c r="D1055">
        <v>5850</v>
      </c>
      <c r="E1055" t="s">
        <v>83</v>
      </c>
      <c r="F1055">
        <f t="shared" si="16"/>
        <v>9.0277777777777776E-2</v>
      </c>
    </row>
    <row r="1056" spans="1:6">
      <c r="A1056" s="41" t="s">
        <v>250</v>
      </c>
      <c r="B1056">
        <v>3374000</v>
      </c>
      <c r="C1056" s="4">
        <v>44519</v>
      </c>
      <c r="D1056">
        <v>5980</v>
      </c>
      <c r="E1056" t="s">
        <v>83</v>
      </c>
      <c r="F1056">
        <f t="shared" si="16"/>
        <v>9.228395061728395E-2</v>
      </c>
    </row>
    <row r="1057" spans="1:6">
      <c r="A1057" s="41" t="s">
        <v>250</v>
      </c>
      <c r="B1057">
        <v>3374000</v>
      </c>
      <c r="C1057" s="4">
        <v>44520</v>
      </c>
      <c r="D1057">
        <v>5960</v>
      </c>
      <c r="E1057" t="s">
        <v>83</v>
      </c>
      <c r="F1057">
        <f t="shared" si="16"/>
        <v>9.1975308641975312E-2</v>
      </c>
    </row>
    <row r="1058" spans="1:6">
      <c r="A1058" s="41" t="s">
        <v>250</v>
      </c>
      <c r="B1058">
        <v>3374000</v>
      </c>
      <c r="C1058" s="4">
        <v>44521</v>
      </c>
      <c r="D1058">
        <v>6650</v>
      </c>
      <c r="E1058" t="s">
        <v>83</v>
      </c>
      <c r="F1058">
        <f t="shared" si="16"/>
        <v>0.10262345679012345</v>
      </c>
    </row>
    <row r="1059" spans="1:6">
      <c r="A1059" s="41" t="s">
        <v>250</v>
      </c>
      <c r="B1059">
        <v>3374000</v>
      </c>
      <c r="C1059" s="4">
        <v>44522</v>
      </c>
      <c r="D1059">
        <v>7790</v>
      </c>
      <c r="E1059" t="s">
        <v>83</v>
      </c>
      <c r="F1059">
        <f t="shared" si="16"/>
        <v>0.12021604938271604</v>
      </c>
    </row>
    <row r="1060" spans="1:6">
      <c r="A1060" s="41" t="s">
        <v>250</v>
      </c>
      <c r="B1060">
        <v>3374000</v>
      </c>
      <c r="C1060" s="4">
        <v>44523</v>
      </c>
      <c r="D1060">
        <v>8290</v>
      </c>
      <c r="E1060" t="s">
        <v>83</v>
      </c>
      <c r="F1060">
        <f t="shared" si="16"/>
        <v>0.1279320987654321</v>
      </c>
    </row>
    <row r="1061" spans="1:6">
      <c r="A1061" s="41" t="s">
        <v>250</v>
      </c>
      <c r="B1061">
        <v>3374000</v>
      </c>
      <c r="C1061" s="4">
        <v>44524</v>
      </c>
      <c r="D1061">
        <v>8590</v>
      </c>
      <c r="E1061" t="s">
        <v>83</v>
      </c>
      <c r="F1061">
        <f t="shared" si="16"/>
        <v>0.13256172839506172</v>
      </c>
    </row>
    <row r="1062" spans="1:6">
      <c r="A1062" s="41" t="s">
        <v>250</v>
      </c>
      <c r="B1062">
        <v>3374000</v>
      </c>
      <c r="C1062" s="4">
        <v>44525</v>
      </c>
      <c r="D1062">
        <v>8850</v>
      </c>
      <c r="E1062" t="s">
        <v>83</v>
      </c>
      <c r="F1062">
        <f t="shared" si="16"/>
        <v>0.13657407407407407</v>
      </c>
    </row>
    <row r="1063" spans="1:6">
      <c r="A1063" s="41" t="s">
        <v>250</v>
      </c>
      <c r="B1063">
        <v>3374000</v>
      </c>
      <c r="C1063" s="4">
        <v>44526</v>
      </c>
      <c r="D1063">
        <v>9070</v>
      </c>
      <c r="E1063" t="s">
        <v>83</v>
      </c>
      <c r="F1063">
        <f t="shared" si="16"/>
        <v>0.13996913580246914</v>
      </c>
    </row>
    <row r="1064" spans="1:6">
      <c r="A1064" s="41" t="s">
        <v>250</v>
      </c>
      <c r="B1064">
        <v>3374000</v>
      </c>
      <c r="C1064" s="4">
        <v>44527</v>
      </c>
      <c r="D1064">
        <v>8790</v>
      </c>
      <c r="E1064" t="s">
        <v>83</v>
      </c>
      <c r="F1064">
        <f t="shared" si="16"/>
        <v>0.13564814814814816</v>
      </c>
    </row>
    <row r="1065" spans="1:6">
      <c r="A1065" s="41" t="s">
        <v>250</v>
      </c>
      <c r="B1065">
        <v>3374000</v>
      </c>
      <c r="C1065" s="4">
        <v>44528</v>
      </c>
      <c r="D1065">
        <v>8460</v>
      </c>
      <c r="E1065" t="s">
        <v>83</v>
      </c>
      <c r="F1065">
        <f t="shared" si="16"/>
        <v>0.13055555555555556</v>
      </c>
    </row>
    <row r="1066" spans="1:6">
      <c r="A1066" s="41" t="s">
        <v>250</v>
      </c>
      <c r="B1066">
        <v>3374000</v>
      </c>
      <c r="C1066" s="4">
        <v>44529</v>
      </c>
      <c r="D1066">
        <v>8120</v>
      </c>
      <c r="E1066" t="s">
        <v>83</v>
      </c>
      <c r="F1066">
        <f t="shared" si="16"/>
        <v>0.12530864197530864</v>
      </c>
    </row>
    <row r="1067" spans="1:6">
      <c r="A1067" s="41" t="s">
        <v>250</v>
      </c>
      <c r="B1067">
        <v>3374000</v>
      </c>
      <c r="C1067" s="4">
        <v>44530</v>
      </c>
      <c r="D1067">
        <v>7780</v>
      </c>
      <c r="E1067" t="s">
        <v>83</v>
      </c>
      <c r="F1067">
        <f t="shared" si="16"/>
        <v>0.12006172839506173</v>
      </c>
    </row>
    <row r="1068" spans="1:6">
      <c r="A1068" s="41" t="s">
        <v>250</v>
      </c>
      <c r="B1068">
        <v>3374000</v>
      </c>
      <c r="C1068" s="4">
        <v>44531</v>
      </c>
      <c r="D1068">
        <v>7420</v>
      </c>
      <c r="E1068" t="s">
        <v>83</v>
      </c>
      <c r="F1068">
        <f t="shared" si="16"/>
        <v>0.11450617283950618</v>
      </c>
    </row>
    <row r="1069" spans="1:6">
      <c r="A1069" s="41" t="s">
        <v>250</v>
      </c>
      <c r="B1069">
        <v>3374000</v>
      </c>
      <c r="C1069" s="4">
        <v>44532</v>
      </c>
      <c r="D1069">
        <v>6940</v>
      </c>
      <c r="E1069" t="s">
        <v>83</v>
      </c>
      <c r="F1069">
        <f t="shared" si="16"/>
        <v>0.10709876543209877</v>
      </c>
    </row>
    <row r="1070" spans="1:6">
      <c r="A1070" s="41" t="s">
        <v>250</v>
      </c>
      <c r="B1070">
        <v>3374000</v>
      </c>
      <c r="C1070" s="4">
        <v>44533</v>
      </c>
      <c r="D1070">
        <v>6680</v>
      </c>
      <c r="E1070" t="s">
        <v>83</v>
      </c>
      <c r="F1070">
        <f t="shared" si="16"/>
        <v>0.10308641975308643</v>
      </c>
    </row>
    <row r="1071" spans="1:6">
      <c r="A1071" s="41" t="s">
        <v>250</v>
      </c>
      <c r="B1071">
        <v>3374000</v>
      </c>
      <c r="C1071" s="4">
        <v>44534</v>
      </c>
      <c r="D1071">
        <v>6540</v>
      </c>
      <c r="E1071" t="s">
        <v>83</v>
      </c>
      <c r="F1071">
        <f t="shared" si="16"/>
        <v>0.10092592592592593</v>
      </c>
    </row>
    <row r="1072" spans="1:6">
      <c r="A1072" s="41" t="s">
        <v>250</v>
      </c>
      <c r="B1072">
        <v>3374000</v>
      </c>
      <c r="C1072" s="4">
        <v>44535</v>
      </c>
      <c r="D1072">
        <v>6370</v>
      </c>
      <c r="E1072" t="s">
        <v>83</v>
      </c>
      <c r="F1072">
        <f t="shared" si="16"/>
        <v>9.830246913580247E-2</v>
      </c>
    </row>
    <row r="1073" spans="1:6">
      <c r="A1073" s="41" t="s">
        <v>250</v>
      </c>
      <c r="B1073">
        <v>3374000</v>
      </c>
      <c r="C1073" s="4">
        <v>44536</v>
      </c>
      <c r="D1073">
        <v>10100</v>
      </c>
      <c r="E1073" t="s">
        <v>83</v>
      </c>
      <c r="F1073">
        <f t="shared" si="16"/>
        <v>0.1558641975308642</v>
      </c>
    </row>
    <row r="1074" spans="1:6">
      <c r="A1074" s="41" t="s">
        <v>250</v>
      </c>
      <c r="B1074">
        <v>3374000</v>
      </c>
      <c r="C1074" s="4">
        <v>44537</v>
      </c>
      <c r="D1074">
        <v>13500</v>
      </c>
      <c r="E1074" t="s">
        <v>83</v>
      </c>
      <c r="F1074">
        <f t="shared" si="16"/>
        <v>0.20833333333333334</v>
      </c>
    </row>
    <row r="1075" spans="1:6">
      <c r="A1075" s="41" t="s">
        <v>250</v>
      </c>
      <c r="B1075">
        <v>3374000</v>
      </c>
      <c r="C1075" s="4">
        <v>44538</v>
      </c>
      <c r="D1075">
        <v>15400</v>
      </c>
      <c r="E1075" t="s">
        <v>83</v>
      </c>
      <c r="F1075">
        <f t="shared" si="16"/>
        <v>0.23765432098765432</v>
      </c>
    </row>
    <row r="1076" spans="1:6">
      <c r="A1076" s="41" t="s">
        <v>250</v>
      </c>
      <c r="B1076">
        <v>3374000</v>
      </c>
      <c r="C1076" s="4">
        <v>44539</v>
      </c>
      <c r="D1076">
        <v>16300</v>
      </c>
      <c r="E1076" t="s">
        <v>83</v>
      </c>
      <c r="F1076">
        <f t="shared" si="16"/>
        <v>0.25154320987654322</v>
      </c>
    </row>
    <row r="1077" spans="1:6">
      <c r="A1077" s="41" t="s">
        <v>250</v>
      </c>
      <c r="B1077">
        <v>3374000</v>
      </c>
      <c r="C1077" s="4">
        <v>44540</v>
      </c>
      <c r="D1077">
        <v>17100</v>
      </c>
      <c r="E1077" t="s">
        <v>83</v>
      </c>
      <c r="F1077">
        <f t="shared" si="16"/>
        <v>0.2638888888888889</v>
      </c>
    </row>
    <row r="1078" spans="1:6">
      <c r="A1078" s="41" t="s">
        <v>250</v>
      </c>
      <c r="B1078">
        <v>3374000</v>
      </c>
      <c r="C1078" s="4">
        <v>44541</v>
      </c>
      <c r="D1078">
        <v>17300</v>
      </c>
      <c r="E1078" t="s">
        <v>83</v>
      </c>
      <c r="F1078">
        <f t="shared" ref="F1078:F1141" si="17">D1078/64800</f>
        <v>0.26697530864197533</v>
      </c>
    </row>
    <row r="1079" spans="1:6">
      <c r="A1079" s="41" t="s">
        <v>250</v>
      </c>
      <c r="B1079">
        <v>3374000</v>
      </c>
      <c r="C1079" s="4">
        <v>44542</v>
      </c>
      <c r="D1079">
        <v>18500</v>
      </c>
      <c r="E1079" t="s">
        <v>83</v>
      </c>
      <c r="F1079">
        <f t="shared" si="17"/>
        <v>0.28549382716049382</v>
      </c>
    </row>
    <row r="1080" spans="1:6">
      <c r="A1080" s="41" t="s">
        <v>250</v>
      </c>
      <c r="B1080">
        <v>3374000</v>
      </c>
      <c r="C1080" s="4">
        <v>44543</v>
      </c>
      <c r="D1080">
        <v>20100</v>
      </c>
      <c r="E1080" t="s">
        <v>83</v>
      </c>
      <c r="F1080">
        <f t="shared" si="17"/>
        <v>0.31018518518518517</v>
      </c>
    </row>
    <row r="1081" spans="1:6">
      <c r="A1081" s="41" t="s">
        <v>250</v>
      </c>
      <c r="B1081">
        <v>3374000</v>
      </c>
      <c r="C1081" s="4">
        <v>44544</v>
      </c>
      <c r="D1081">
        <v>20400</v>
      </c>
      <c r="E1081" t="s">
        <v>83</v>
      </c>
      <c r="F1081">
        <f t="shared" si="17"/>
        <v>0.31481481481481483</v>
      </c>
    </row>
    <row r="1082" spans="1:6">
      <c r="A1082" s="41" t="s">
        <v>250</v>
      </c>
      <c r="B1082">
        <v>3374000</v>
      </c>
      <c r="C1082" s="4">
        <v>44545</v>
      </c>
      <c r="D1082">
        <v>20900</v>
      </c>
      <c r="E1082" t="s">
        <v>83</v>
      </c>
      <c r="F1082">
        <f t="shared" si="17"/>
        <v>0.32253086419753085</v>
      </c>
    </row>
    <row r="1083" spans="1:6">
      <c r="A1083" s="41" t="s">
        <v>250</v>
      </c>
      <c r="B1083">
        <v>3374000</v>
      </c>
      <c r="C1083" s="4">
        <v>44546</v>
      </c>
      <c r="D1083">
        <v>21300</v>
      </c>
      <c r="E1083" t="s">
        <v>83</v>
      </c>
      <c r="F1083">
        <f t="shared" si="17"/>
        <v>0.32870370370370372</v>
      </c>
    </row>
    <row r="1084" spans="1:6">
      <c r="A1084" s="41" t="s">
        <v>250</v>
      </c>
      <c r="B1084">
        <v>3374000</v>
      </c>
      <c r="C1084" s="4">
        <v>44547</v>
      </c>
      <c r="D1084">
        <v>21300</v>
      </c>
      <c r="E1084" t="s">
        <v>83</v>
      </c>
      <c r="F1084">
        <f t="shared" si="17"/>
        <v>0.32870370370370372</v>
      </c>
    </row>
    <row r="1085" spans="1:6">
      <c r="A1085" s="41" t="s">
        <v>250</v>
      </c>
      <c r="B1085">
        <v>3374000</v>
      </c>
      <c r="C1085" s="4">
        <v>44548</v>
      </c>
      <c r="D1085">
        <v>23000</v>
      </c>
      <c r="E1085" t="s">
        <v>83</v>
      </c>
      <c r="F1085">
        <f t="shared" si="17"/>
        <v>0.35493827160493829</v>
      </c>
    </row>
    <row r="1086" spans="1:6">
      <c r="A1086" s="41" t="s">
        <v>250</v>
      </c>
      <c r="B1086">
        <v>3374000</v>
      </c>
      <c r="C1086" s="4">
        <v>44549</v>
      </c>
      <c r="D1086">
        <v>25400</v>
      </c>
      <c r="E1086" t="s">
        <v>83</v>
      </c>
      <c r="F1086">
        <f t="shared" si="17"/>
        <v>0.39197530864197533</v>
      </c>
    </row>
    <row r="1087" spans="1:6">
      <c r="A1087" s="41" t="s">
        <v>250</v>
      </c>
      <c r="B1087">
        <v>3374000</v>
      </c>
      <c r="C1087" s="4">
        <v>44550</v>
      </c>
      <c r="D1087">
        <v>26900</v>
      </c>
      <c r="E1087" t="s">
        <v>83</v>
      </c>
      <c r="F1087">
        <f t="shared" si="17"/>
        <v>0.41512345679012347</v>
      </c>
    </row>
    <row r="1088" spans="1:6">
      <c r="A1088" s="41" t="s">
        <v>250</v>
      </c>
      <c r="B1088">
        <v>3374000</v>
      </c>
      <c r="C1088" s="4">
        <v>44551</v>
      </c>
      <c r="D1088">
        <v>27400</v>
      </c>
      <c r="E1088" t="s">
        <v>83</v>
      </c>
      <c r="F1088">
        <f t="shared" si="17"/>
        <v>0.4228395061728395</v>
      </c>
    </row>
    <row r="1089" spans="1:6">
      <c r="A1089" s="41" t="s">
        <v>250</v>
      </c>
      <c r="B1089">
        <v>3374000</v>
      </c>
      <c r="C1089" s="4">
        <v>44552</v>
      </c>
      <c r="D1089">
        <v>27300</v>
      </c>
      <c r="E1089" t="s">
        <v>83</v>
      </c>
      <c r="F1089">
        <f t="shared" si="17"/>
        <v>0.42129629629629628</v>
      </c>
    </row>
    <row r="1090" spans="1:6">
      <c r="A1090" s="41" t="s">
        <v>250</v>
      </c>
      <c r="B1090">
        <v>3374000</v>
      </c>
      <c r="C1090" s="4">
        <v>44553</v>
      </c>
      <c r="D1090">
        <v>25900</v>
      </c>
      <c r="E1090" t="s">
        <v>83</v>
      </c>
      <c r="F1090">
        <f t="shared" si="17"/>
        <v>0.39969135802469136</v>
      </c>
    </row>
    <row r="1091" spans="1:6">
      <c r="A1091" s="41" t="s">
        <v>250</v>
      </c>
      <c r="B1091">
        <v>3374000</v>
      </c>
      <c r="C1091" s="4">
        <v>44554</v>
      </c>
      <c r="D1091">
        <v>23900</v>
      </c>
      <c r="E1091" t="s">
        <v>83</v>
      </c>
      <c r="F1091">
        <f t="shared" si="17"/>
        <v>0.36882716049382713</v>
      </c>
    </row>
    <row r="1092" spans="1:6">
      <c r="A1092" s="41" t="s">
        <v>250</v>
      </c>
      <c r="B1092">
        <v>3374000</v>
      </c>
      <c r="C1092" s="4">
        <v>44555</v>
      </c>
      <c r="D1092">
        <v>21000</v>
      </c>
      <c r="E1092" t="s">
        <v>83</v>
      </c>
      <c r="F1092">
        <f t="shared" si="17"/>
        <v>0.32407407407407407</v>
      </c>
    </row>
    <row r="1093" spans="1:6">
      <c r="A1093" s="41" t="s">
        <v>250</v>
      </c>
      <c r="B1093">
        <v>3374000</v>
      </c>
      <c r="C1093" s="4">
        <v>44556</v>
      </c>
      <c r="D1093">
        <v>18400</v>
      </c>
      <c r="E1093" t="s">
        <v>83</v>
      </c>
      <c r="F1093">
        <f t="shared" si="17"/>
        <v>0.2839506172839506</v>
      </c>
    </row>
    <row r="1094" spans="1:6">
      <c r="A1094" s="41" t="s">
        <v>250</v>
      </c>
      <c r="B1094">
        <v>3374000</v>
      </c>
      <c r="C1094" s="4">
        <v>44557</v>
      </c>
      <c r="D1094">
        <v>16800</v>
      </c>
      <c r="E1094" t="s">
        <v>83</v>
      </c>
      <c r="F1094">
        <f t="shared" si="17"/>
        <v>0.25925925925925924</v>
      </c>
    </row>
    <row r="1095" spans="1:6">
      <c r="A1095" s="41" t="s">
        <v>250</v>
      </c>
      <c r="B1095">
        <v>3374000</v>
      </c>
      <c r="C1095" s="4">
        <v>44558</v>
      </c>
      <c r="D1095">
        <v>16600</v>
      </c>
      <c r="E1095" t="s">
        <v>83</v>
      </c>
      <c r="F1095">
        <f t="shared" si="17"/>
        <v>0.25617283950617287</v>
      </c>
    </row>
    <row r="1096" spans="1:6">
      <c r="A1096" s="41" t="s">
        <v>250</v>
      </c>
      <c r="B1096">
        <v>3374000</v>
      </c>
      <c r="C1096" s="4">
        <v>44559</v>
      </c>
      <c r="D1096">
        <v>18500</v>
      </c>
      <c r="E1096" t="s">
        <v>83</v>
      </c>
      <c r="F1096">
        <f t="shared" si="17"/>
        <v>0.28549382716049382</v>
      </c>
    </row>
    <row r="1097" spans="1:6">
      <c r="A1097" s="41" t="s">
        <v>250</v>
      </c>
      <c r="B1097">
        <v>3374000</v>
      </c>
      <c r="C1097" s="4">
        <v>44560</v>
      </c>
      <c r="D1097">
        <v>21300</v>
      </c>
      <c r="E1097" t="s">
        <v>83</v>
      </c>
      <c r="F1097">
        <f t="shared" si="17"/>
        <v>0.32870370370370372</v>
      </c>
    </row>
    <row r="1098" spans="1:6">
      <c r="A1098" s="41" t="s">
        <v>250</v>
      </c>
      <c r="B1098">
        <v>3374000</v>
      </c>
      <c r="C1098" s="4">
        <v>44561</v>
      </c>
      <c r="D1098">
        <v>22800</v>
      </c>
      <c r="E1098" t="s">
        <v>83</v>
      </c>
      <c r="F1098">
        <f t="shared" si="17"/>
        <v>0.35185185185185186</v>
      </c>
    </row>
    <row r="1099" spans="1:6">
      <c r="A1099" s="41" t="s">
        <v>250</v>
      </c>
      <c r="B1099">
        <v>3374000</v>
      </c>
      <c r="C1099" s="4">
        <v>44562</v>
      </c>
      <c r="D1099">
        <v>25400</v>
      </c>
      <c r="E1099" t="s">
        <v>83</v>
      </c>
      <c r="F1099">
        <f t="shared" si="17"/>
        <v>0.39197530864197533</v>
      </c>
    </row>
    <row r="1100" spans="1:6">
      <c r="A1100" s="41" t="s">
        <v>250</v>
      </c>
      <c r="B1100">
        <v>3374000</v>
      </c>
      <c r="C1100" s="4">
        <v>44563</v>
      </c>
      <c r="D1100">
        <v>32000</v>
      </c>
      <c r="E1100" t="s">
        <v>83</v>
      </c>
      <c r="F1100">
        <f t="shared" si="17"/>
        <v>0.49382716049382713</v>
      </c>
    </row>
    <row r="1101" spans="1:6">
      <c r="A1101" s="41" t="s">
        <v>250</v>
      </c>
      <c r="B1101">
        <v>3374000</v>
      </c>
      <c r="C1101" s="4">
        <v>44564</v>
      </c>
      <c r="D1101">
        <v>36300</v>
      </c>
      <c r="E1101" t="s">
        <v>83</v>
      </c>
      <c r="F1101">
        <f t="shared" si="17"/>
        <v>0.56018518518518523</v>
      </c>
    </row>
    <row r="1102" spans="1:6">
      <c r="A1102" s="41" t="s">
        <v>250</v>
      </c>
      <c r="B1102">
        <v>3374000</v>
      </c>
      <c r="C1102" s="4">
        <v>44565</v>
      </c>
      <c r="D1102">
        <v>38600</v>
      </c>
      <c r="E1102" t="s">
        <v>83</v>
      </c>
      <c r="F1102">
        <f t="shared" si="17"/>
        <v>0.59567901234567899</v>
      </c>
    </row>
    <row r="1103" spans="1:6">
      <c r="A1103" s="41" t="s">
        <v>250</v>
      </c>
      <c r="B1103">
        <v>3374000</v>
      </c>
      <c r="C1103" s="4">
        <v>44566</v>
      </c>
      <c r="D1103">
        <v>37800</v>
      </c>
      <c r="E1103" t="s">
        <v>83</v>
      </c>
      <c r="F1103">
        <f t="shared" si="17"/>
        <v>0.58333333333333337</v>
      </c>
    </row>
    <row r="1104" spans="1:6">
      <c r="A1104" s="41" t="s">
        <v>250</v>
      </c>
      <c r="B1104">
        <v>3374000</v>
      </c>
      <c r="C1104" s="4">
        <v>44567</v>
      </c>
      <c r="D1104">
        <v>36200</v>
      </c>
      <c r="E1104" t="s">
        <v>83</v>
      </c>
      <c r="F1104">
        <f t="shared" si="17"/>
        <v>0.55864197530864201</v>
      </c>
    </row>
    <row r="1105" spans="1:6">
      <c r="A1105" s="41" t="s">
        <v>250</v>
      </c>
      <c r="B1105">
        <v>3374000</v>
      </c>
      <c r="C1105" s="4">
        <v>44568</v>
      </c>
      <c r="D1105">
        <v>33600</v>
      </c>
      <c r="E1105" t="s">
        <v>83</v>
      </c>
      <c r="F1105">
        <f t="shared" si="17"/>
        <v>0.51851851851851849</v>
      </c>
    </row>
    <row r="1106" spans="1:6">
      <c r="A1106" s="41" t="s">
        <v>250</v>
      </c>
      <c r="B1106">
        <v>3374000</v>
      </c>
      <c r="C1106" s="4">
        <v>44569</v>
      </c>
      <c r="D1106">
        <v>29000</v>
      </c>
      <c r="E1106" t="s">
        <v>83</v>
      </c>
      <c r="F1106">
        <f t="shared" si="17"/>
        <v>0.44753086419753085</v>
      </c>
    </row>
    <row r="1107" spans="1:6">
      <c r="A1107" s="41" t="s">
        <v>250</v>
      </c>
      <c r="B1107">
        <v>3374000</v>
      </c>
      <c r="C1107" s="4">
        <v>44570</v>
      </c>
      <c r="D1107">
        <v>27300</v>
      </c>
      <c r="E1107" t="s">
        <v>83</v>
      </c>
      <c r="F1107">
        <f t="shared" si="17"/>
        <v>0.42129629629629628</v>
      </c>
    </row>
    <row r="1108" spans="1:6">
      <c r="A1108" s="41" t="s">
        <v>250</v>
      </c>
      <c r="B1108">
        <v>3374000</v>
      </c>
      <c r="C1108" s="4">
        <v>44571</v>
      </c>
      <c r="D1108">
        <v>27600</v>
      </c>
      <c r="E1108" t="s">
        <v>83</v>
      </c>
      <c r="F1108">
        <f t="shared" si="17"/>
        <v>0.42592592592592593</v>
      </c>
    </row>
    <row r="1109" spans="1:6">
      <c r="A1109" s="41" t="s">
        <v>250</v>
      </c>
      <c r="B1109">
        <v>3374000</v>
      </c>
      <c r="C1109" s="4">
        <v>44572</v>
      </c>
      <c r="D1109">
        <v>27500</v>
      </c>
      <c r="E1109" t="s">
        <v>83</v>
      </c>
      <c r="F1109">
        <f t="shared" si="17"/>
        <v>0.42438271604938271</v>
      </c>
    </row>
    <row r="1110" spans="1:6">
      <c r="A1110" s="41" t="s">
        <v>250</v>
      </c>
      <c r="B1110">
        <v>3374000</v>
      </c>
      <c r="C1110" s="4">
        <v>44573</v>
      </c>
      <c r="D1110">
        <v>26000</v>
      </c>
      <c r="E1110" t="s">
        <v>83</v>
      </c>
      <c r="F1110">
        <f t="shared" si="17"/>
        <v>0.40123456790123457</v>
      </c>
    </row>
    <row r="1111" spans="1:6">
      <c r="A1111" s="41" t="s">
        <v>250</v>
      </c>
      <c r="B1111">
        <v>3374000</v>
      </c>
      <c r="C1111" s="4">
        <v>44574</v>
      </c>
      <c r="D1111">
        <v>25000</v>
      </c>
      <c r="E1111" t="s">
        <v>83</v>
      </c>
      <c r="F1111">
        <f t="shared" si="17"/>
        <v>0.38580246913580246</v>
      </c>
    </row>
    <row r="1112" spans="1:6">
      <c r="A1112" s="41" t="s">
        <v>250</v>
      </c>
      <c r="B1112">
        <v>3374000</v>
      </c>
      <c r="C1112" s="4">
        <v>44575</v>
      </c>
      <c r="D1112">
        <v>24200</v>
      </c>
      <c r="E1112" t="s">
        <v>83</v>
      </c>
      <c r="F1112">
        <f t="shared" si="17"/>
        <v>0.37345679012345678</v>
      </c>
    </row>
    <row r="1113" spans="1:6">
      <c r="A1113" s="41" t="s">
        <v>250</v>
      </c>
      <c r="B1113">
        <v>3374000</v>
      </c>
      <c r="C1113" s="4">
        <v>44576</v>
      </c>
      <c r="D1113">
        <v>22500</v>
      </c>
      <c r="E1113" t="s">
        <v>83</v>
      </c>
      <c r="F1113">
        <f t="shared" si="17"/>
        <v>0.34722222222222221</v>
      </c>
    </row>
    <row r="1114" spans="1:6">
      <c r="A1114" s="41" t="s">
        <v>250</v>
      </c>
      <c r="B1114">
        <v>3374000</v>
      </c>
      <c r="C1114" s="4">
        <v>44577</v>
      </c>
      <c r="D1114">
        <v>20500</v>
      </c>
      <c r="E1114" t="s">
        <v>83</v>
      </c>
      <c r="F1114">
        <f t="shared" si="17"/>
        <v>0.31635802469135804</v>
      </c>
    </row>
    <row r="1115" spans="1:6">
      <c r="A1115" s="41" t="s">
        <v>250</v>
      </c>
      <c r="B1115">
        <v>3374000</v>
      </c>
      <c r="C1115" s="4">
        <v>44578</v>
      </c>
      <c r="D1115">
        <v>18400</v>
      </c>
      <c r="E1115" t="s">
        <v>83</v>
      </c>
      <c r="F1115">
        <f t="shared" si="17"/>
        <v>0.2839506172839506</v>
      </c>
    </row>
    <row r="1116" spans="1:6">
      <c r="A1116" s="41" t="s">
        <v>250</v>
      </c>
      <c r="B1116">
        <v>3374000</v>
      </c>
      <c r="C1116" s="4">
        <v>44579</v>
      </c>
      <c r="D1116">
        <v>16500</v>
      </c>
      <c r="E1116" t="s">
        <v>83</v>
      </c>
      <c r="F1116">
        <f t="shared" si="17"/>
        <v>0.25462962962962965</v>
      </c>
    </row>
    <row r="1117" spans="1:6">
      <c r="A1117" s="41" t="s">
        <v>250</v>
      </c>
      <c r="B1117">
        <v>3374000</v>
      </c>
      <c r="C1117" s="4">
        <v>44580</v>
      </c>
      <c r="D1117">
        <v>14900</v>
      </c>
      <c r="E1117" t="s">
        <v>83</v>
      </c>
      <c r="F1117">
        <f t="shared" si="17"/>
        <v>0.22993827160493827</v>
      </c>
    </row>
    <row r="1118" spans="1:6">
      <c r="A1118" s="41" t="s">
        <v>250</v>
      </c>
      <c r="B1118">
        <v>3374000</v>
      </c>
      <c r="C1118" s="4">
        <v>44581</v>
      </c>
      <c r="D1118">
        <v>13700</v>
      </c>
      <c r="E1118" t="s">
        <v>83</v>
      </c>
      <c r="F1118">
        <f t="shared" si="17"/>
        <v>0.21141975308641975</v>
      </c>
    </row>
    <row r="1119" spans="1:6">
      <c r="A1119" s="41" t="s">
        <v>250</v>
      </c>
      <c r="B1119">
        <v>3374000</v>
      </c>
      <c r="C1119" s="4">
        <v>44582</v>
      </c>
      <c r="D1119">
        <v>12700</v>
      </c>
      <c r="E1119" t="s">
        <v>83</v>
      </c>
      <c r="F1119">
        <f t="shared" si="17"/>
        <v>0.19598765432098766</v>
      </c>
    </row>
    <row r="1120" spans="1:6">
      <c r="A1120" s="41" t="s">
        <v>250</v>
      </c>
      <c r="B1120">
        <v>3374000</v>
      </c>
      <c r="C1120" s="4">
        <v>44583</v>
      </c>
      <c r="D1120">
        <v>11900</v>
      </c>
      <c r="E1120" t="s">
        <v>83</v>
      </c>
      <c r="F1120">
        <f t="shared" si="17"/>
        <v>0.18364197530864199</v>
      </c>
    </row>
    <row r="1121" spans="1:6">
      <c r="A1121" s="41" t="s">
        <v>250</v>
      </c>
      <c r="B1121">
        <v>3374000</v>
      </c>
      <c r="C1121" s="4">
        <v>44584</v>
      </c>
      <c r="D1121">
        <v>11100</v>
      </c>
      <c r="E1121" t="s">
        <v>83</v>
      </c>
      <c r="F1121">
        <f t="shared" si="17"/>
        <v>0.17129629629629631</v>
      </c>
    </row>
    <row r="1122" spans="1:6">
      <c r="A1122" s="41" t="s">
        <v>250</v>
      </c>
      <c r="B1122">
        <v>3374000</v>
      </c>
      <c r="C1122" s="4">
        <v>44585</v>
      </c>
      <c r="D1122">
        <v>10200</v>
      </c>
      <c r="E1122" t="s">
        <v>83</v>
      </c>
      <c r="F1122">
        <f t="shared" si="17"/>
        <v>0.15740740740740741</v>
      </c>
    </row>
    <row r="1123" spans="1:6">
      <c r="A1123" s="41" t="s">
        <v>250</v>
      </c>
      <c r="B1123">
        <v>3374000</v>
      </c>
      <c r="C1123" s="4">
        <v>44586</v>
      </c>
      <c r="D1123">
        <v>9360</v>
      </c>
      <c r="E1123" t="s">
        <v>83</v>
      </c>
      <c r="F1123">
        <f t="shared" si="17"/>
        <v>0.14444444444444443</v>
      </c>
    </row>
    <row r="1124" spans="1:6">
      <c r="A1124" s="41" t="s">
        <v>250</v>
      </c>
      <c r="B1124">
        <v>3374000</v>
      </c>
      <c r="C1124" s="4">
        <v>44587</v>
      </c>
      <c r="D1124">
        <v>8510</v>
      </c>
      <c r="E1124" t="s">
        <v>83</v>
      </c>
      <c r="F1124">
        <f t="shared" si="17"/>
        <v>0.13132716049382717</v>
      </c>
    </row>
    <row r="1125" spans="1:6">
      <c r="A1125" s="41" t="s">
        <v>250</v>
      </c>
      <c r="B1125">
        <v>3374000</v>
      </c>
      <c r="C1125" s="4">
        <v>44588</v>
      </c>
      <c r="D1125">
        <v>7980</v>
      </c>
      <c r="E1125" t="s">
        <v>83</v>
      </c>
      <c r="F1125">
        <f t="shared" si="17"/>
        <v>0.12314814814814815</v>
      </c>
    </row>
    <row r="1126" spans="1:6">
      <c r="A1126" s="41" t="s">
        <v>250</v>
      </c>
      <c r="B1126">
        <v>3374000</v>
      </c>
      <c r="C1126" s="4">
        <v>44589</v>
      </c>
      <c r="D1126">
        <v>7620</v>
      </c>
      <c r="E1126" t="s">
        <v>83</v>
      </c>
      <c r="F1126">
        <f t="shared" si="17"/>
        <v>0.1175925925925926</v>
      </c>
    </row>
    <row r="1127" spans="1:6">
      <c r="A1127" s="41" t="s">
        <v>250</v>
      </c>
      <c r="B1127">
        <v>3374000</v>
      </c>
      <c r="C1127" s="4">
        <v>44590</v>
      </c>
      <c r="D1127">
        <v>7250</v>
      </c>
      <c r="E1127" t="s">
        <v>83</v>
      </c>
      <c r="F1127">
        <f t="shared" si="17"/>
        <v>0.11188271604938271</v>
      </c>
    </row>
    <row r="1128" spans="1:6">
      <c r="A1128" s="41" t="s">
        <v>250</v>
      </c>
      <c r="B1128">
        <v>3374000</v>
      </c>
      <c r="C1128" s="4">
        <v>44591</v>
      </c>
      <c r="D1128">
        <v>6880</v>
      </c>
      <c r="E1128" t="s">
        <v>83</v>
      </c>
      <c r="F1128">
        <f t="shared" si="17"/>
        <v>0.10617283950617284</v>
      </c>
    </row>
    <row r="1129" spans="1:6">
      <c r="A1129" s="41" t="s">
        <v>250</v>
      </c>
      <c r="B1129">
        <v>3374000</v>
      </c>
      <c r="C1129" s="4">
        <v>44592</v>
      </c>
      <c r="D1129">
        <v>6640</v>
      </c>
      <c r="E1129" t="s">
        <v>83</v>
      </c>
      <c r="F1129">
        <f t="shared" si="17"/>
        <v>0.10246913580246914</v>
      </c>
    </row>
    <row r="1130" spans="1:6">
      <c r="A1130" s="41" t="s">
        <v>250</v>
      </c>
      <c r="B1130">
        <v>3374000</v>
      </c>
      <c r="C1130" s="4">
        <v>44593</v>
      </c>
      <c r="D1130">
        <v>6460</v>
      </c>
      <c r="E1130" t="s">
        <v>83</v>
      </c>
      <c r="F1130">
        <f t="shared" si="17"/>
        <v>9.9691358024691354E-2</v>
      </c>
    </row>
    <row r="1131" spans="1:6">
      <c r="A1131" s="41" t="s">
        <v>250</v>
      </c>
      <c r="B1131">
        <v>3374000</v>
      </c>
      <c r="C1131" s="4">
        <v>44594</v>
      </c>
      <c r="D1131">
        <v>6870</v>
      </c>
      <c r="E1131" t="s">
        <v>83</v>
      </c>
      <c r="F1131">
        <f t="shared" si="17"/>
        <v>0.10601851851851851</v>
      </c>
    </row>
    <row r="1132" spans="1:6">
      <c r="A1132" s="41" t="s">
        <v>250</v>
      </c>
      <c r="B1132">
        <v>3374000</v>
      </c>
      <c r="C1132" s="4">
        <v>44595</v>
      </c>
      <c r="D1132">
        <v>12500</v>
      </c>
      <c r="E1132" t="s">
        <v>83</v>
      </c>
      <c r="F1132">
        <f t="shared" si="17"/>
        <v>0.19290123456790123</v>
      </c>
    </row>
    <row r="1133" spans="1:6">
      <c r="A1133" s="41" t="s">
        <v>250</v>
      </c>
      <c r="B1133">
        <v>3374000</v>
      </c>
      <c r="C1133" s="4">
        <v>44596</v>
      </c>
      <c r="D1133">
        <v>18100</v>
      </c>
      <c r="E1133" t="s">
        <v>83</v>
      </c>
      <c r="F1133">
        <f t="shared" si="17"/>
        <v>0.27932098765432101</v>
      </c>
    </row>
    <row r="1134" spans="1:6">
      <c r="A1134" s="41" t="s">
        <v>250</v>
      </c>
      <c r="B1134">
        <v>3374000</v>
      </c>
      <c r="C1134" s="4">
        <v>44597</v>
      </c>
      <c r="D1134">
        <v>20300</v>
      </c>
      <c r="E1134" t="s">
        <v>83</v>
      </c>
      <c r="F1134">
        <f t="shared" si="17"/>
        <v>0.31327160493827161</v>
      </c>
    </row>
    <row r="1135" spans="1:6">
      <c r="A1135" s="41" t="s">
        <v>250</v>
      </c>
      <c r="B1135">
        <v>3374000</v>
      </c>
      <c r="C1135" s="4">
        <v>44598</v>
      </c>
      <c r="D1135">
        <v>20300</v>
      </c>
      <c r="E1135" t="s">
        <v>83</v>
      </c>
      <c r="F1135">
        <f t="shared" si="17"/>
        <v>0.31327160493827161</v>
      </c>
    </row>
    <row r="1136" spans="1:6">
      <c r="A1136" s="41" t="s">
        <v>250</v>
      </c>
      <c r="B1136">
        <v>3374000</v>
      </c>
      <c r="C1136" s="4">
        <v>44599</v>
      </c>
      <c r="D1136">
        <v>19800</v>
      </c>
      <c r="E1136" t="s">
        <v>83</v>
      </c>
      <c r="F1136">
        <f t="shared" si="17"/>
        <v>0.30555555555555558</v>
      </c>
    </row>
    <row r="1137" spans="1:6">
      <c r="A1137" s="41" t="s">
        <v>250</v>
      </c>
      <c r="B1137">
        <v>3374000</v>
      </c>
      <c r="C1137" s="4">
        <v>44600</v>
      </c>
      <c r="D1137">
        <v>18800</v>
      </c>
      <c r="E1137" t="s">
        <v>83</v>
      </c>
      <c r="F1137">
        <f t="shared" si="17"/>
        <v>0.29012345679012347</v>
      </c>
    </row>
    <row r="1138" spans="1:6">
      <c r="A1138" s="41" t="s">
        <v>250</v>
      </c>
      <c r="B1138">
        <v>3374000</v>
      </c>
      <c r="C1138" s="4">
        <v>44601</v>
      </c>
      <c r="D1138">
        <v>18000</v>
      </c>
      <c r="E1138" t="s">
        <v>83</v>
      </c>
      <c r="F1138">
        <f t="shared" si="17"/>
        <v>0.27777777777777779</v>
      </c>
    </row>
    <row r="1139" spans="1:6">
      <c r="A1139" s="41" t="s">
        <v>250</v>
      </c>
      <c r="B1139">
        <v>3374000</v>
      </c>
      <c r="C1139" s="4">
        <v>44602</v>
      </c>
      <c r="D1139">
        <v>18300</v>
      </c>
      <c r="E1139" t="s">
        <v>83</v>
      </c>
      <c r="F1139">
        <f t="shared" si="17"/>
        <v>0.28240740740740738</v>
      </c>
    </row>
    <row r="1140" spans="1:6">
      <c r="A1140" s="41" t="s">
        <v>250</v>
      </c>
      <c r="B1140">
        <v>3374000</v>
      </c>
      <c r="C1140" s="4">
        <v>44603</v>
      </c>
      <c r="D1140">
        <v>18300</v>
      </c>
      <c r="E1140" t="s">
        <v>83</v>
      </c>
      <c r="F1140">
        <f t="shared" si="17"/>
        <v>0.28240740740740738</v>
      </c>
    </row>
    <row r="1141" spans="1:6">
      <c r="A1141" s="41" t="s">
        <v>250</v>
      </c>
      <c r="B1141">
        <v>3374000</v>
      </c>
      <c r="C1141" s="4">
        <v>44604</v>
      </c>
      <c r="D1141">
        <v>18600</v>
      </c>
      <c r="E1141" t="s">
        <v>83</v>
      </c>
      <c r="F1141">
        <f t="shared" si="17"/>
        <v>0.28703703703703703</v>
      </c>
    </row>
    <row r="1142" spans="1:6">
      <c r="A1142" s="41" t="s">
        <v>250</v>
      </c>
      <c r="B1142">
        <v>3374000</v>
      </c>
      <c r="C1142" s="4">
        <v>44605</v>
      </c>
      <c r="D1142">
        <v>19200</v>
      </c>
      <c r="E1142" t="s">
        <v>83</v>
      </c>
      <c r="F1142">
        <f t="shared" ref="F1142:F1205" si="18">D1142/64800</f>
        <v>0.29629629629629628</v>
      </c>
    </row>
    <row r="1143" spans="1:6">
      <c r="A1143" s="41" t="s">
        <v>250</v>
      </c>
      <c r="B1143">
        <v>3374000</v>
      </c>
      <c r="C1143" s="4">
        <v>44606</v>
      </c>
      <c r="D1143">
        <v>19700</v>
      </c>
      <c r="E1143" t="s">
        <v>83</v>
      </c>
      <c r="F1143">
        <f t="shared" si="18"/>
        <v>0.30401234567901236</v>
      </c>
    </row>
    <row r="1144" spans="1:6">
      <c r="A1144" s="41" t="s">
        <v>250</v>
      </c>
      <c r="B1144">
        <v>3374000</v>
      </c>
      <c r="C1144" s="4">
        <v>44607</v>
      </c>
      <c r="D1144">
        <v>19500</v>
      </c>
      <c r="E1144" t="s">
        <v>83</v>
      </c>
      <c r="F1144">
        <f t="shared" si="18"/>
        <v>0.30092592592592593</v>
      </c>
    </row>
    <row r="1145" spans="1:6">
      <c r="A1145" s="41" t="s">
        <v>250</v>
      </c>
      <c r="B1145">
        <v>3374000</v>
      </c>
      <c r="C1145" s="4">
        <v>44608</v>
      </c>
      <c r="D1145">
        <v>18600</v>
      </c>
      <c r="E1145" t="s">
        <v>83</v>
      </c>
      <c r="F1145">
        <f t="shared" si="18"/>
        <v>0.28703703703703703</v>
      </c>
    </row>
    <row r="1146" spans="1:6">
      <c r="A1146" s="41" t="s">
        <v>250</v>
      </c>
      <c r="B1146">
        <v>3374000</v>
      </c>
      <c r="C1146" s="4">
        <v>44609</v>
      </c>
      <c r="D1146">
        <v>19700</v>
      </c>
      <c r="E1146" t="s">
        <v>83</v>
      </c>
      <c r="F1146">
        <f t="shared" si="18"/>
        <v>0.30401234567901236</v>
      </c>
    </row>
    <row r="1147" spans="1:6">
      <c r="A1147" s="41" t="s">
        <v>250</v>
      </c>
      <c r="B1147">
        <v>3374000</v>
      </c>
      <c r="C1147" s="4">
        <v>44610</v>
      </c>
      <c r="D1147">
        <v>29100</v>
      </c>
      <c r="E1147" t="s">
        <v>83</v>
      </c>
      <c r="F1147">
        <f t="shared" si="18"/>
        <v>0.44907407407407407</v>
      </c>
    </row>
    <row r="1148" spans="1:6">
      <c r="A1148" s="41" t="s">
        <v>250</v>
      </c>
      <c r="B1148">
        <v>3374000</v>
      </c>
      <c r="C1148" s="4">
        <v>44611</v>
      </c>
      <c r="D1148">
        <v>33600</v>
      </c>
      <c r="E1148" t="s">
        <v>83</v>
      </c>
      <c r="F1148">
        <f t="shared" si="18"/>
        <v>0.51851851851851849</v>
      </c>
    </row>
    <row r="1149" spans="1:6">
      <c r="A1149" s="41" t="s">
        <v>250</v>
      </c>
      <c r="B1149">
        <v>3374000</v>
      </c>
      <c r="C1149" s="4">
        <v>44612</v>
      </c>
      <c r="D1149">
        <v>37100</v>
      </c>
      <c r="E1149" t="s">
        <v>83</v>
      </c>
      <c r="F1149">
        <f t="shared" si="18"/>
        <v>0.57253086419753085</v>
      </c>
    </row>
    <row r="1150" spans="1:6">
      <c r="A1150" s="41" t="s">
        <v>250</v>
      </c>
      <c r="B1150">
        <v>3374000</v>
      </c>
      <c r="C1150" s="4">
        <v>44613</v>
      </c>
      <c r="D1150">
        <v>39600</v>
      </c>
      <c r="E1150" t="s">
        <v>83</v>
      </c>
      <c r="F1150">
        <f t="shared" si="18"/>
        <v>0.61111111111111116</v>
      </c>
    </row>
    <row r="1151" spans="1:6">
      <c r="A1151" s="41" t="s">
        <v>250</v>
      </c>
      <c r="B1151">
        <v>3374000</v>
      </c>
      <c r="C1151" s="4">
        <v>44614</v>
      </c>
      <c r="D1151">
        <v>45000</v>
      </c>
      <c r="E1151" t="s">
        <v>83</v>
      </c>
      <c r="F1151">
        <f t="shared" si="18"/>
        <v>0.69444444444444442</v>
      </c>
    </row>
    <row r="1152" spans="1:6">
      <c r="A1152" s="41" t="s">
        <v>250</v>
      </c>
      <c r="B1152">
        <v>3374000</v>
      </c>
      <c r="C1152" s="4">
        <v>44615</v>
      </c>
      <c r="D1152">
        <v>53500</v>
      </c>
      <c r="E1152" t="s">
        <v>83</v>
      </c>
      <c r="F1152">
        <f t="shared" si="18"/>
        <v>0.82561728395061729</v>
      </c>
    </row>
    <row r="1153" spans="1:6">
      <c r="A1153" s="41" t="s">
        <v>250</v>
      </c>
      <c r="B1153">
        <v>3374000</v>
      </c>
      <c r="C1153" s="4">
        <v>44616</v>
      </c>
      <c r="D1153">
        <v>59600</v>
      </c>
      <c r="E1153" t="s">
        <v>83</v>
      </c>
      <c r="F1153">
        <f t="shared" si="18"/>
        <v>0.91975308641975306</v>
      </c>
    </row>
    <row r="1154" spans="1:6">
      <c r="A1154" s="41" t="s">
        <v>250</v>
      </c>
      <c r="B1154">
        <v>3374000</v>
      </c>
      <c r="C1154" s="4">
        <v>44617</v>
      </c>
      <c r="D1154">
        <v>64800</v>
      </c>
      <c r="E1154" t="s">
        <v>83</v>
      </c>
      <c r="F1154">
        <f t="shared" si="18"/>
        <v>1</v>
      </c>
    </row>
    <row r="1155" spans="1:6">
      <c r="A1155" s="41" t="s">
        <v>250</v>
      </c>
      <c r="B1155">
        <v>3374000</v>
      </c>
      <c r="C1155" s="4">
        <v>44618</v>
      </c>
      <c r="D1155">
        <v>64600</v>
      </c>
      <c r="E1155" t="s">
        <v>83</v>
      </c>
      <c r="F1155">
        <f t="shared" si="18"/>
        <v>0.99691358024691357</v>
      </c>
    </row>
    <row r="1156" spans="1:6">
      <c r="A1156" s="41" t="s">
        <v>250</v>
      </c>
      <c r="B1156">
        <v>3374000</v>
      </c>
      <c r="C1156" s="4">
        <v>44619</v>
      </c>
      <c r="D1156">
        <v>62100</v>
      </c>
      <c r="E1156" t="s">
        <v>83</v>
      </c>
      <c r="F1156">
        <f t="shared" si="18"/>
        <v>0.95833333333333337</v>
      </c>
    </row>
    <row r="1157" spans="1:6">
      <c r="A1157" s="41" t="s">
        <v>250</v>
      </c>
      <c r="B1157">
        <v>3374000</v>
      </c>
      <c r="C1157" s="4">
        <v>44620</v>
      </c>
      <c r="D1157">
        <v>59900</v>
      </c>
      <c r="E1157" t="s">
        <v>83</v>
      </c>
      <c r="F1157">
        <f t="shared" si="18"/>
        <v>0.92438271604938271</v>
      </c>
    </row>
    <row r="1158" spans="1:6">
      <c r="A1158" s="41" t="s">
        <v>250</v>
      </c>
      <c r="B1158">
        <v>3374000</v>
      </c>
      <c r="C1158" s="4">
        <v>44621</v>
      </c>
      <c r="D1158">
        <v>56200</v>
      </c>
      <c r="E1158" t="s">
        <v>83</v>
      </c>
      <c r="F1158">
        <f t="shared" si="18"/>
        <v>0.86728395061728392</v>
      </c>
    </row>
    <row r="1159" spans="1:6">
      <c r="A1159" s="41" t="s">
        <v>250</v>
      </c>
      <c r="B1159">
        <v>3374000</v>
      </c>
      <c r="C1159" s="4">
        <v>44622</v>
      </c>
      <c r="D1159">
        <v>50300</v>
      </c>
      <c r="E1159" t="s">
        <v>83</v>
      </c>
      <c r="F1159">
        <f t="shared" si="18"/>
        <v>0.77623456790123457</v>
      </c>
    </row>
    <row r="1160" spans="1:6">
      <c r="A1160" s="41" t="s">
        <v>250</v>
      </c>
      <c r="B1160">
        <v>3374000</v>
      </c>
      <c r="C1160" s="4">
        <v>44623</v>
      </c>
      <c r="D1160">
        <v>44500</v>
      </c>
      <c r="E1160" t="s">
        <v>83</v>
      </c>
      <c r="F1160">
        <f t="shared" si="18"/>
        <v>0.68672839506172845</v>
      </c>
    </row>
    <row r="1161" spans="1:6">
      <c r="A1161" s="41" t="s">
        <v>250</v>
      </c>
      <c r="B1161">
        <v>3374000</v>
      </c>
      <c r="C1161" s="4">
        <v>44624</v>
      </c>
      <c r="D1161">
        <v>37400</v>
      </c>
      <c r="E1161" t="s">
        <v>83</v>
      </c>
      <c r="F1161">
        <f t="shared" si="18"/>
        <v>0.5771604938271605</v>
      </c>
    </row>
    <row r="1162" spans="1:6">
      <c r="A1162" s="41" t="s">
        <v>250</v>
      </c>
      <c r="B1162">
        <v>3374000</v>
      </c>
      <c r="C1162" s="4">
        <v>44625</v>
      </c>
      <c r="D1162">
        <v>29100</v>
      </c>
      <c r="E1162" t="s">
        <v>83</v>
      </c>
      <c r="F1162">
        <f t="shared" si="18"/>
        <v>0.44907407407407407</v>
      </c>
    </row>
    <row r="1163" spans="1:6">
      <c r="A1163" s="41" t="s">
        <v>250</v>
      </c>
      <c r="B1163">
        <v>3374000</v>
      </c>
      <c r="C1163" s="4">
        <v>44626</v>
      </c>
      <c r="D1163">
        <v>22900</v>
      </c>
      <c r="E1163" t="s">
        <v>83</v>
      </c>
      <c r="F1163">
        <f t="shared" si="18"/>
        <v>0.35339506172839508</v>
      </c>
    </row>
    <row r="1164" spans="1:6">
      <c r="A1164" s="41" t="s">
        <v>250</v>
      </c>
      <c r="B1164">
        <v>3374000</v>
      </c>
      <c r="C1164" s="4">
        <v>44627</v>
      </c>
      <c r="D1164">
        <v>25700</v>
      </c>
      <c r="E1164" t="s">
        <v>83</v>
      </c>
      <c r="F1164">
        <f t="shared" si="18"/>
        <v>0.39660493827160492</v>
      </c>
    </row>
    <row r="1165" spans="1:6">
      <c r="A1165" s="41" t="s">
        <v>250</v>
      </c>
      <c r="B1165">
        <v>3374000</v>
      </c>
      <c r="C1165" s="4">
        <v>44628</v>
      </c>
      <c r="D1165">
        <v>31900</v>
      </c>
      <c r="E1165" t="s">
        <v>83</v>
      </c>
      <c r="F1165">
        <f t="shared" si="18"/>
        <v>0.49228395061728397</v>
      </c>
    </row>
    <row r="1166" spans="1:6">
      <c r="A1166" s="41" t="s">
        <v>250</v>
      </c>
      <c r="B1166">
        <v>3374000</v>
      </c>
      <c r="C1166" s="4">
        <v>44629</v>
      </c>
      <c r="D1166">
        <v>36800</v>
      </c>
      <c r="E1166" t="s">
        <v>83</v>
      </c>
      <c r="F1166">
        <f t="shared" si="18"/>
        <v>0.5679012345679012</v>
      </c>
    </row>
    <row r="1167" spans="1:6">
      <c r="A1167" s="41" t="s">
        <v>250</v>
      </c>
      <c r="B1167">
        <v>3374000</v>
      </c>
      <c r="C1167" s="4">
        <v>44630</v>
      </c>
      <c r="D1167">
        <v>41600</v>
      </c>
      <c r="E1167" t="s">
        <v>83</v>
      </c>
      <c r="F1167">
        <f t="shared" si="18"/>
        <v>0.64197530864197527</v>
      </c>
    </row>
    <row r="1168" spans="1:6">
      <c r="A1168" s="41" t="s">
        <v>250</v>
      </c>
      <c r="B1168">
        <v>3374000</v>
      </c>
      <c r="C1168" s="4">
        <v>44631</v>
      </c>
      <c r="D1168">
        <v>45300</v>
      </c>
      <c r="E1168" t="s">
        <v>83</v>
      </c>
      <c r="F1168">
        <f t="shared" si="18"/>
        <v>0.69907407407407407</v>
      </c>
    </row>
    <row r="1169" spans="1:6">
      <c r="A1169" s="41" t="s">
        <v>250</v>
      </c>
      <c r="B1169">
        <v>3374000</v>
      </c>
      <c r="C1169" s="4">
        <v>44632</v>
      </c>
      <c r="D1169">
        <v>50300</v>
      </c>
      <c r="E1169" t="s">
        <v>83</v>
      </c>
      <c r="F1169">
        <f t="shared" si="18"/>
        <v>0.77623456790123457</v>
      </c>
    </row>
    <row r="1170" spans="1:6">
      <c r="A1170" s="41" t="s">
        <v>250</v>
      </c>
      <c r="B1170">
        <v>3374000</v>
      </c>
      <c r="C1170" s="4">
        <v>44633</v>
      </c>
      <c r="D1170">
        <v>55600</v>
      </c>
      <c r="E1170" t="s">
        <v>83</v>
      </c>
      <c r="F1170">
        <f t="shared" si="18"/>
        <v>0.85802469135802473</v>
      </c>
    </row>
    <row r="1171" spans="1:6">
      <c r="A1171" s="41" t="s">
        <v>250</v>
      </c>
      <c r="B1171">
        <v>3374000</v>
      </c>
      <c r="C1171" s="4">
        <v>44634</v>
      </c>
      <c r="D1171">
        <v>57600</v>
      </c>
      <c r="E1171" t="s">
        <v>83</v>
      </c>
      <c r="F1171">
        <f t="shared" si="18"/>
        <v>0.88888888888888884</v>
      </c>
    </row>
    <row r="1172" spans="1:6">
      <c r="A1172" s="41" t="s">
        <v>250</v>
      </c>
      <c r="B1172">
        <v>3374000</v>
      </c>
      <c r="C1172" s="4">
        <v>44635</v>
      </c>
      <c r="D1172">
        <v>52400</v>
      </c>
      <c r="E1172" t="s">
        <v>83</v>
      </c>
      <c r="F1172">
        <f t="shared" si="18"/>
        <v>0.80864197530864201</v>
      </c>
    </row>
    <row r="1173" spans="1:6">
      <c r="A1173" s="41" t="s">
        <v>250</v>
      </c>
      <c r="B1173">
        <v>3374000</v>
      </c>
      <c r="C1173" s="4">
        <v>44636</v>
      </c>
      <c r="D1173">
        <v>38300</v>
      </c>
      <c r="E1173" t="s">
        <v>83</v>
      </c>
      <c r="F1173">
        <f t="shared" si="18"/>
        <v>0.59104938271604934</v>
      </c>
    </row>
    <row r="1174" spans="1:6">
      <c r="A1174" s="41" t="s">
        <v>250</v>
      </c>
      <c r="B1174">
        <v>3374000</v>
      </c>
      <c r="C1174" s="4">
        <v>44637</v>
      </c>
      <c r="D1174">
        <v>25600</v>
      </c>
      <c r="E1174" t="s">
        <v>83</v>
      </c>
      <c r="F1174">
        <f t="shared" si="18"/>
        <v>0.39506172839506171</v>
      </c>
    </row>
    <row r="1175" spans="1:6">
      <c r="A1175" s="41" t="s">
        <v>250</v>
      </c>
      <c r="B1175">
        <v>3374000</v>
      </c>
      <c r="C1175" s="4">
        <v>44638</v>
      </c>
      <c r="D1175">
        <v>20200</v>
      </c>
      <c r="E1175" t="s">
        <v>83</v>
      </c>
      <c r="F1175">
        <f t="shared" si="18"/>
        <v>0.31172839506172839</v>
      </c>
    </row>
    <row r="1176" spans="1:6">
      <c r="A1176" s="41" t="s">
        <v>250</v>
      </c>
      <c r="B1176">
        <v>3374000</v>
      </c>
      <c r="C1176" s="4">
        <v>44639</v>
      </c>
      <c r="D1176">
        <v>18800</v>
      </c>
      <c r="E1176" t="s">
        <v>83</v>
      </c>
      <c r="F1176">
        <f t="shared" si="18"/>
        <v>0.29012345679012347</v>
      </c>
    </row>
    <row r="1177" spans="1:6">
      <c r="A1177" s="41" t="s">
        <v>250</v>
      </c>
      <c r="B1177">
        <v>3374000</v>
      </c>
      <c r="C1177" s="4">
        <v>44640</v>
      </c>
      <c r="D1177">
        <v>18800</v>
      </c>
      <c r="E1177" t="s">
        <v>83</v>
      </c>
      <c r="F1177">
        <f t="shared" si="18"/>
        <v>0.29012345679012347</v>
      </c>
    </row>
    <row r="1178" spans="1:6">
      <c r="A1178" s="41" t="s">
        <v>250</v>
      </c>
      <c r="B1178">
        <v>3374000</v>
      </c>
      <c r="C1178" s="4">
        <v>44641</v>
      </c>
      <c r="D1178">
        <v>19200</v>
      </c>
      <c r="E1178" t="s">
        <v>83</v>
      </c>
      <c r="F1178">
        <f t="shared" si="18"/>
        <v>0.29629629629629628</v>
      </c>
    </row>
    <row r="1179" spans="1:6">
      <c r="A1179" s="41" t="s">
        <v>250</v>
      </c>
      <c r="B1179">
        <v>3374000</v>
      </c>
      <c r="C1179" s="4">
        <v>44642</v>
      </c>
      <c r="D1179">
        <v>20500</v>
      </c>
      <c r="E1179" t="s">
        <v>83</v>
      </c>
      <c r="F1179">
        <f t="shared" si="18"/>
        <v>0.31635802469135804</v>
      </c>
    </row>
    <row r="1180" spans="1:6">
      <c r="A1180" s="41" t="s">
        <v>250</v>
      </c>
      <c r="B1180">
        <v>3374000</v>
      </c>
      <c r="C1180" s="4">
        <v>44643</v>
      </c>
      <c r="D1180">
        <v>28900</v>
      </c>
      <c r="E1180" t="s">
        <v>83</v>
      </c>
      <c r="F1180">
        <f t="shared" si="18"/>
        <v>0.44598765432098764</v>
      </c>
    </row>
    <row r="1181" spans="1:6">
      <c r="A1181" s="41" t="s">
        <v>250</v>
      </c>
      <c r="B1181">
        <v>3374000</v>
      </c>
      <c r="C1181" s="4">
        <v>44644</v>
      </c>
      <c r="D1181">
        <v>34600</v>
      </c>
      <c r="E1181" t="s">
        <v>83</v>
      </c>
      <c r="F1181">
        <f t="shared" si="18"/>
        <v>0.53395061728395066</v>
      </c>
    </row>
    <row r="1182" spans="1:6">
      <c r="A1182" s="41" t="s">
        <v>250</v>
      </c>
      <c r="B1182">
        <v>3374000</v>
      </c>
      <c r="C1182" s="4">
        <v>44645</v>
      </c>
      <c r="D1182">
        <v>37500</v>
      </c>
      <c r="E1182" t="s">
        <v>83</v>
      </c>
      <c r="F1182">
        <f t="shared" si="18"/>
        <v>0.57870370370370372</v>
      </c>
    </row>
    <row r="1183" spans="1:6">
      <c r="A1183" s="41" t="s">
        <v>250</v>
      </c>
      <c r="B1183">
        <v>3374000</v>
      </c>
      <c r="C1183" s="4">
        <v>44646</v>
      </c>
      <c r="D1183">
        <v>39900</v>
      </c>
      <c r="E1183" t="s">
        <v>83</v>
      </c>
      <c r="F1183">
        <f t="shared" si="18"/>
        <v>0.6157407407407407</v>
      </c>
    </row>
    <row r="1184" spans="1:6">
      <c r="A1184" s="41" t="s">
        <v>250</v>
      </c>
      <c r="B1184">
        <v>3374000</v>
      </c>
      <c r="C1184" s="4">
        <v>44647</v>
      </c>
      <c r="D1184">
        <v>42000</v>
      </c>
      <c r="E1184" t="s">
        <v>83</v>
      </c>
      <c r="F1184">
        <f t="shared" si="18"/>
        <v>0.64814814814814814</v>
      </c>
    </row>
    <row r="1185" spans="1:6">
      <c r="A1185" s="41" t="s">
        <v>250</v>
      </c>
      <c r="B1185">
        <v>3374000</v>
      </c>
      <c r="C1185" s="4">
        <v>44648</v>
      </c>
      <c r="D1185">
        <v>43000</v>
      </c>
      <c r="E1185" t="s">
        <v>83</v>
      </c>
      <c r="F1185">
        <f t="shared" si="18"/>
        <v>0.6635802469135802</v>
      </c>
    </row>
    <row r="1186" spans="1:6">
      <c r="A1186" s="41" t="s">
        <v>250</v>
      </c>
      <c r="B1186">
        <v>3374000</v>
      </c>
      <c r="C1186" s="4">
        <v>44649</v>
      </c>
      <c r="D1186">
        <v>40200</v>
      </c>
      <c r="E1186" t="s">
        <v>83</v>
      </c>
      <c r="F1186">
        <f t="shared" si="18"/>
        <v>0.62037037037037035</v>
      </c>
    </row>
    <row r="1187" spans="1:6">
      <c r="A1187" s="41" t="s">
        <v>250</v>
      </c>
      <c r="B1187">
        <v>3374000</v>
      </c>
      <c r="C1187" s="4">
        <v>44650</v>
      </c>
      <c r="D1187">
        <v>31600</v>
      </c>
      <c r="E1187" t="s">
        <v>83</v>
      </c>
      <c r="F1187">
        <f t="shared" si="18"/>
        <v>0.48765432098765432</v>
      </c>
    </row>
    <row r="1188" spans="1:6">
      <c r="A1188" s="41" t="s">
        <v>250</v>
      </c>
      <c r="B1188">
        <v>3374000</v>
      </c>
      <c r="C1188" s="4">
        <v>44651</v>
      </c>
      <c r="D1188">
        <v>23900</v>
      </c>
      <c r="E1188" t="s">
        <v>83</v>
      </c>
      <c r="F1188">
        <f t="shared" si="18"/>
        <v>0.36882716049382713</v>
      </c>
    </row>
    <row r="1189" spans="1:6">
      <c r="A1189" s="41" t="s">
        <v>250</v>
      </c>
      <c r="B1189">
        <v>3374000</v>
      </c>
      <c r="C1189" s="4">
        <v>44652</v>
      </c>
      <c r="D1189">
        <v>20800</v>
      </c>
      <c r="E1189" t="s">
        <v>83</v>
      </c>
      <c r="F1189">
        <f t="shared" si="18"/>
        <v>0.32098765432098764</v>
      </c>
    </row>
    <row r="1190" spans="1:6">
      <c r="A1190" s="41" t="s">
        <v>250</v>
      </c>
      <c r="B1190">
        <v>3374000</v>
      </c>
      <c r="C1190" s="4">
        <v>44653</v>
      </c>
      <c r="D1190">
        <v>20000</v>
      </c>
      <c r="E1190" t="s">
        <v>83</v>
      </c>
      <c r="F1190">
        <f t="shared" si="18"/>
        <v>0.30864197530864196</v>
      </c>
    </row>
    <row r="1191" spans="1:6">
      <c r="A1191" s="41" t="s">
        <v>250</v>
      </c>
      <c r="B1191">
        <v>3374000</v>
      </c>
      <c r="C1191" s="4">
        <v>44654</v>
      </c>
      <c r="D1191">
        <v>19300</v>
      </c>
      <c r="E1191" t="s">
        <v>83</v>
      </c>
      <c r="F1191">
        <f t="shared" si="18"/>
        <v>0.2978395061728395</v>
      </c>
    </row>
    <row r="1192" spans="1:6">
      <c r="A1192" s="41" t="s">
        <v>250</v>
      </c>
      <c r="B1192">
        <v>3374000</v>
      </c>
      <c r="C1192" s="4">
        <v>44655</v>
      </c>
      <c r="D1192">
        <v>18400</v>
      </c>
      <c r="E1192" t="s">
        <v>83</v>
      </c>
      <c r="F1192">
        <f t="shared" si="18"/>
        <v>0.2839506172839506</v>
      </c>
    </row>
    <row r="1193" spans="1:6">
      <c r="A1193" s="41" t="s">
        <v>250</v>
      </c>
      <c r="B1193">
        <v>3374000</v>
      </c>
      <c r="C1193" s="4">
        <v>44656</v>
      </c>
      <c r="D1193">
        <v>17700</v>
      </c>
      <c r="E1193" t="s">
        <v>83</v>
      </c>
      <c r="F1193">
        <f t="shared" si="18"/>
        <v>0.27314814814814814</v>
      </c>
    </row>
    <row r="1194" spans="1:6">
      <c r="A1194" s="41" t="s">
        <v>250</v>
      </c>
      <c r="B1194">
        <v>3374000</v>
      </c>
      <c r="C1194" s="4">
        <v>44657</v>
      </c>
      <c r="D1194">
        <v>17600</v>
      </c>
      <c r="E1194" t="s">
        <v>83</v>
      </c>
      <c r="F1194">
        <f t="shared" si="18"/>
        <v>0.27160493827160492</v>
      </c>
    </row>
    <row r="1195" spans="1:6">
      <c r="A1195" s="41" t="s">
        <v>250</v>
      </c>
      <c r="B1195">
        <v>3374000</v>
      </c>
      <c r="C1195" s="4">
        <v>44658</v>
      </c>
      <c r="D1195">
        <v>18000</v>
      </c>
      <c r="E1195" t="s">
        <v>83</v>
      </c>
      <c r="F1195">
        <f t="shared" si="18"/>
        <v>0.27777777777777779</v>
      </c>
    </row>
    <row r="1196" spans="1:6">
      <c r="A1196" s="41" t="s">
        <v>250</v>
      </c>
      <c r="B1196">
        <v>3374000</v>
      </c>
      <c r="C1196" s="4">
        <v>44659</v>
      </c>
      <c r="D1196">
        <v>18400</v>
      </c>
      <c r="E1196" t="s">
        <v>83</v>
      </c>
      <c r="F1196">
        <f t="shared" si="18"/>
        <v>0.2839506172839506</v>
      </c>
    </row>
    <row r="1197" spans="1:6">
      <c r="A1197" s="41" t="s">
        <v>250</v>
      </c>
      <c r="B1197">
        <v>3374000</v>
      </c>
      <c r="C1197" s="4">
        <v>44660</v>
      </c>
      <c r="D1197">
        <v>18300</v>
      </c>
      <c r="E1197" t="s">
        <v>83</v>
      </c>
      <c r="F1197">
        <f t="shared" si="18"/>
        <v>0.28240740740740738</v>
      </c>
    </row>
    <row r="1198" spans="1:6">
      <c r="A1198" s="41" t="s">
        <v>250</v>
      </c>
      <c r="B1198">
        <v>3374000</v>
      </c>
      <c r="C1198" s="4">
        <v>44661</v>
      </c>
      <c r="D1198">
        <v>17700</v>
      </c>
      <c r="E1198" t="s">
        <v>83</v>
      </c>
      <c r="F1198">
        <f t="shared" si="18"/>
        <v>0.27314814814814814</v>
      </c>
    </row>
    <row r="1199" spans="1:6">
      <c r="A1199" s="41" t="s">
        <v>250</v>
      </c>
      <c r="B1199">
        <v>3374000</v>
      </c>
      <c r="C1199" s="4">
        <v>44662</v>
      </c>
      <c r="D1199">
        <v>17300</v>
      </c>
      <c r="E1199" t="s">
        <v>83</v>
      </c>
      <c r="F1199">
        <f t="shared" si="18"/>
        <v>0.26697530864197533</v>
      </c>
    </row>
    <row r="1200" spans="1:6">
      <c r="A1200" s="41" t="s">
        <v>250</v>
      </c>
      <c r="B1200">
        <v>3374000</v>
      </c>
      <c r="C1200" s="4">
        <v>44663</v>
      </c>
      <c r="D1200">
        <v>18000</v>
      </c>
      <c r="E1200" t="s">
        <v>83</v>
      </c>
      <c r="F1200">
        <f t="shared" si="18"/>
        <v>0.27777777777777779</v>
      </c>
    </row>
    <row r="1201" spans="1:6">
      <c r="A1201" s="41" t="s">
        <v>250</v>
      </c>
      <c r="B1201">
        <v>3374000</v>
      </c>
      <c r="C1201" s="4">
        <v>44664</v>
      </c>
      <c r="D1201">
        <v>19000</v>
      </c>
      <c r="E1201" t="s">
        <v>83</v>
      </c>
      <c r="F1201">
        <f t="shared" si="18"/>
        <v>0.2932098765432099</v>
      </c>
    </row>
    <row r="1202" spans="1:6">
      <c r="A1202" s="41" t="s">
        <v>250</v>
      </c>
      <c r="B1202">
        <v>3374000</v>
      </c>
      <c r="C1202" s="4">
        <v>44665</v>
      </c>
      <c r="D1202">
        <v>26700</v>
      </c>
      <c r="E1202" t="s">
        <v>83</v>
      </c>
      <c r="F1202">
        <f t="shared" si="18"/>
        <v>0.41203703703703703</v>
      </c>
    </row>
    <row r="1203" spans="1:6">
      <c r="A1203" s="41" t="s">
        <v>250</v>
      </c>
      <c r="B1203">
        <v>3374000</v>
      </c>
      <c r="C1203" s="4">
        <v>44666</v>
      </c>
      <c r="D1203">
        <v>31100</v>
      </c>
      <c r="E1203" t="s">
        <v>83</v>
      </c>
      <c r="F1203">
        <f t="shared" si="18"/>
        <v>0.47993827160493829</v>
      </c>
    </row>
    <row r="1204" spans="1:6">
      <c r="A1204" s="41" t="s">
        <v>250</v>
      </c>
      <c r="B1204">
        <v>3374000</v>
      </c>
      <c r="C1204" s="4">
        <v>44667</v>
      </c>
      <c r="D1204">
        <v>33000</v>
      </c>
      <c r="E1204" t="s">
        <v>83</v>
      </c>
      <c r="F1204">
        <f t="shared" si="18"/>
        <v>0.5092592592592593</v>
      </c>
    </row>
    <row r="1205" spans="1:6">
      <c r="A1205" s="41" t="s">
        <v>250</v>
      </c>
      <c r="B1205">
        <v>3374000</v>
      </c>
      <c r="C1205" s="4">
        <v>44668</v>
      </c>
      <c r="D1205">
        <v>33000</v>
      </c>
      <c r="E1205" t="s">
        <v>83</v>
      </c>
      <c r="F1205">
        <f t="shared" si="18"/>
        <v>0.5092592592592593</v>
      </c>
    </row>
    <row r="1206" spans="1:6">
      <c r="A1206" s="41" t="s">
        <v>250</v>
      </c>
      <c r="B1206">
        <v>3374000</v>
      </c>
      <c r="C1206" s="4">
        <v>44669</v>
      </c>
      <c r="D1206">
        <v>32300</v>
      </c>
      <c r="E1206" t="s">
        <v>83</v>
      </c>
      <c r="F1206">
        <f t="shared" ref="F1206:F1269" si="19">D1206/64800</f>
        <v>0.49845679012345678</v>
      </c>
    </row>
    <row r="1207" spans="1:6">
      <c r="A1207" s="41" t="s">
        <v>250</v>
      </c>
      <c r="B1207">
        <v>3374000</v>
      </c>
      <c r="C1207" s="4">
        <v>44670</v>
      </c>
      <c r="D1207">
        <v>29700</v>
      </c>
      <c r="E1207" t="s">
        <v>83</v>
      </c>
      <c r="F1207">
        <f t="shared" si="19"/>
        <v>0.45833333333333331</v>
      </c>
    </row>
    <row r="1208" spans="1:6">
      <c r="A1208" s="41" t="s">
        <v>250</v>
      </c>
      <c r="B1208">
        <v>3374000</v>
      </c>
      <c r="C1208" s="4">
        <v>44671</v>
      </c>
      <c r="D1208">
        <v>26700</v>
      </c>
      <c r="E1208" t="s">
        <v>83</v>
      </c>
      <c r="F1208">
        <f t="shared" si="19"/>
        <v>0.41203703703703703</v>
      </c>
    </row>
    <row r="1209" spans="1:6">
      <c r="A1209" s="41" t="s">
        <v>250</v>
      </c>
      <c r="B1209">
        <v>3374000</v>
      </c>
      <c r="C1209" s="4">
        <v>44672</v>
      </c>
      <c r="D1209">
        <v>24200</v>
      </c>
      <c r="E1209" t="s">
        <v>83</v>
      </c>
      <c r="F1209">
        <f t="shared" si="19"/>
        <v>0.37345679012345678</v>
      </c>
    </row>
    <row r="1210" spans="1:6">
      <c r="A1210" s="41" t="s">
        <v>250</v>
      </c>
      <c r="B1210">
        <v>3374000</v>
      </c>
      <c r="C1210" s="4">
        <v>44673</v>
      </c>
      <c r="D1210">
        <v>22100</v>
      </c>
      <c r="E1210" t="s">
        <v>83</v>
      </c>
      <c r="F1210">
        <f t="shared" si="19"/>
        <v>0.3410493827160494</v>
      </c>
    </row>
    <row r="1211" spans="1:6">
      <c r="A1211" s="41" t="s">
        <v>250</v>
      </c>
      <c r="B1211">
        <v>3374000</v>
      </c>
      <c r="C1211" s="4">
        <v>44674</v>
      </c>
      <c r="D1211">
        <v>20600</v>
      </c>
      <c r="E1211" t="s">
        <v>83</v>
      </c>
      <c r="F1211">
        <f t="shared" si="19"/>
        <v>0.31790123456790126</v>
      </c>
    </row>
    <row r="1212" spans="1:6">
      <c r="A1212" s="41" t="s">
        <v>250</v>
      </c>
      <c r="B1212">
        <v>3374000</v>
      </c>
      <c r="C1212" s="4">
        <v>44675</v>
      </c>
      <c r="D1212">
        <v>19200</v>
      </c>
      <c r="E1212" t="s">
        <v>83</v>
      </c>
      <c r="F1212">
        <f t="shared" si="19"/>
        <v>0.29629629629629628</v>
      </c>
    </row>
    <row r="1213" spans="1:6">
      <c r="A1213" s="41" t="s">
        <v>250</v>
      </c>
      <c r="B1213">
        <v>3374000</v>
      </c>
      <c r="C1213" s="4">
        <v>44676</v>
      </c>
      <c r="D1213">
        <v>18900</v>
      </c>
      <c r="E1213" t="s">
        <v>83</v>
      </c>
      <c r="F1213">
        <f t="shared" si="19"/>
        <v>0.29166666666666669</v>
      </c>
    </row>
    <row r="1214" spans="1:6">
      <c r="A1214" s="41" t="s">
        <v>250</v>
      </c>
      <c r="B1214">
        <v>3374000</v>
      </c>
      <c r="C1214" s="4">
        <v>44677</v>
      </c>
      <c r="D1214">
        <v>21200</v>
      </c>
      <c r="E1214" t="s">
        <v>83</v>
      </c>
      <c r="F1214">
        <f t="shared" si="19"/>
        <v>0.3271604938271605</v>
      </c>
    </row>
    <row r="1215" spans="1:6">
      <c r="A1215" s="41" t="s">
        <v>250</v>
      </c>
      <c r="B1215">
        <v>3374000</v>
      </c>
      <c r="C1215" s="4">
        <v>44678</v>
      </c>
      <c r="D1215">
        <v>23400</v>
      </c>
      <c r="E1215" t="s">
        <v>83</v>
      </c>
      <c r="F1215">
        <f t="shared" si="19"/>
        <v>0.3611111111111111</v>
      </c>
    </row>
    <row r="1216" spans="1:6">
      <c r="A1216" s="41" t="s">
        <v>250</v>
      </c>
      <c r="B1216">
        <v>3374000</v>
      </c>
      <c r="C1216" s="4">
        <v>44679</v>
      </c>
      <c r="D1216">
        <v>23900</v>
      </c>
      <c r="E1216" t="s">
        <v>83</v>
      </c>
      <c r="F1216">
        <f t="shared" si="19"/>
        <v>0.36882716049382713</v>
      </c>
    </row>
    <row r="1217" spans="1:6">
      <c r="A1217" s="41" t="s">
        <v>250</v>
      </c>
      <c r="B1217">
        <v>3374000</v>
      </c>
      <c r="C1217" s="4">
        <v>44680</v>
      </c>
      <c r="D1217">
        <v>22800</v>
      </c>
      <c r="E1217" t="s">
        <v>83</v>
      </c>
      <c r="F1217">
        <f t="shared" si="19"/>
        <v>0.35185185185185186</v>
      </c>
    </row>
    <row r="1218" spans="1:6">
      <c r="A1218" s="41" t="s">
        <v>250</v>
      </c>
      <c r="B1218">
        <v>3374000</v>
      </c>
      <c r="C1218" s="4">
        <v>44681</v>
      </c>
      <c r="D1218">
        <v>21700</v>
      </c>
      <c r="E1218" t="s">
        <v>83</v>
      </c>
      <c r="F1218">
        <f t="shared" si="19"/>
        <v>0.33487654320987653</v>
      </c>
    </row>
    <row r="1219" spans="1:6">
      <c r="A1219" s="41" t="s">
        <v>250</v>
      </c>
      <c r="B1219">
        <v>3374000</v>
      </c>
      <c r="C1219" s="4">
        <v>44682</v>
      </c>
      <c r="D1219">
        <v>20400</v>
      </c>
      <c r="E1219" t="s">
        <v>83</v>
      </c>
      <c r="F1219">
        <f t="shared" si="19"/>
        <v>0.31481481481481483</v>
      </c>
    </row>
    <row r="1220" spans="1:6">
      <c r="A1220" s="41" t="s">
        <v>250</v>
      </c>
      <c r="B1220">
        <v>3374000</v>
      </c>
      <c r="C1220" s="4">
        <v>44683</v>
      </c>
      <c r="D1220">
        <v>19100</v>
      </c>
      <c r="E1220" t="s">
        <v>83</v>
      </c>
      <c r="F1220">
        <f t="shared" si="19"/>
        <v>0.29475308641975306</v>
      </c>
    </row>
    <row r="1221" spans="1:6">
      <c r="A1221" s="41" t="s">
        <v>250</v>
      </c>
      <c r="B1221">
        <v>3374000</v>
      </c>
      <c r="C1221" s="4">
        <v>44684</v>
      </c>
      <c r="D1221">
        <v>19600</v>
      </c>
      <c r="E1221" t="s">
        <v>83</v>
      </c>
      <c r="F1221">
        <f t="shared" si="19"/>
        <v>0.30246913580246915</v>
      </c>
    </row>
    <row r="1222" spans="1:6">
      <c r="A1222" s="41" t="s">
        <v>250</v>
      </c>
      <c r="B1222">
        <v>3374000</v>
      </c>
      <c r="C1222" s="4">
        <v>44685</v>
      </c>
      <c r="D1222">
        <v>21000</v>
      </c>
      <c r="E1222" t="s">
        <v>83</v>
      </c>
      <c r="F1222">
        <f t="shared" si="19"/>
        <v>0.32407407407407407</v>
      </c>
    </row>
    <row r="1223" spans="1:6">
      <c r="A1223" s="41" t="s">
        <v>250</v>
      </c>
      <c r="B1223">
        <v>3374000</v>
      </c>
      <c r="C1223" s="4">
        <v>44686</v>
      </c>
      <c r="D1223">
        <v>21800</v>
      </c>
      <c r="E1223" t="s">
        <v>83</v>
      </c>
      <c r="F1223">
        <f t="shared" si="19"/>
        <v>0.33641975308641975</v>
      </c>
    </row>
    <row r="1224" spans="1:6">
      <c r="A1224" s="41" t="s">
        <v>250</v>
      </c>
      <c r="B1224">
        <v>3374000</v>
      </c>
      <c r="C1224" s="4">
        <v>44687</v>
      </c>
      <c r="D1224">
        <v>22000</v>
      </c>
      <c r="E1224" t="s">
        <v>83</v>
      </c>
      <c r="F1224">
        <f t="shared" si="19"/>
        <v>0.33950617283950618</v>
      </c>
    </row>
    <row r="1225" spans="1:6">
      <c r="A1225" s="41" t="s">
        <v>250</v>
      </c>
      <c r="B1225">
        <v>3374000</v>
      </c>
      <c r="C1225" s="4">
        <v>44688</v>
      </c>
      <c r="D1225">
        <v>22000</v>
      </c>
      <c r="E1225" t="s">
        <v>83</v>
      </c>
      <c r="F1225">
        <f t="shared" si="19"/>
        <v>0.33950617283950618</v>
      </c>
    </row>
    <row r="1226" spans="1:6">
      <c r="A1226" s="41" t="s">
        <v>250</v>
      </c>
      <c r="B1226">
        <v>3374000</v>
      </c>
      <c r="C1226" s="4">
        <v>44689</v>
      </c>
      <c r="D1226">
        <v>21600</v>
      </c>
      <c r="E1226" t="s">
        <v>83</v>
      </c>
      <c r="F1226">
        <f t="shared" si="19"/>
        <v>0.33333333333333331</v>
      </c>
    </row>
    <row r="1227" spans="1:6">
      <c r="A1227" s="41" t="s">
        <v>250</v>
      </c>
      <c r="B1227">
        <v>3374000</v>
      </c>
      <c r="C1227" s="4">
        <v>44690</v>
      </c>
      <c r="D1227">
        <v>20900</v>
      </c>
      <c r="E1227" t="s">
        <v>83</v>
      </c>
      <c r="F1227">
        <f t="shared" si="19"/>
        <v>0.32253086419753085</v>
      </c>
    </row>
    <row r="1228" spans="1:6">
      <c r="A1228" s="41" t="s">
        <v>250</v>
      </c>
      <c r="B1228">
        <v>3374000</v>
      </c>
      <c r="C1228" s="4">
        <v>44691</v>
      </c>
      <c r="D1228">
        <v>20900</v>
      </c>
      <c r="E1228" t="s">
        <v>83</v>
      </c>
      <c r="F1228">
        <f t="shared" si="19"/>
        <v>0.32253086419753085</v>
      </c>
    </row>
    <row r="1229" spans="1:6">
      <c r="A1229" s="41" t="s">
        <v>250</v>
      </c>
      <c r="B1229">
        <v>3374000</v>
      </c>
      <c r="C1229" s="4">
        <v>44692</v>
      </c>
      <c r="D1229">
        <v>21000</v>
      </c>
      <c r="E1229" t="s">
        <v>83</v>
      </c>
      <c r="F1229">
        <f t="shared" si="19"/>
        <v>0.32407407407407407</v>
      </c>
    </row>
    <row r="1230" spans="1:6">
      <c r="A1230" s="41" t="s">
        <v>250</v>
      </c>
      <c r="B1230">
        <v>3374000</v>
      </c>
      <c r="C1230" s="4">
        <v>44693</v>
      </c>
      <c r="D1230">
        <v>19800</v>
      </c>
      <c r="E1230" t="s">
        <v>83</v>
      </c>
      <c r="F1230">
        <f t="shared" si="19"/>
        <v>0.30555555555555558</v>
      </c>
    </row>
    <row r="1231" spans="1:6">
      <c r="A1231" s="41" t="s">
        <v>250</v>
      </c>
      <c r="B1231">
        <v>3374000</v>
      </c>
      <c r="C1231" s="4">
        <v>44694</v>
      </c>
      <c r="D1231">
        <v>18100</v>
      </c>
      <c r="E1231" t="s">
        <v>83</v>
      </c>
      <c r="F1231">
        <f t="shared" si="19"/>
        <v>0.27932098765432101</v>
      </c>
    </row>
    <row r="1232" spans="1:6">
      <c r="A1232" s="41" t="s">
        <v>250</v>
      </c>
      <c r="B1232">
        <v>3374000</v>
      </c>
      <c r="C1232" s="4">
        <v>44695</v>
      </c>
      <c r="D1232">
        <v>16700</v>
      </c>
      <c r="E1232" t="s">
        <v>83</v>
      </c>
      <c r="F1232">
        <f t="shared" si="19"/>
        <v>0.25771604938271603</v>
      </c>
    </row>
    <row r="1233" spans="1:6">
      <c r="A1233" s="41" t="s">
        <v>250</v>
      </c>
      <c r="B1233">
        <v>3374000</v>
      </c>
      <c r="C1233" s="4">
        <v>44696</v>
      </c>
      <c r="D1233">
        <v>16700</v>
      </c>
      <c r="E1233" t="s">
        <v>83</v>
      </c>
      <c r="F1233">
        <f t="shared" si="19"/>
        <v>0.25771604938271603</v>
      </c>
    </row>
    <row r="1234" spans="1:6">
      <c r="A1234" s="41" t="s">
        <v>250</v>
      </c>
      <c r="B1234">
        <v>3374000</v>
      </c>
      <c r="C1234" s="4">
        <v>44697</v>
      </c>
      <c r="D1234">
        <v>17400</v>
      </c>
      <c r="E1234" t="s">
        <v>83</v>
      </c>
      <c r="F1234">
        <f t="shared" si="19"/>
        <v>0.26851851851851855</v>
      </c>
    </row>
    <row r="1235" spans="1:6">
      <c r="A1235" s="41" t="s">
        <v>250</v>
      </c>
      <c r="B1235">
        <v>3374000</v>
      </c>
      <c r="C1235" s="4">
        <v>44698</v>
      </c>
      <c r="D1235">
        <v>16600</v>
      </c>
      <c r="E1235" t="s">
        <v>83</v>
      </c>
      <c r="F1235">
        <f t="shared" si="19"/>
        <v>0.25617283950617287</v>
      </c>
    </row>
    <row r="1236" spans="1:6">
      <c r="A1236" s="41" t="s">
        <v>250</v>
      </c>
      <c r="B1236">
        <v>3374000</v>
      </c>
      <c r="C1236" s="4">
        <v>44699</v>
      </c>
      <c r="D1236">
        <v>15100</v>
      </c>
      <c r="E1236" t="s">
        <v>83</v>
      </c>
      <c r="F1236">
        <f t="shared" si="19"/>
        <v>0.2330246913580247</v>
      </c>
    </row>
    <row r="1237" spans="1:6">
      <c r="A1237" s="41" t="s">
        <v>250</v>
      </c>
      <c r="B1237">
        <v>3374000</v>
      </c>
      <c r="C1237" s="4">
        <v>44700</v>
      </c>
      <c r="D1237">
        <v>14700</v>
      </c>
      <c r="E1237" t="s">
        <v>83</v>
      </c>
      <c r="F1237">
        <f t="shared" si="19"/>
        <v>0.22685185185185186</v>
      </c>
    </row>
    <row r="1238" spans="1:6">
      <c r="A1238" s="41" t="s">
        <v>250</v>
      </c>
      <c r="B1238">
        <v>3374000</v>
      </c>
      <c r="C1238" s="4">
        <v>44701</v>
      </c>
      <c r="D1238">
        <v>21000</v>
      </c>
      <c r="E1238" t="s">
        <v>83</v>
      </c>
      <c r="F1238">
        <f t="shared" si="19"/>
        <v>0.32407407407407407</v>
      </c>
    </row>
    <row r="1239" spans="1:6">
      <c r="A1239" s="41" t="s">
        <v>250</v>
      </c>
      <c r="B1239">
        <v>3374000</v>
      </c>
      <c r="C1239" s="4">
        <v>44702</v>
      </c>
      <c r="D1239">
        <v>30700</v>
      </c>
      <c r="E1239" t="s">
        <v>83</v>
      </c>
      <c r="F1239">
        <f t="shared" si="19"/>
        <v>0.47376543209876543</v>
      </c>
    </row>
    <row r="1240" spans="1:6">
      <c r="A1240" s="41" t="s">
        <v>250</v>
      </c>
      <c r="B1240">
        <v>3374000</v>
      </c>
      <c r="C1240" s="4">
        <v>44703</v>
      </c>
      <c r="D1240">
        <v>34800</v>
      </c>
      <c r="E1240" t="s">
        <v>83</v>
      </c>
      <c r="F1240">
        <f t="shared" si="19"/>
        <v>0.53703703703703709</v>
      </c>
    </row>
    <row r="1241" spans="1:6">
      <c r="A1241" s="41" t="s">
        <v>250</v>
      </c>
      <c r="B1241">
        <v>3374000</v>
      </c>
      <c r="C1241" s="4">
        <v>44704</v>
      </c>
      <c r="D1241">
        <v>31000</v>
      </c>
      <c r="E1241" t="s">
        <v>83</v>
      </c>
      <c r="F1241">
        <f t="shared" si="19"/>
        <v>0.47839506172839508</v>
      </c>
    </row>
    <row r="1242" spans="1:6">
      <c r="A1242" s="41" t="s">
        <v>250</v>
      </c>
      <c r="B1242">
        <v>3374000</v>
      </c>
      <c r="C1242" s="4">
        <v>44705</v>
      </c>
      <c r="D1242">
        <v>24700</v>
      </c>
      <c r="E1242" t="s">
        <v>83</v>
      </c>
      <c r="F1242">
        <f t="shared" si="19"/>
        <v>0.38117283950617287</v>
      </c>
    </row>
    <row r="1243" spans="1:6">
      <c r="A1243" s="41" t="s">
        <v>250</v>
      </c>
      <c r="B1243">
        <v>3374000</v>
      </c>
      <c r="C1243" s="4">
        <v>44706</v>
      </c>
      <c r="D1243">
        <v>21500</v>
      </c>
      <c r="E1243" t="s">
        <v>83</v>
      </c>
      <c r="F1243">
        <f t="shared" si="19"/>
        <v>0.3317901234567901</v>
      </c>
    </row>
    <row r="1244" spans="1:6">
      <c r="A1244" s="41" t="s">
        <v>250</v>
      </c>
      <c r="B1244">
        <v>3374000</v>
      </c>
      <c r="C1244" s="4">
        <v>44707</v>
      </c>
      <c r="D1244">
        <v>21700</v>
      </c>
      <c r="E1244" t="s">
        <v>83</v>
      </c>
      <c r="F1244">
        <f t="shared" si="19"/>
        <v>0.33487654320987653</v>
      </c>
    </row>
    <row r="1245" spans="1:6">
      <c r="A1245" s="41" t="s">
        <v>250</v>
      </c>
      <c r="B1245">
        <v>3374000</v>
      </c>
      <c r="C1245" s="4">
        <v>44708</v>
      </c>
      <c r="D1245">
        <v>27200</v>
      </c>
      <c r="E1245" t="s">
        <v>83</v>
      </c>
      <c r="F1245">
        <f t="shared" si="19"/>
        <v>0.41975308641975306</v>
      </c>
    </row>
    <row r="1246" spans="1:6">
      <c r="A1246" s="41" t="s">
        <v>250</v>
      </c>
      <c r="B1246">
        <v>3374000</v>
      </c>
      <c r="C1246" s="4">
        <v>44709</v>
      </c>
      <c r="D1246">
        <v>30600</v>
      </c>
      <c r="E1246" t="s">
        <v>83</v>
      </c>
      <c r="F1246">
        <f t="shared" si="19"/>
        <v>0.47222222222222221</v>
      </c>
    </row>
    <row r="1247" spans="1:6">
      <c r="A1247" s="41" t="s">
        <v>250</v>
      </c>
      <c r="B1247">
        <v>3374000</v>
      </c>
      <c r="C1247" s="4">
        <v>44710</v>
      </c>
      <c r="D1247">
        <v>29400</v>
      </c>
      <c r="E1247" t="s">
        <v>83</v>
      </c>
      <c r="F1247">
        <f t="shared" si="19"/>
        <v>0.45370370370370372</v>
      </c>
    </row>
    <row r="1248" spans="1:6">
      <c r="A1248" s="41" t="s">
        <v>250</v>
      </c>
      <c r="B1248">
        <v>3374000</v>
      </c>
      <c r="C1248" s="4">
        <v>44711</v>
      </c>
      <c r="D1248">
        <v>25800</v>
      </c>
      <c r="E1248" t="s">
        <v>83</v>
      </c>
      <c r="F1248">
        <f t="shared" si="19"/>
        <v>0.39814814814814814</v>
      </c>
    </row>
    <row r="1249" spans="1:6">
      <c r="A1249" s="41" t="s">
        <v>250</v>
      </c>
      <c r="B1249">
        <v>3374000</v>
      </c>
      <c r="C1249" s="4">
        <v>44712</v>
      </c>
      <c r="D1249">
        <v>22400</v>
      </c>
      <c r="E1249" t="s">
        <v>83</v>
      </c>
      <c r="F1249">
        <f t="shared" si="19"/>
        <v>0.34567901234567899</v>
      </c>
    </row>
    <row r="1250" spans="1:6">
      <c r="A1250" s="41" t="s">
        <v>250</v>
      </c>
      <c r="B1250">
        <v>3374000</v>
      </c>
      <c r="C1250" s="4">
        <v>44713</v>
      </c>
      <c r="D1250">
        <v>21300</v>
      </c>
      <c r="E1250" t="s">
        <v>83</v>
      </c>
      <c r="F1250">
        <f t="shared" si="19"/>
        <v>0.32870370370370372</v>
      </c>
    </row>
    <row r="1251" spans="1:6">
      <c r="A1251" s="41" t="s">
        <v>250</v>
      </c>
      <c r="B1251">
        <v>3374000</v>
      </c>
      <c r="C1251" s="4">
        <v>44714</v>
      </c>
      <c r="D1251">
        <v>21500</v>
      </c>
      <c r="E1251" t="s">
        <v>83</v>
      </c>
      <c r="F1251">
        <f t="shared" si="19"/>
        <v>0.3317901234567901</v>
      </c>
    </row>
    <row r="1252" spans="1:6">
      <c r="A1252" s="41" t="s">
        <v>250</v>
      </c>
      <c r="B1252">
        <v>3374000</v>
      </c>
      <c r="C1252" s="4">
        <v>44715</v>
      </c>
      <c r="D1252">
        <v>20300</v>
      </c>
      <c r="E1252" t="s">
        <v>83</v>
      </c>
      <c r="F1252">
        <f t="shared" si="19"/>
        <v>0.31327160493827161</v>
      </c>
    </row>
    <row r="1253" spans="1:6">
      <c r="A1253" s="41" t="s">
        <v>250</v>
      </c>
      <c r="B1253">
        <v>3374000</v>
      </c>
      <c r="C1253" s="4">
        <v>44716</v>
      </c>
      <c r="D1253">
        <v>17700</v>
      </c>
      <c r="E1253" t="s">
        <v>83</v>
      </c>
      <c r="F1253">
        <f t="shared" si="19"/>
        <v>0.27314814814814814</v>
      </c>
    </row>
    <row r="1254" spans="1:6">
      <c r="A1254" s="41" t="s">
        <v>250</v>
      </c>
      <c r="B1254">
        <v>3374000</v>
      </c>
      <c r="C1254" s="4">
        <v>44717</v>
      </c>
      <c r="D1254">
        <v>15300</v>
      </c>
      <c r="E1254" t="s">
        <v>83</v>
      </c>
      <c r="F1254">
        <f t="shared" si="19"/>
        <v>0.2361111111111111</v>
      </c>
    </row>
    <row r="1255" spans="1:6">
      <c r="A1255" s="41" t="s">
        <v>250</v>
      </c>
      <c r="B1255">
        <v>3374000</v>
      </c>
      <c r="C1255" s="4">
        <v>44718</v>
      </c>
      <c r="D1255">
        <v>14300</v>
      </c>
      <c r="E1255" t="s">
        <v>83</v>
      </c>
      <c r="F1255">
        <f t="shared" si="19"/>
        <v>0.22067901234567902</v>
      </c>
    </row>
    <row r="1256" spans="1:6">
      <c r="A1256" s="41" t="s">
        <v>250</v>
      </c>
      <c r="B1256">
        <v>3374000</v>
      </c>
      <c r="C1256" s="4">
        <v>44719</v>
      </c>
      <c r="D1256">
        <v>14100</v>
      </c>
      <c r="E1256" t="s">
        <v>83</v>
      </c>
      <c r="F1256">
        <f t="shared" si="19"/>
        <v>0.21759259259259259</v>
      </c>
    </row>
    <row r="1257" spans="1:6">
      <c r="A1257" s="41" t="s">
        <v>250</v>
      </c>
      <c r="B1257">
        <v>3374000</v>
      </c>
      <c r="C1257" s="4">
        <v>44720</v>
      </c>
      <c r="D1257">
        <v>13900</v>
      </c>
      <c r="E1257" t="s">
        <v>83</v>
      </c>
      <c r="F1257">
        <f t="shared" si="19"/>
        <v>0.21450617283950618</v>
      </c>
    </row>
    <row r="1258" spans="1:6">
      <c r="A1258" s="41" t="s">
        <v>250</v>
      </c>
      <c r="B1258">
        <v>3374000</v>
      </c>
      <c r="C1258" s="4">
        <v>44721</v>
      </c>
      <c r="D1258">
        <v>12600</v>
      </c>
      <c r="E1258" t="s">
        <v>83</v>
      </c>
      <c r="F1258">
        <f t="shared" si="19"/>
        <v>0.19444444444444445</v>
      </c>
    </row>
    <row r="1259" spans="1:6">
      <c r="A1259" s="41" t="s">
        <v>250</v>
      </c>
      <c r="B1259">
        <v>3374000</v>
      </c>
      <c r="C1259" s="4">
        <v>44722</v>
      </c>
      <c r="D1259">
        <v>11900</v>
      </c>
      <c r="E1259" t="s">
        <v>83</v>
      </c>
      <c r="F1259">
        <f t="shared" si="19"/>
        <v>0.18364197530864199</v>
      </c>
    </row>
    <row r="1260" spans="1:6">
      <c r="A1260" s="41" t="s">
        <v>250</v>
      </c>
      <c r="B1260">
        <v>3374000</v>
      </c>
      <c r="C1260" s="4">
        <v>44723</v>
      </c>
      <c r="D1260">
        <v>11500</v>
      </c>
      <c r="E1260" t="s">
        <v>83</v>
      </c>
      <c r="F1260">
        <f t="shared" si="19"/>
        <v>0.17746913580246915</v>
      </c>
    </row>
    <row r="1261" spans="1:6">
      <c r="A1261" s="41" t="s">
        <v>250</v>
      </c>
      <c r="B1261">
        <v>3374000</v>
      </c>
      <c r="C1261" s="4">
        <v>44724</v>
      </c>
      <c r="D1261">
        <v>11300</v>
      </c>
      <c r="E1261" t="s">
        <v>83</v>
      </c>
      <c r="F1261">
        <f t="shared" si="19"/>
        <v>0.17438271604938271</v>
      </c>
    </row>
    <row r="1262" spans="1:6">
      <c r="A1262" s="41" t="s">
        <v>250</v>
      </c>
      <c r="B1262">
        <v>3374000</v>
      </c>
      <c r="C1262" s="4">
        <v>44725</v>
      </c>
      <c r="D1262">
        <v>11100</v>
      </c>
      <c r="E1262" t="s">
        <v>83</v>
      </c>
      <c r="F1262">
        <f t="shared" si="19"/>
        <v>0.17129629629629631</v>
      </c>
    </row>
    <row r="1263" spans="1:6">
      <c r="A1263" s="41" t="s">
        <v>250</v>
      </c>
      <c r="B1263">
        <v>3374000</v>
      </c>
      <c r="C1263" s="4">
        <v>44726</v>
      </c>
      <c r="D1263">
        <v>11200</v>
      </c>
      <c r="E1263" t="s">
        <v>83</v>
      </c>
      <c r="F1263">
        <f t="shared" si="19"/>
        <v>0.1728395061728395</v>
      </c>
    </row>
    <row r="1264" spans="1:6">
      <c r="A1264" s="41" t="s">
        <v>250</v>
      </c>
      <c r="B1264">
        <v>3374000</v>
      </c>
      <c r="C1264" s="4">
        <v>44727</v>
      </c>
      <c r="D1264">
        <v>12500</v>
      </c>
      <c r="E1264" t="s">
        <v>83</v>
      </c>
      <c r="F1264">
        <f t="shared" si="19"/>
        <v>0.19290123456790123</v>
      </c>
    </row>
    <row r="1265" spans="1:6">
      <c r="A1265" s="41" t="s">
        <v>250</v>
      </c>
      <c r="B1265">
        <v>3374000</v>
      </c>
      <c r="C1265" s="4">
        <v>44728</v>
      </c>
      <c r="D1265">
        <v>13900</v>
      </c>
      <c r="E1265" t="s">
        <v>83</v>
      </c>
      <c r="F1265">
        <f t="shared" si="19"/>
        <v>0.21450617283950618</v>
      </c>
    </row>
    <row r="1266" spans="1:6">
      <c r="A1266" s="41" t="s">
        <v>250</v>
      </c>
      <c r="B1266">
        <v>3374000</v>
      </c>
      <c r="C1266" s="4">
        <v>44729</v>
      </c>
      <c r="D1266">
        <v>14300</v>
      </c>
      <c r="E1266" t="s">
        <v>83</v>
      </c>
      <c r="F1266">
        <f t="shared" si="19"/>
        <v>0.22067901234567902</v>
      </c>
    </row>
    <row r="1267" spans="1:6">
      <c r="A1267" s="41" t="s">
        <v>250</v>
      </c>
      <c r="B1267">
        <v>3374000</v>
      </c>
      <c r="C1267" s="4">
        <v>44730</v>
      </c>
      <c r="D1267">
        <v>14300</v>
      </c>
      <c r="E1267" t="s">
        <v>83</v>
      </c>
      <c r="F1267">
        <f t="shared" si="19"/>
        <v>0.22067901234567902</v>
      </c>
    </row>
    <row r="1268" spans="1:6">
      <c r="A1268" s="41" t="s">
        <v>250</v>
      </c>
      <c r="B1268">
        <v>3374000</v>
      </c>
      <c r="C1268" s="4">
        <v>44731</v>
      </c>
      <c r="D1268">
        <v>13500</v>
      </c>
      <c r="E1268" t="s">
        <v>83</v>
      </c>
      <c r="F1268">
        <f t="shared" si="19"/>
        <v>0.20833333333333334</v>
      </c>
    </row>
    <row r="1269" spans="1:6">
      <c r="A1269" s="41" t="s">
        <v>250</v>
      </c>
      <c r="B1269">
        <v>3374000</v>
      </c>
      <c r="C1269" s="4">
        <v>44732</v>
      </c>
      <c r="D1269">
        <v>12000</v>
      </c>
      <c r="E1269" t="s">
        <v>83</v>
      </c>
      <c r="F1269">
        <f t="shared" si="19"/>
        <v>0.18518518518518517</v>
      </c>
    </row>
    <row r="1270" spans="1:6">
      <c r="A1270" s="41" t="s">
        <v>250</v>
      </c>
      <c r="B1270">
        <v>3374000</v>
      </c>
      <c r="C1270" s="4">
        <v>44733</v>
      </c>
      <c r="D1270">
        <v>10700</v>
      </c>
      <c r="E1270" t="s">
        <v>83</v>
      </c>
      <c r="F1270">
        <f t="shared" ref="F1270:F1333" si="20">D1270/64800</f>
        <v>0.16512345679012347</v>
      </c>
    </row>
    <row r="1271" spans="1:6">
      <c r="A1271" s="41" t="s">
        <v>250</v>
      </c>
      <c r="B1271">
        <v>3374000</v>
      </c>
      <c r="C1271" s="4">
        <v>44734</v>
      </c>
      <c r="D1271">
        <v>9840</v>
      </c>
      <c r="E1271" t="s">
        <v>83</v>
      </c>
      <c r="F1271">
        <f t="shared" si="20"/>
        <v>0.15185185185185185</v>
      </c>
    </row>
    <row r="1272" spans="1:6">
      <c r="A1272" s="41" t="s">
        <v>250</v>
      </c>
      <c r="B1272">
        <v>3374000</v>
      </c>
      <c r="C1272" s="4">
        <v>44735</v>
      </c>
      <c r="D1272">
        <v>8760</v>
      </c>
      <c r="E1272" t="s">
        <v>83</v>
      </c>
      <c r="F1272">
        <f t="shared" si="20"/>
        <v>0.13518518518518519</v>
      </c>
    </row>
    <row r="1273" spans="1:6">
      <c r="A1273" s="41" t="s">
        <v>250</v>
      </c>
      <c r="B1273">
        <v>3374000</v>
      </c>
      <c r="C1273" s="4">
        <v>44736</v>
      </c>
      <c r="D1273">
        <v>7490</v>
      </c>
      <c r="E1273" t="s">
        <v>83</v>
      </c>
      <c r="F1273">
        <f t="shared" si="20"/>
        <v>0.11558641975308642</v>
      </c>
    </row>
    <row r="1274" spans="1:6">
      <c r="A1274" s="41" t="s">
        <v>250</v>
      </c>
      <c r="B1274">
        <v>3374000</v>
      </c>
      <c r="C1274" s="4">
        <v>44737</v>
      </c>
      <c r="D1274">
        <v>6780</v>
      </c>
      <c r="E1274" t="s">
        <v>83</v>
      </c>
      <c r="F1274">
        <f t="shared" si="20"/>
        <v>0.10462962962962963</v>
      </c>
    </row>
    <row r="1275" spans="1:6">
      <c r="A1275" s="41" t="s">
        <v>250</v>
      </c>
      <c r="B1275">
        <v>3374000</v>
      </c>
      <c r="C1275" s="4">
        <v>44738</v>
      </c>
      <c r="D1275">
        <v>6440</v>
      </c>
      <c r="E1275" t="s">
        <v>83</v>
      </c>
      <c r="F1275">
        <f t="shared" si="20"/>
        <v>9.9382716049382716E-2</v>
      </c>
    </row>
    <row r="1276" spans="1:6">
      <c r="A1276" s="41" t="s">
        <v>250</v>
      </c>
      <c r="B1276">
        <v>3374000</v>
      </c>
      <c r="C1276" s="4">
        <v>44739</v>
      </c>
      <c r="D1276">
        <v>6130</v>
      </c>
      <c r="E1276" t="s">
        <v>83</v>
      </c>
      <c r="F1276">
        <f t="shared" si="20"/>
        <v>9.4598765432098761E-2</v>
      </c>
    </row>
    <row r="1277" spans="1:6">
      <c r="A1277" s="41" t="s">
        <v>250</v>
      </c>
      <c r="B1277">
        <v>3374000</v>
      </c>
      <c r="C1277" s="4">
        <v>44740</v>
      </c>
      <c r="D1277">
        <v>5830</v>
      </c>
      <c r="E1277" t="s">
        <v>83</v>
      </c>
      <c r="F1277">
        <f t="shared" si="20"/>
        <v>8.9969135802469138E-2</v>
      </c>
    </row>
    <row r="1278" spans="1:6">
      <c r="A1278" s="41" t="s">
        <v>250</v>
      </c>
      <c r="B1278">
        <v>3374000</v>
      </c>
      <c r="C1278" s="4">
        <v>44741</v>
      </c>
      <c r="D1278">
        <v>5500</v>
      </c>
      <c r="E1278" t="s">
        <v>83</v>
      </c>
      <c r="F1278">
        <f t="shared" si="20"/>
        <v>8.4876543209876545E-2</v>
      </c>
    </row>
    <row r="1279" spans="1:6">
      <c r="A1279" s="41" t="s">
        <v>250</v>
      </c>
      <c r="B1279">
        <v>3374000</v>
      </c>
      <c r="C1279" s="4">
        <v>44742</v>
      </c>
      <c r="D1279">
        <v>5270</v>
      </c>
      <c r="E1279" t="s">
        <v>83</v>
      </c>
      <c r="F1279">
        <f t="shared" si="20"/>
        <v>8.1327160493827155E-2</v>
      </c>
    </row>
    <row r="1280" spans="1:6">
      <c r="A1280" s="41" t="s">
        <v>250</v>
      </c>
      <c r="B1280">
        <v>3374000</v>
      </c>
      <c r="C1280" s="4">
        <v>44743</v>
      </c>
      <c r="D1280">
        <v>5090</v>
      </c>
      <c r="E1280" t="s">
        <v>83</v>
      </c>
      <c r="F1280">
        <f t="shared" si="20"/>
        <v>7.8549382716049387E-2</v>
      </c>
    </row>
    <row r="1281" spans="1:6">
      <c r="A1281" s="41" t="s">
        <v>250</v>
      </c>
      <c r="B1281">
        <v>3374000</v>
      </c>
      <c r="C1281" s="4">
        <v>44744</v>
      </c>
      <c r="D1281">
        <v>4950</v>
      </c>
      <c r="E1281" t="s">
        <v>83</v>
      </c>
      <c r="F1281">
        <f t="shared" si="20"/>
        <v>7.6388888888888895E-2</v>
      </c>
    </row>
    <row r="1282" spans="1:6">
      <c r="A1282" s="41" t="s">
        <v>250</v>
      </c>
      <c r="B1282">
        <v>3374000</v>
      </c>
      <c r="C1282" s="4">
        <v>44745</v>
      </c>
      <c r="D1282">
        <v>4820</v>
      </c>
      <c r="E1282" t="s">
        <v>83</v>
      </c>
      <c r="F1282">
        <f t="shared" si="20"/>
        <v>7.4382716049382722E-2</v>
      </c>
    </row>
    <row r="1283" spans="1:6">
      <c r="A1283" s="41" t="s">
        <v>250</v>
      </c>
      <c r="B1283">
        <v>3374000</v>
      </c>
      <c r="C1283" s="4">
        <v>44746</v>
      </c>
      <c r="D1283">
        <v>4660</v>
      </c>
      <c r="E1283" t="s">
        <v>83</v>
      </c>
      <c r="F1283">
        <f t="shared" si="20"/>
        <v>7.1913580246913578E-2</v>
      </c>
    </row>
    <row r="1284" spans="1:6">
      <c r="A1284" s="41" t="s">
        <v>250</v>
      </c>
      <c r="B1284">
        <v>3374000</v>
      </c>
      <c r="C1284" s="4">
        <v>44747</v>
      </c>
      <c r="D1284">
        <v>4520</v>
      </c>
      <c r="E1284" t="s">
        <v>83</v>
      </c>
      <c r="F1284">
        <f t="shared" si="20"/>
        <v>6.9753086419753085E-2</v>
      </c>
    </row>
    <row r="1285" spans="1:6">
      <c r="A1285" s="41" t="s">
        <v>250</v>
      </c>
      <c r="B1285">
        <v>3374000</v>
      </c>
      <c r="C1285" s="4">
        <v>44748</v>
      </c>
      <c r="D1285">
        <v>4400</v>
      </c>
      <c r="E1285" t="s">
        <v>83</v>
      </c>
      <c r="F1285">
        <f t="shared" si="20"/>
        <v>6.7901234567901231E-2</v>
      </c>
    </row>
    <row r="1286" spans="1:6">
      <c r="A1286" s="41" t="s">
        <v>250</v>
      </c>
      <c r="B1286">
        <v>3374000</v>
      </c>
      <c r="C1286" s="4">
        <v>44749</v>
      </c>
      <c r="D1286">
        <v>4380</v>
      </c>
      <c r="E1286" t="s">
        <v>83</v>
      </c>
      <c r="F1286">
        <f t="shared" si="20"/>
        <v>6.7592592592592593E-2</v>
      </c>
    </row>
    <row r="1287" spans="1:6">
      <c r="A1287" s="41" t="s">
        <v>250</v>
      </c>
      <c r="B1287">
        <v>3374000</v>
      </c>
      <c r="C1287" s="4">
        <v>44750</v>
      </c>
      <c r="D1287">
        <v>5450</v>
      </c>
      <c r="E1287" t="s">
        <v>83</v>
      </c>
      <c r="F1287">
        <f t="shared" si="20"/>
        <v>8.4104938271604937E-2</v>
      </c>
    </row>
    <row r="1288" spans="1:6">
      <c r="A1288" s="41" t="s">
        <v>250</v>
      </c>
      <c r="B1288">
        <v>3374000</v>
      </c>
      <c r="C1288" s="4">
        <v>44751</v>
      </c>
      <c r="D1288">
        <v>10500</v>
      </c>
      <c r="E1288" t="s">
        <v>83</v>
      </c>
      <c r="F1288">
        <f t="shared" si="20"/>
        <v>0.16203703703703703</v>
      </c>
    </row>
    <row r="1289" spans="1:6">
      <c r="A1289" s="41" t="s">
        <v>250</v>
      </c>
      <c r="B1289">
        <v>3374000</v>
      </c>
      <c r="C1289" s="4">
        <v>44752</v>
      </c>
      <c r="D1289">
        <v>13100</v>
      </c>
      <c r="E1289" t="s">
        <v>83</v>
      </c>
      <c r="F1289">
        <f t="shared" si="20"/>
        <v>0.2021604938271605</v>
      </c>
    </row>
    <row r="1290" spans="1:6">
      <c r="A1290" s="41" t="s">
        <v>250</v>
      </c>
      <c r="B1290">
        <v>3374000</v>
      </c>
      <c r="C1290" s="4">
        <v>44753</v>
      </c>
      <c r="D1290">
        <v>9370</v>
      </c>
      <c r="E1290" t="s">
        <v>83</v>
      </c>
      <c r="F1290">
        <f t="shared" si="20"/>
        <v>0.14459876543209876</v>
      </c>
    </row>
    <row r="1291" spans="1:6">
      <c r="A1291" s="41" t="s">
        <v>250</v>
      </c>
      <c r="B1291">
        <v>3374000</v>
      </c>
      <c r="C1291" s="4">
        <v>44754</v>
      </c>
      <c r="D1291">
        <v>7380</v>
      </c>
      <c r="E1291" t="s">
        <v>83</v>
      </c>
      <c r="F1291">
        <f t="shared" si="20"/>
        <v>0.11388888888888889</v>
      </c>
    </row>
    <row r="1292" spans="1:6">
      <c r="A1292" s="41" t="s">
        <v>250</v>
      </c>
      <c r="B1292">
        <v>3374000</v>
      </c>
      <c r="C1292" s="4">
        <v>44755</v>
      </c>
      <c r="D1292">
        <v>6360</v>
      </c>
      <c r="E1292" t="s">
        <v>83</v>
      </c>
      <c r="F1292">
        <f t="shared" si="20"/>
        <v>9.8148148148148151E-2</v>
      </c>
    </row>
    <row r="1293" spans="1:6">
      <c r="A1293" s="41" t="s">
        <v>250</v>
      </c>
      <c r="B1293">
        <v>3374000</v>
      </c>
      <c r="C1293" s="4">
        <v>44756</v>
      </c>
      <c r="D1293">
        <v>5770</v>
      </c>
      <c r="E1293" t="s">
        <v>83</v>
      </c>
      <c r="F1293">
        <f t="shared" si="20"/>
        <v>8.9043209876543211E-2</v>
      </c>
    </row>
    <row r="1294" spans="1:6">
      <c r="A1294" s="41" t="s">
        <v>250</v>
      </c>
      <c r="B1294">
        <v>3374000</v>
      </c>
      <c r="C1294" s="4">
        <v>44757</v>
      </c>
      <c r="D1294">
        <v>5210</v>
      </c>
      <c r="E1294" t="s">
        <v>83</v>
      </c>
      <c r="F1294">
        <f t="shared" si="20"/>
        <v>8.0401234567901228E-2</v>
      </c>
    </row>
    <row r="1295" spans="1:6">
      <c r="A1295" s="41" t="s">
        <v>250</v>
      </c>
      <c r="B1295">
        <v>3374000</v>
      </c>
      <c r="C1295" s="4">
        <v>44758</v>
      </c>
      <c r="D1295">
        <v>4760</v>
      </c>
      <c r="E1295" t="s">
        <v>83</v>
      </c>
      <c r="F1295">
        <f t="shared" si="20"/>
        <v>7.3456790123456794E-2</v>
      </c>
    </row>
    <row r="1296" spans="1:6">
      <c r="A1296" s="41" t="s">
        <v>250</v>
      </c>
      <c r="B1296">
        <v>3374000</v>
      </c>
      <c r="C1296" s="4">
        <v>44759</v>
      </c>
      <c r="D1296">
        <v>4870</v>
      </c>
      <c r="E1296" t="s">
        <v>83</v>
      </c>
      <c r="F1296">
        <f t="shared" si="20"/>
        <v>7.5154320987654316E-2</v>
      </c>
    </row>
    <row r="1297" spans="1:6">
      <c r="A1297" s="41" t="s">
        <v>250</v>
      </c>
      <c r="B1297">
        <v>3374000</v>
      </c>
      <c r="C1297" s="4">
        <v>44760</v>
      </c>
      <c r="D1297">
        <v>7490</v>
      </c>
      <c r="E1297" t="s">
        <v>83</v>
      </c>
      <c r="F1297">
        <f t="shared" si="20"/>
        <v>0.11558641975308642</v>
      </c>
    </row>
    <row r="1298" spans="1:6">
      <c r="A1298" s="41" t="s">
        <v>250</v>
      </c>
      <c r="B1298">
        <v>3374000</v>
      </c>
      <c r="C1298" s="4">
        <v>44761</v>
      </c>
      <c r="D1298">
        <v>7020</v>
      </c>
      <c r="E1298" t="s">
        <v>83</v>
      </c>
      <c r="F1298">
        <f t="shared" si="20"/>
        <v>0.10833333333333334</v>
      </c>
    </row>
    <row r="1299" spans="1:6">
      <c r="A1299" s="41" t="s">
        <v>250</v>
      </c>
      <c r="B1299">
        <v>3374000</v>
      </c>
      <c r="C1299" s="4">
        <v>44762</v>
      </c>
      <c r="D1299">
        <v>5930</v>
      </c>
      <c r="E1299" t="s">
        <v>83</v>
      </c>
      <c r="F1299">
        <f t="shared" si="20"/>
        <v>9.1512345679012341E-2</v>
      </c>
    </row>
    <row r="1300" spans="1:6">
      <c r="A1300" s="41" t="s">
        <v>250</v>
      </c>
      <c r="B1300">
        <v>3374000</v>
      </c>
      <c r="C1300" s="4">
        <v>44763</v>
      </c>
      <c r="D1300">
        <v>5910</v>
      </c>
      <c r="E1300" t="s">
        <v>83</v>
      </c>
      <c r="F1300">
        <f t="shared" si="20"/>
        <v>9.1203703703703703E-2</v>
      </c>
    </row>
    <row r="1301" spans="1:6">
      <c r="A1301" s="41" t="s">
        <v>250</v>
      </c>
      <c r="B1301">
        <v>3374000</v>
      </c>
      <c r="C1301" s="4">
        <v>44764</v>
      </c>
      <c r="D1301">
        <v>8220</v>
      </c>
      <c r="E1301" t="s">
        <v>83</v>
      </c>
      <c r="F1301">
        <f t="shared" si="20"/>
        <v>0.12685185185185185</v>
      </c>
    </row>
    <row r="1302" spans="1:6">
      <c r="A1302" s="41" t="s">
        <v>250</v>
      </c>
      <c r="B1302">
        <v>3374000</v>
      </c>
      <c r="C1302" s="4">
        <v>44765</v>
      </c>
      <c r="D1302">
        <v>8280</v>
      </c>
      <c r="E1302" t="s">
        <v>83</v>
      </c>
      <c r="F1302">
        <f t="shared" si="20"/>
        <v>0.12777777777777777</v>
      </c>
    </row>
    <row r="1303" spans="1:6">
      <c r="A1303" s="41" t="s">
        <v>250</v>
      </c>
      <c r="B1303">
        <v>3374000</v>
      </c>
      <c r="C1303" s="4">
        <v>44766</v>
      </c>
      <c r="D1303">
        <v>6980</v>
      </c>
      <c r="E1303" t="s">
        <v>83</v>
      </c>
      <c r="F1303">
        <f t="shared" si="20"/>
        <v>0.10771604938271605</v>
      </c>
    </row>
    <row r="1304" spans="1:6">
      <c r="A1304" s="41" t="s">
        <v>250</v>
      </c>
      <c r="B1304">
        <v>3374000</v>
      </c>
      <c r="C1304" s="4">
        <v>44767</v>
      </c>
      <c r="D1304">
        <v>20300</v>
      </c>
      <c r="E1304" t="s">
        <v>83</v>
      </c>
      <c r="F1304">
        <f t="shared" si="20"/>
        <v>0.31327160493827161</v>
      </c>
    </row>
    <row r="1305" spans="1:6">
      <c r="A1305" s="41" t="s">
        <v>250</v>
      </c>
      <c r="B1305">
        <v>3374000</v>
      </c>
      <c r="C1305" s="4">
        <v>44768</v>
      </c>
      <c r="D1305">
        <v>24100</v>
      </c>
      <c r="E1305" t="s">
        <v>83</v>
      </c>
      <c r="F1305">
        <f t="shared" si="20"/>
        <v>0.37191358024691357</v>
      </c>
    </row>
    <row r="1306" spans="1:6">
      <c r="A1306" s="41" t="s">
        <v>250</v>
      </c>
      <c r="B1306">
        <v>3374000</v>
      </c>
      <c r="C1306" s="4">
        <v>44769</v>
      </c>
      <c r="D1306">
        <v>23200</v>
      </c>
      <c r="E1306" t="s">
        <v>83</v>
      </c>
      <c r="F1306">
        <f t="shared" si="20"/>
        <v>0.35802469135802467</v>
      </c>
    </row>
    <row r="1307" spans="1:6">
      <c r="A1307" s="41" t="s">
        <v>250</v>
      </c>
      <c r="B1307">
        <v>3374000</v>
      </c>
      <c r="C1307" s="4">
        <v>44770</v>
      </c>
      <c r="D1307">
        <v>19000</v>
      </c>
      <c r="E1307" t="s">
        <v>83</v>
      </c>
      <c r="F1307">
        <f t="shared" si="20"/>
        <v>0.2932098765432099</v>
      </c>
    </row>
    <row r="1308" spans="1:6">
      <c r="A1308" s="41" t="s">
        <v>250</v>
      </c>
      <c r="B1308">
        <v>3374000</v>
      </c>
      <c r="C1308" s="4">
        <v>44771</v>
      </c>
      <c r="D1308">
        <v>16000</v>
      </c>
      <c r="E1308" t="s">
        <v>83</v>
      </c>
      <c r="F1308">
        <f t="shared" si="20"/>
        <v>0.24691358024691357</v>
      </c>
    </row>
    <row r="1309" spans="1:6">
      <c r="A1309" s="41" t="s">
        <v>250</v>
      </c>
      <c r="B1309">
        <v>3374000</v>
      </c>
      <c r="C1309" s="4">
        <v>44772</v>
      </c>
      <c r="D1309">
        <v>12400</v>
      </c>
      <c r="E1309" t="s">
        <v>83</v>
      </c>
      <c r="F1309">
        <f t="shared" si="20"/>
        <v>0.19135802469135801</v>
      </c>
    </row>
    <row r="1310" spans="1:6">
      <c r="A1310" s="41" t="s">
        <v>250</v>
      </c>
      <c r="B1310">
        <v>3374000</v>
      </c>
      <c r="C1310" s="4">
        <v>44773</v>
      </c>
      <c r="D1310">
        <v>10200</v>
      </c>
      <c r="E1310" t="s">
        <v>83</v>
      </c>
      <c r="F1310">
        <f t="shared" si="20"/>
        <v>0.15740740740740741</v>
      </c>
    </row>
    <row r="1311" spans="1:6">
      <c r="A1311" s="41" t="s">
        <v>250</v>
      </c>
      <c r="B1311">
        <v>3374000</v>
      </c>
      <c r="C1311" s="4">
        <v>44774</v>
      </c>
      <c r="D1311">
        <v>8830</v>
      </c>
      <c r="E1311" t="s">
        <v>83</v>
      </c>
      <c r="F1311">
        <f t="shared" si="20"/>
        <v>0.13626543209876543</v>
      </c>
    </row>
    <row r="1312" spans="1:6">
      <c r="A1312" s="41" t="s">
        <v>250</v>
      </c>
      <c r="B1312">
        <v>3374000</v>
      </c>
      <c r="C1312" s="4">
        <v>44775</v>
      </c>
      <c r="D1312">
        <v>7690</v>
      </c>
      <c r="E1312" t="s">
        <v>83</v>
      </c>
      <c r="F1312">
        <f t="shared" si="20"/>
        <v>0.11867283950617284</v>
      </c>
    </row>
    <row r="1313" spans="1:6">
      <c r="A1313" s="41" t="s">
        <v>250</v>
      </c>
      <c r="B1313">
        <v>3374000</v>
      </c>
      <c r="C1313" s="4">
        <v>44776</v>
      </c>
      <c r="D1313">
        <v>6480</v>
      </c>
      <c r="E1313" t="s">
        <v>83</v>
      </c>
      <c r="F1313">
        <f t="shared" si="20"/>
        <v>0.1</v>
      </c>
    </row>
    <row r="1314" spans="1:6">
      <c r="A1314" s="41" t="s">
        <v>250</v>
      </c>
      <c r="B1314">
        <v>3374000</v>
      </c>
      <c r="C1314" s="4">
        <v>44777</v>
      </c>
      <c r="D1314">
        <v>5670</v>
      </c>
      <c r="E1314" t="s">
        <v>83</v>
      </c>
      <c r="F1314">
        <f t="shared" si="20"/>
        <v>8.7499999999999994E-2</v>
      </c>
    </row>
    <row r="1315" spans="1:6">
      <c r="A1315" s="41" t="s">
        <v>250</v>
      </c>
      <c r="B1315">
        <v>3374000</v>
      </c>
      <c r="C1315" s="4">
        <v>44778</v>
      </c>
      <c r="D1315">
        <v>8000</v>
      </c>
      <c r="E1315" t="s">
        <v>83</v>
      </c>
      <c r="F1315">
        <f t="shared" si="20"/>
        <v>0.12345679012345678</v>
      </c>
    </row>
    <row r="1316" spans="1:6">
      <c r="A1316" s="41" t="s">
        <v>250</v>
      </c>
      <c r="B1316">
        <v>3374000</v>
      </c>
      <c r="C1316" s="4">
        <v>44779</v>
      </c>
      <c r="D1316">
        <v>5910</v>
      </c>
      <c r="E1316" t="s">
        <v>83</v>
      </c>
      <c r="F1316">
        <f t="shared" si="20"/>
        <v>9.1203703703703703E-2</v>
      </c>
    </row>
    <row r="1317" spans="1:6">
      <c r="A1317" s="41" t="s">
        <v>250</v>
      </c>
      <c r="B1317">
        <v>3374000</v>
      </c>
      <c r="C1317" s="4">
        <v>44780</v>
      </c>
      <c r="D1317">
        <v>5010</v>
      </c>
      <c r="E1317" t="s">
        <v>83</v>
      </c>
      <c r="F1317">
        <f t="shared" si="20"/>
        <v>7.7314814814814808E-2</v>
      </c>
    </row>
    <row r="1318" spans="1:6">
      <c r="A1318" s="41" t="s">
        <v>250</v>
      </c>
      <c r="B1318">
        <v>3374000</v>
      </c>
      <c r="C1318" s="4">
        <v>44781</v>
      </c>
      <c r="D1318">
        <v>4660</v>
      </c>
      <c r="E1318" t="s">
        <v>83</v>
      </c>
      <c r="F1318">
        <f t="shared" si="20"/>
        <v>7.1913580246913578E-2</v>
      </c>
    </row>
    <row r="1319" spans="1:6">
      <c r="A1319" s="41" t="s">
        <v>250</v>
      </c>
      <c r="B1319">
        <v>3374000</v>
      </c>
      <c r="C1319" s="4">
        <v>44782</v>
      </c>
      <c r="D1319">
        <v>4460</v>
      </c>
      <c r="E1319" t="s">
        <v>83</v>
      </c>
      <c r="F1319">
        <f t="shared" si="20"/>
        <v>6.8827160493827158E-2</v>
      </c>
    </row>
    <row r="1320" spans="1:6">
      <c r="A1320" s="41" t="s">
        <v>250</v>
      </c>
      <c r="B1320">
        <v>3374000</v>
      </c>
      <c r="C1320" s="4">
        <v>44783</v>
      </c>
      <c r="D1320">
        <v>5130</v>
      </c>
      <c r="E1320" t="s">
        <v>83</v>
      </c>
      <c r="F1320">
        <f t="shared" si="20"/>
        <v>7.9166666666666663E-2</v>
      </c>
    </row>
    <row r="1321" spans="1:6">
      <c r="A1321" s="41" t="s">
        <v>250</v>
      </c>
      <c r="B1321">
        <v>3374000</v>
      </c>
      <c r="C1321" s="4">
        <v>44784</v>
      </c>
      <c r="D1321">
        <v>5410</v>
      </c>
      <c r="E1321" t="s">
        <v>83</v>
      </c>
      <c r="F1321">
        <f t="shared" si="20"/>
        <v>8.3487654320987648E-2</v>
      </c>
    </row>
    <row r="1322" spans="1:6">
      <c r="A1322" s="41" t="s">
        <v>250</v>
      </c>
      <c r="B1322">
        <v>3374000</v>
      </c>
      <c r="C1322" s="4">
        <v>44785</v>
      </c>
      <c r="D1322">
        <v>6280</v>
      </c>
      <c r="E1322" t="s">
        <v>83</v>
      </c>
      <c r="F1322">
        <f t="shared" si="20"/>
        <v>9.6913580246913586E-2</v>
      </c>
    </row>
    <row r="1323" spans="1:6">
      <c r="A1323" s="41" t="s">
        <v>250</v>
      </c>
      <c r="B1323">
        <v>3374000</v>
      </c>
      <c r="C1323" s="4">
        <v>44786</v>
      </c>
      <c r="D1323">
        <v>6480</v>
      </c>
      <c r="E1323" t="s">
        <v>83</v>
      </c>
      <c r="F1323">
        <f t="shared" si="20"/>
        <v>0.1</v>
      </c>
    </row>
    <row r="1324" spans="1:6">
      <c r="A1324" s="41" t="s">
        <v>250</v>
      </c>
      <c r="B1324">
        <v>3374000</v>
      </c>
      <c r="C1324" s="4">
        <v>44787</v>
      </c>
      <c r="D1324">
        <v>6150</v>
      </c>
      <c r="E1324" t="s">
        <v>83</v>
      </c>
      <c r="F1324">
        <f t="shared" si="20"/>
        <v>9.4907407407407413E-2</v>
      </c>
    </row>
    <row r="1325" spans="1:6">
      <c r="A1325" s="41" t="s">
        <v>250</v>
      </c>
      <c r="B1325">
        <v>3374000</v>
      </c>
      <c r="C1325" s="4">
        <v>44788</v>
      </c>
      <c r="D1325">
        <v>5670</v>
      </c>
      <c r="E1325" t="s">
        <v>83</v>
      </c>
      <c r="F1325">
        <f t="shared" si="20"/>
        <v>8.7499999999999994E-2</v>
      </c>
    </row>
    <row r="1326" spans="1:6">
      <c r="A1326" s="41" t="s">
        <v>250</v>
      </c>
      <c r="B1326">
        <v>3374000</v>
      </c>
      <c r="C1326" s="4">
        <v>44789</v>
      </c>
      <c r="D1326">
        <v>4970</v>
      </c>
      <c r="E1326" t="s">
        <v>83</v>
      </c>
      <c r="F1326">
        <f t="shared" si="20"/>
        <v>7.6697530864197533E-2</v>
      </c>
    </row>
    <row r="1327" spans="1:6">
      <c r="A1327" s="41" t="s">
        <v>250</v>
      </c>
      <c r="B1327">
        <v>3374000</v>
      </c>
      <c r="C1327" s="4">
        <v>44790</v>
      </c>
      <c r="D1327">
        <v>4400</v>
      </c>
      <c r="E1327" t="s">
        <v>83</v>
      </c>
      <c r="F1327">
        <f t="shared" si="20"/>
        <v>6.7901234567901231E-2</v>
      </c>
    </row>
    <row r="1328" spans="1:6">
      <c r="A1328" s="41" t="s">
        <v>250</v>
      </c>
      <c r="B1328">
        <v>3374000</v>
      </c>
      <c r="C1328" s="4">
        <v>44791</v>
      </c>
      <c r="D1328">
        <v>4010</v>
      </c>
      <c r="E1328" t="s">
        <v>83</v>
      </c>
      <c r="F1328">
        <f t="shared" si="20"/>
        <v>6.1882716049382717E-2</v>
      </c>
    </row>
    <row r="1329" spans="1:6">
      <c r="A1329" s="41" t="s">
        <v>250</v>
      </c>
      <c r="B1329">
        <v>3374000</v>
      </c>
      <c r="C1329" s="4">
        <v>44792</v>
      </c>
      <c r="D1329">
        <v>3730</v>
      </c>
      <c r="E1329" t="s">
        <v>83</v>
      </c>
      <c r="F1329">
        <f t="shared" si="20"/>
        <v>5.7561728395061726E-2</v>
      </c>
    </row>
    <row r="1330" spans="1:6">
      <c r="A1330" s="41" t="s">
        <v>250</v>
      </c>
      <c r="B1330">
        <v>3374000</v>
      </c>
      <c r="C1330" s="4">
        <v>44793</v>
      </c>
      <c r="D1330">
        <v>3520</v>
      </c>
      <c r="E1330" t="s">
        <v>83</v>
      </c>
      <c r="F1330">
        <f t="shared" si="20"/>
        <v>5.4320987654320987E-2</v>
      </c>
    </row>
    <row r="1331" spans="1:6">
      <c r="A1331" s="41" t="s">
        <v>250</v>
      </c>
      <c r="B1331">
        <v>3374000</v>
      </c>
      <c r="C1331" s="4">
        <v>44794</v>
      </c>
      <c r="D1331">
        <v>3380</v>
      </c>
      <c r="E1331" t="s">
        <v>83</v>
      </c>
      <c r="F1331">
        <f t="shared" si="20"/>
        <v>5.2160493827160495E-2</v>
      </c>
    </row>
    <row r="1332" spans="1:6">
      <c r="A1332" s="41" t="s">
        <v>250</v>
      </c>
      <c r="B1332">
        <v>3374000</v>
      </c>
      <c r="C1332" s="4">
        <v>44795</v>
      </c>
      <c r="D1332">
        <v>3240</v>
      </c>
      <c r="E1332" t="s">
        <v>83</v>
      </c>
      <c r="F1332">
        <f t="shared" si="20"/>
        <v>0.05</v>
      </c>
    </row>
    <row r="1333" spans="1:6">
      <c r="A1333" s="41" t="s">
        <v>250</v>
      </c>
      <c r="B1333">
        <v>3374000</v>
      </c>
      <c r="C1333" s="4">
        <v>44796</v>
      </c>
      <c r="D1333">
        <v>3210</v>
      </c>
      <c r="E1333" t="s">
        <v>83</v>
      </c>
      <c r="F1333">
        <f t="shared" si="20"/>
        <v>4.9537037037037039E-2</v>
      </c>
    </row>
    <row r="1334" spans="1:6">
      <c r="A1334" s="41" t="s">
        <v>250</v>
      </c>
      <c r="B1334">
        <v>3374000</v>
      </c>
      <c r="C1334" s="4">
        <v>44797</v>
      </c>
      <c r="D1334">
        <v>3290</v>
      </c>
      <c r="E1334" t="s">
        <v>83</v>
      </c>
      <c r="F1334">
        <f t="shared" ref="F1334:F1397" si="21">D1334/64800</f>
        <v>5.0771604938271604E-2</v>
      </c>
    </row>
    <row r="1335" spans="1:6">
      <c r="A1335" s="41" t="s">
        <v>250</v>
      </c>
      <c r="B1335">
        <v>3374000</v>
      </c>
      <c r="C1335" s="4">
        <v>44798</v>
      </c>
      <c r="D1335">
        <v>3020</v>
      </c>
      <c r="E1335" t="s">
        <v>83</v>
      </c>
      <c r="F1335">
        <f t="shared" si="21"/>
        <v>4.6604938271604938E-2</v>
      </c>
    </row>
    <row r="1336" spans="1:6">
      <c r="A1336" s="41" t="s">
        <v>250</v>
      </c>
      <c r="B1336">
        <v>3374000</v>
      </c>
      <c r="C1336" s="4">
        <v>44799</v>
      </c>
      <c r="D1336">
        <v>2900</v>
      </c>
      <c r="E1336" t="s">
        <v>83</v>
      </c>
      <c r="F1336">
        <f t="shared" si="21"/>
        <v>4.4753086419753084E-2</v>
      </c>
    </row>
    <row r="1337" spans="1:6">
      <c r="A1337" s="41" t="s">
        <v>250</v>
      </c>
      <c r="B1337">
        <v>3374000</v>
      </c>
      <c r="C1337" s="4">
        <v>44800</v>
      </c>
      <c r="D1337">
        <v>2870</v>
      </c>
      <c r="E1337" t="s">
        <v>83</v>
      </c>
      <c r="F1337">
        <f t="shared" si="21"/>
        <v>4.429012345679012E-2</v>
      </c>
    </row>
    <row r="1338" spans="1:6">
      <c r="A1338" s="41" t="s">
        <v>250</v>
      </c>
      <c r="B1338">
        <v>3374000</v>
      </c>
      <c r="C1338" s="4">
        <v>44801</v>
      </c>
      <c r="D1338">
        <v>2750</v>
      </c>
      <c r="E1338" t="s">
        <v>83</v>
      </c>
      <c r="F1338">
        <f t="shared" si="21"/>
        <v>4.2438271604938273E-2</v>
      </c>
    </row>
    <row r="1339" spans="1:6">
      <c r="A1339" s="41" t="s">
        <v>250</v>
      </c>
      <c r="B1339">
        <v>3374000</v>
      </c>
      <c r="C1339" s="4">
        <v>44802</v>
      </c>
      <c r="D1339">
        <v>2630</v>
      </c>
      <c r="E1339" t="s">
        <v>83</v>
      </c>
      <c r="F1339">
        <f t="shared" si="21"/>
        <v>4.0586419753086418E-2</v>
      </c>
    </row>
    <row r="1340" spans="1:6">
      <c r="A1340" s="41" t="s">
        <v>250</v>
      </c>
      <c r="B1340">
        <v>3374000</v>
      </c>
      <c r="C1340" s="4">
        <v>44803</v>
      </c>
      <c r="D1340">
        <v>2590</v>
      </c>
      <c r="E1340" t="s">
        <v>83</v>
      </c>
      <c r="F1340">
        <f t="shared" si="21"/>
        <v>3.9969135802469136E-2</v>
      </c>
    </row>
    <row r="1341" spans="1:6">
      <c r="A1341" s="41" t="s">
        <v>250</v>
      </c>
      <c r="B1341">
        <v>3374000</v>
      </c>
      <c r="C1341" s="4">
        <v>44804</v>
      </c>
      <c r="D1341">
        <v>2480</v>
      </c>
      <c r="E1341" t="s">
        <v>83</v>
      </c>
      <c r="F1341">
        <f t="shared" si="21"/>
        <v>3.8271604938271607E-2</v>
      </c>
    </row>
    <row r="1342" spans="1:6">
      <c r="A1342" s="41" t="s">
        <v>250</v>
      </c>
      <c r="B1342">
        <v>3374000</v>
      </c>
      <c r="C1342" s="4">
        <v>44805</v>
      </c>
      <c r="D1342">
        <v>2930</v>
      </c>
      <c r="E1342" t="s">
        <v>83</v>
      </c>
      <c r="F1342">
        <f t="shared" si="21"/>
        <v>4.5216049382716048E-2</v>
      </c>
    </row>
    <row r="1343" spans="1:6">
      <c r="A1343" s="41" t="s">
        <v>250</v>
      </c>
      <c r="B1343">
        <v>3374000</v>
      </c>
      <c r="C1343" s="4">
        <v>44806</v>
      </c>
      <c r="D1343">
        <v>4610</v>
      </c>
      <c r="E1343" t="s">
        <v>83</v>
      </c>
      <c r="F1343">
        <f t="shared" si="21"/>
        <v>7.1141975308641969E-2</v>
      </c>
    </row>
    <row r="1344" spans="1:6">
      <c r="A1344" s="41" t="s">
        <v>250</v>
      </c>
      <c r="B1344">
        <v>3374000</v>
      </c>
      <c r="C1344" s="4">
        <v>44807</v>
      </c>
      <c r="D1344">
        <v>4420</v>
      </c>
      <c r="E1344" t="s">
        <v>83</v>
      </c>
      <c r="F1344">
        <f t="shared" si="21"/>
        <v>6.8209876543209882E-2</v>
      </c>
    </row>
    <row r="1345" spans="1:6">
      <c r="A1345" s="41" t="s">
        <v>250</v>
      </c>
      <c r="B1345">
        <v>3374000</v>
      </c>
      <c r="C1345" s="4">
        <v>44808</v>
      </c>
      <c r="D1345">
        <v>4800</v>
      </c>
      <c r="E1345" t="s">
        <v>83</v>
      </c>
      <c r="F1345">
        <f t="shared" si="21"/>
        <v>7.407407407407407E-2</v>
      </c>
    </row>
    <row r="1346" spans="1:6">
      <c r="A1346" s="41" t="s">
        <v>250</v>
      </c>
      <c r="B1346">
        <v>3374000</v>
      </c>
      <c r="C1346" s="4">
        <v>44809</v>
      </c>
      <c r="D1346">
        <v>4520</v>
      </c>
      <c r="E1346" t="s">
        <v>83</v>
      </c>
      <c r="F1346">
        <f t="shared" si="21"/>
        <v>6.9753086419753085E-2</v>
      </c>
    </row>
    <row r="1347" spans="1:6">
      <c r="A1347" s="41" t="s">
        <v>250</v>
      </c>
      <c r="B1347">
        <v>3374000</v>
      </c>
      <c r="C1347" s="4">
        <v>44810</v>
      </c>
      <c r="D1347">
        <v>4620</v>
      </c>
      <c r="E1347" t="s">
        <v>83</v>
      </c>
      <c r="F1347">
        <f t="shared" si="21"/>
        <v>7.1296296296296302E-2</v>
      </c>
    </row>
    <row r="1348" spans="1:6">
      <c r="A1348" s="41" t="s">
        <v>250</v>
      </c>
      <c r="B1348">
        <v>3374000</v>
      </c>
      <c r="C1348" s="4">
        <v>44811</v>
      </c>
      <c r="D1348">
        <v>5250</v>
      </c>
      <c r="E1348" t="s">
        <v>83</v>
      </c>
      <c r="F1348">
        <f t="shared" si="21"/>
        <v>8.1018518518518517E-2</v>
      </c>
    </row>
    <row r="1349" spans="1:6">
      <c r="A1349" s="41" t="s">
        <v>250</v>
      </c>
      <c r="B1349">
        <v>3374000</v>
      </c>
      <c r="C1349" s="4">
        <v>44812</v>
      </c>
      <c r="D1349">
        <v>5880</v>
      </c>
      <c r="E1349" t="s">
        <v>83</v>
      </c>
      <c r="F1349">
        <f t="shared" si="21"/>
        <v>9.0740740740740747E-2</v>
      </c>
    </row>
    <row r="1350" spans="1:6">
      <c r="A1350" s="41" t="s">
        <v>250</v>
      </c>
      <c r="B1350">
        <v>3374000</v>
      </c>
      <c r="C1350" s="4">
        <v>44813</v>
      </c>
      <c r="D1350">
        <v>5470</v>
      </c>
      <c r="E1350" t="s">
        <v>83</v>
      </c>
      <c r="F1350">
        <f t="shared" si="21"/>
        <v>8.4413580246913575E-2</v>
      </c>
    </row>
    <row r="1351" spans="1:6">
      <c r="A1351" s="41" t="s">
        <v>250</v>
      </c>
      <c r="B1351">
        <v>3374000</v>
      </c>
      <c r="C1351" s="4">
        <v>44814</v>
      </c>
      <c r="D1351">
        <v>4830</v>
      </c>
      <c r="E1351" t="s">
        <v>83</v>
      </c>
      <c r="F1351">
        <f t="shared" si="21"/>
        <v>7.4537037037037041E-2</v>
      </c>
    </row>
    <row r="1352" spans="1:6">
      <c r="A1352" s="41" t="s">
        <v>250</v>
      </c>
      <c r="B1352">
        <v>3374000</v>
      </c>
      <c r="C1352" s="4">
        <v>44815</v>
      </c>
      <c r="D1352">
        <v>4370</v>
      </c>
      <c r="E1352" t="s">
        <v>83</v>
      </c>
      <c r="F1352">
        <f t="shared" si="21"/>
        <v>6.7438271604938274E-2</v>
      </c>
    </row>
    <row r="1353" spans="1:6">
      <c r="A1353" s="41" t="s">
        <v>250</v>
      </c>
      <c r="B1353">
        <v>3374000</v>
      </c>
      <c r="C1353" s="4">
        <v>44816</v>
      </c>
      <c r="D1353">
        <v>4170</v>
      </c>
      <c r="E1353" t="s">
        <v>83</v>
      </c>
      <c r="F1353">
        <f t="shared" si="21"/>
        <v>6.4351851851851855E-2</v>
      </c>
    </row>
    <row r="1354" spans="1:6">
      <c r="A1354" s="41" t="s">
        <v>250</v>
      </c>
      <c r="B1354">
        <v>3374000</v>
      </c>
      <c r="C1354" s="4">
        <v>44817</v>
      </c>
      <c r="D1354">
        <v>3790</v>
      </c>
      <c r="E1354" t="s">
        <v>83</v>
      </c>
      <c r="F1354">
        <f t="shared" si="21"/>
        <v>5.8487654320987653E-2</v>
      </c>
    </row>
    <row r="1355" spans="1:6">
      <c r="A1355" s="41" t="s">
        <v>250</v>
      </c>
      <c r="B1355">
        <v>3374000</v>
      </c>
      <c r="C1355" s="4">
        <v>44818</v>
      </c>
      <c r="D1355">
        <v>3500</v>
      </c>
      <c r="E1355" t="s">
        <v>83</v>
      </c>
      <c r="F1355">
        <f t="shared" si="21"/>
        <v>5.4012345679012343E-2</v>
      </c>
    </row>
    <row r="1356" spans="1:6">
      <c r="A1356" s="41" t="s">
        <v>250</v>
      </c>
      <c r="B1356">
        <v>3374000</v>
      </c>
      <c r="C1356" s="4">
        <v>44819</v>
      </c>
      <c r="D1356">
        <v>4370</v>
      </c>
      <c r="E1356" t="s">
        <v>83</v>
      </c>
      <c r="F1356">
        <f t="shared" si="21"/>
        <v>6.7438271604938274E-2</v>
      </c>
    </row>
    <row r="1357" spans="1:6">
      <c r="A1357" s="41" t="s">
        <v>250</v>
      </c>
      <c r="B1357">
        <v>3374000</v>
      </c>
      <c r="C1357" s="4">
        <v>44820</v>
      </c>
      <c r="D1357">
        <v>4220</v>
      </c>
      <c r="E1357" t="s">
        <v>83</v>
      </c>
      <c r="F1357">
        <f t="shared" si="21"/>
        <v>6.5123456790123463E-2</v>
      </c>
    </row>
    <row r="1358" spans="1:6">
      <c r="A1358" s="41" t="s">
        <v>250</v>
      </c>
      <c r="B1358">
        <v>3374000</v>
      </c>
      <c r="C1358" s="4">
        <v>44821</v>
      </c>
      <c r="D1358">
        <v>3820</v>
      </c>
      <c r="E1358" t="s">
        <v>83</v>
      </c>
      <c r="F1358">
        <f t="shared" si="21"/>
        <v>5.8950617283950617E-2</v>
      </c>
    </row>
    <row r="1359" spans="1:6">
      <c r="A1359" s="41" t="s">
        <v>250</v>
      </c>
      <c r="B1359">
        <v>3374000</v>
      </c>
      <c r="C1359" s="4">
        <v>44822</v>
      </c>
      <c r="D1359">
        <v>3560</v>
      </c>
      <c r="E1359" t="s">
        <v>83</v>
      </c>
      <c r="F1359">
        <f t="shared" si="21"/>
        <v>5.493827160493827E-2</v>
      </c>
    </row>
    <row r="1360" spans="1:6">
      <c r="A1360" s="41" t="s">
        <v>250</v>
      </c>
      <c r="B1360">
        <v>3374000</v>
      </c>
      <c r="C1360" s="4">
        <v>44823</v>
      </c>
      <c r="D1360">
        <v>3330</v>
      </c>
      <c r="E1360" t="s">
        <v>83</v>
      </c>
      <c r="F1360">
        <f t="shared" si="21"/>
        <v>5.1388888888888887E-2</v>
      </c>
    </row>
    <row r="1361" spans="1:6">
      <c r="A1361" s="41" t="s">
        <v>250</v>
      </c>
      <c r="B1361">
        <v>3374000</v>
      </c>
      <c r="C1361" s="4">
        <v>44824</v>
      </c>
      <c r="D1361">
        <v>3080</v>
      </c>
      <c r="E1361" t="s">
        <v>83</v>
      </c>
      <c r="F1361">
        <f t="shared" si="21"/>
        <v>4.7530864197530866E-2</v>
      </c>
    </row>
    <row r="1362" spans="1:6">
      <c r="A1362" s="41" t="s">
        <v>250</v>
      </c>
      <c r="B1362">
        <v>3374000</v>
      </c>
      <c r="C1362" s="4">
        <v>44825</v>
      </c>
      <c r="D1362">
        <v>2830</v>
      </c>
      <c r="E1362" t="s">
        <v>83</v>
      </c>
      <c r="F1362">
        <f t="shared" si="21"/>
        <v>4.3672839506172838E-2</v>
      </c>
    </row>
    <row r="1363" spans="1:6">
      <c r="A1363" s="41" t="s">
        <v>250</v>
      </c>
      <c r="B1363">
        <v>3374000</v>
      </c>
      <c r="C1363" s="4">
        <v>44826</v>
      </c>
      <c r="D1363">
        <v>2690</v>
      </c>
      <c r="E1363" t="s">
        <v>83</v>
      </c>
      <c r="F1363">
        <f t="shared" si="21"/>
        <v>4.1512345679012345E-2</v>
      </c>
    </row>
    <row r="1364" spans="1:6">
      <c r="A1364" s="41" t="s">
        <v>250</v>
      </c>
      <c r="B1364">
        <v>3374000</v>
      </c>
      <c r="C1364" s="4">
        <v>44827</v>
      </c>
      <c r="D1364">
        <v>2610</v>
      </c>
      <c r="E1364" t="s">
        <v>83</v>
      </c>
      <c r="F1364">
        <f t="shared" si="21"/>
        <v>4.027777777777778E-2</v>
      </c>
    </row>
    <row r="1365" spans="1:6">
      <c r="A1365" s="41" t="s">
        <v>250</v>
      </c>
      <c r="B1365">
        <v>3374000</v>
      </c>
      <c r="C1365" s="4">
        <v>44828</v>
      </c>
      <c r="D1365">
        <v>2480</v>
      </c>
      <c r="E1365" t="s">
        <v>83</v>
      </c>
      <c r="F1365">
        <f t="shared" si="21"/>
        <v>3.8271604938271607E-2</v>
      </c>
    </row>
    <row r="1366" spans="1:6">
      <c r="A1366" s="41" t="s">
        <v>250</v>
      </c>
      <c r="B1366">
        <v>3374000</v>
      </c>
      <c r="C1366" s="4">
        <v>44829</v>
      </c>
      <c r="D1366">
        <v>2390</v>
      </c>
      <c r="E1366" t="s">
        <v>83</v>
      </c>
      <c r="F1366">
        <f t="shared" si="21"/>
        <v>3.6882716049382716E-2</v>
      </c>
    </row>
    <row r="1367" spans="1:6">
      <c r="A1367" s="41" t="s">
        <v>250</v>
      </c>
      <c r="B1367">
        <v>3374000</v>
      </c>
      <c r="C1367" s="4">
        <v>44830</v>
      </c>
      <c r="D1367">
        <v>2270</v>
      </c>
      <c r="E1367" t="s">
        <v>83</v>
      </c>
      <c r="F1367">
        <f t="shared" si="21"/>
        <v>3.5030864197530862E-2</v>
      </c>
    </row>
    <row r="1368" spans="1:6">
      <c r="A1368" s="41" t="s">
        <v>250</v>
      </c>
      <c r="B1368">
        <v>3374000</v>
      </c>
      <c r="C1368" s="4">
        <v>44831</v>
      </c>
      <c r="D1368">
        <v>2160</v>
      </c>
      <c r="E1368" t="s">
        <v>83</v>
      </c>
      <c r="F1368">
        <f t="shared" si="21"/>
        <v>3.3333333333333333E-2</v>
      </c>
    </row>
    <row r="1369" spans="1:6">
      <c r="A1369" s="41" t="s">
        <v>250</v>
      </c>
      <c r="B1369">
        <v>3374000</v>
      </c>
      <c r="C1369" s="4">
        <v>44832</v>
      </c>
      <c r="D1369">
        <v>2110</v>
      </c>
      <c r="E1369" t="s">
        <v>83</v>
      </c>
      <c r="F1369">
        <f t="shared" si="21"/>
        <v>3.2561728395061731E-2</v>
      </c>
    </row>
    <row r="1370" spans="1:6">
      <c r="A1370" s="41" t="s">
        <v>250</v>
      </c>
      <c r="B1370">
        <v>3374000</v>
      </c>
      <c r="C1370" s="4">
        <v>44833</v>
      </c>
      <c r="D1370">
        <v>2060</v>
      </c>
      <c r="E1370" t="s">
        <v>83</v>
      </c>
      <c r="F1370">
        <f t="shared" si="21"/>
        <v>3.1790123456790123E-2</v>
      </c>
    </row>
    <row r="1371" spans="1:6">
      <c r="A1371" s="41" t="s">
        <v>250</v>
      </c>
      <c r="B1371">
        <v>3374000</v>
      </c>
      <c r="C1371" s="4">
        <v>44834</v>
      </c>
      <c r="D1371">
        <v>1990</v>
      </c>
      <c r="E1371" t="s">
        <v>83</v>
      </c>
      <c r="F1371">
        <f t="shared" si="21"/>
        <v>3.0709876543209877E-2</v>
      </c>
    </row>
    <row r="1372" spans="1:6">
      <c r="A1372" s="41" t="s">
        <v>250</v>
      </c>
      <c r="B1372">
        <v>3374000</v>
      </c>
      <c r="C1372" s="4">
        <v>44835</v>
      </c>
      <c r="D1372">
        <v>1920</v>
      </c>
      <c r="E1372" t="s">
        <v>83</v>
      </c>
      <c r="F1372">
        <f t="shared" si="21"/>
        <v>2.9629629629629631E-2</v>
      </c>
    </row>
    <row r="1373" spans="1:6">
      <c r="A1373" s="41" t="s">
        <v>250</v>
      </c>
      <c r="B1373">
        <v>3374000</v>
      </c>
      <c r="C1373" s="4">
        <v>44836</v>
      </c>
      <c r="D1373">
        <v>1860</v>
      </c>
      <c r="E1373" t="s">
        <v>83</v>
      </c>
      <c r="F1373">
        <f t="shared" si="21"/>
        <v>2.8703703703703703E-2</v>
      </c>
    </row>
    <row r="1374" spans="1:6">
      <c r="A1374" s="41" t="s">
        <v>250</v>
      </c>
      <c r="B1374">
        <v>3374000</v>
      </c>
      <c r="C1374" s="4">
        <v>44837</v>
      </c>
      <c r="D1374">
        <v>1820</v>
      </c>
      <c r="E1374" t="s">
        <v>83</v>
      </c>
      <c r="F1374">
        <f t="shared" si="21"/>
        <v>2.8086419753086421E-2</v>
      </c>
    </row>
    <row r="1375" spans="1:6">
      <c r="A1375" s="41" t="s">
        <v>250</v>
      </c>
      <c r="B1375">
        <v>3374000</v>
      </c>
      <c r="C1375" s="4">
        <v>44838</v>
      </c>
      <c r="D1375">
        <v>1770</v>
      </c>
      <c r="E1375" t="s">
        <v>83</v>
      </c>
      <c r="F1375">
        <f t="shared" si="21"/>
        <v>2.7314814814814816E-2</v>
      </c>
    </row>
    <row r="1376" spans="1:6">
      <c r="A1376" s="41" t="s">
        <v>250</v>
      </c>
      <c r="B1376">
        <v>3374000</v>
      </c>
      <c r="C1376" s="4">
        <v>44839</v>
      </c>
      <c r="D1376">
        <v>1720</v>
      </c>
      <c r="E1376" t="s">
        <v>83</v>
      </c>
      <c r="F1376">
        <f t="shared" si="21"/>
        <v>2.6543209876543211E-2</v>
      </c>
    </row>
    <row r="1377" spans="1:6">
      <c r="A1377" s="41" t="s">
        <v>250</v>
      </c>
      <c r="B1377">
        <v>3374000</v>
      </c>
      <c r="C1377" s="4">
        <v>44840</v>
      </c>
      <c r="D1377">
        <v>1680</v>
      </c>
      <c r="E1377" t="s">
        <v>83</v>
      </c>
      <c r="F1377">
        <f t="shared" si="21"/>
        <v>2.5925925925925925E-2</v>
      </c>
    </row>
    <row r="1378" spans="1:6">
      <c r="A1378" s="41" t="s">
        <v>250</v>
      </c>
      <c r="B1378">
        <v>3374000</v>
      </c>
      <c r="C1378" s="4">
        <v>44841</v>
      </c>
      <c r="D1378">
        <v>1650</v>
      </c>
      <c r="E1378" t="s">
        <v>83</v>
      </c>
      <c r="F1378">
        <f t="shared" si="21"/>
        <v>2.5462962962962962E-2</v>
      </c>
    </row>
    <row r="1379" spans="1:6">
      <c r="A1379" s="41" t="s">
        <v>250</v>
      </c>
      <c r="B1379">
        <v>3374000</v>
      </c>
      <c r="C1379" s="4">
        <v>44842</v>
      </c>
      <c r="D1379">
        <v>1620</v>
      </c>
      <c r="E1379" t="s">
        <v>83</v>
      </c>
      <c r="F1379">
        <f t="shared" si="21"/>
        <v>2.5000000000000001E-2</v>
      </c>
    </row>
    <row r="1380" spans="1:6">
      <c r="A1380" s="41" t="s">
        <v>250</v>
      </c>
      <c r="B1380">
        <v>3374000</v>
      </c>
      <c r="C1380" s="4">
        <v>44843</v>
      </c>
      <c r="D1380">
        <v>1590</v>
      </c>
      <c r="E1380" t="s">
        <v>83</v>
      </c>
      <c r="F1380">
        <f t="shared" si="21"/>
        <v>2.4537037037037038E-2</v>
      </c>
    </row>
    <row r="1381" spans="1:6">
      <c r="A1381" s="41" t="s">
        <v>250</v>
      </c>
      <c r="B1381">
        <v>3374000</v>
      </c>
      <c r="C1381" s="4">
        <v>44844</v>
      </c>
      <c r="D1381">
        <v>1550</v>
      </c>
      <c r="E1381" t="s">
        <v>83</v>
      </c>
      <c r="F1381">
        <f t="shared" si="21"/>
        <v>2.3919753086419752E-2</v>
      </c>
    </row>
    <row r="1382" spans="1:6">
      <c r="A1382" s="41" t="s">
        <v>250</v>
      </c>
      <c r="B1382">
        <v>3374000</v>
      </c>
      <c r="C1382" s="4">
        <v>44845</v>
      </c>
      <c r="D1382">
        <v>1510</v>
      </c>
      <c r="E1382" t="s">
        <v>83</v>
      </c>
      <c r="F1382">
        <f t="shared" si="21"/>
        <v>2.3302469135802469E-2</v>
      </c>
    </row>
    <row r="1383" spans="1:6">
      <c r="A1383" s="41" t="s">
        <v>250</v>
      </c>
      <c r="B1383">
        <v>3374000</v>
      </c>
      <c r="C1383" s="4">
        <v>44846</v>
      </c>
      <c r="D1383">
        <v>1500</v>
      </c>
      <c r="E1383" t="s">
        <v>83</v>
      </c>
      <c r="F1383">
        <f t="shared" si="21"/>
        <v>2.3148148148148147E-2</v>
      </c>
    </row>
    <row r="1384" spans="1:6">
      <c r="A1384" s="41" t="s">
        <v>250</v>
      </c>
      <c r="B1384">
        <v>3374000</v>
      </c>
      <c r="C1384" s="4">
        <v>44847</v>
      </c>
      <c r="D1384">
        <v>1480</v>
      </c>
      <c r="E1384" t="s">
        <v>83</v>
      </c>
      <c r="F1384">
        <f t="shared" si="21"/>
        <v>2.2839506172839506E-2</v>
      </c>
    </row>
    <row r="1385" spans="1:6">
      <c r="A1385" s="41" t="s">
        <v>250</v>
      </c>
      <c r="B1385">
        <v>3374000</v>
      </c>
      <c r="C1385" s="4">
        <v>44848</v>
      </c>
      <c r="D1385">
        <v>1450</v>
      </c>
      <c r="E1385" t="s">
        <v>83</v>
      </c>
      <c r="F1385">
        <f t="shared" si="21"/>
        <v>2.2376543209876542E-2</v>
      </c>
    </row>
    <row r="1386" spans="1:6">
      <c r="A1386" s="41" t="s">
        <v>250</v>
      </c>
      <c r="B1386">
        <v>3374000</v>
      </c>
      <c r="C1386" s="4">
        <v>44849</v>
      </c>
      <c r="D1386">
        <v>1440</v>
      </c>
      <c r="E1386" t="s">
        <v>83</v>
      </c>
      <c r="F1386">
        <f t="shared" si="21"/>
        <v>2.2222222222222223E-2</v>
      </c>
    </row>
    <row r="1387" spans="1:6">
      <c r="A1387" s="41" t="s">
        <v>250</v>
      </c>
      <c r="B1387">
        <v>3374000</v>
      </c>
      <c r="C1387" s="4">
        <v>44850</v>
      </c>
      <c r="D1387">
        <v>1420</v>
      </c>
      <c r="E1387" t="s">
        <v>83</v>
      </c>
      <c r="F1387">
        <f t="shared" si="21"/>
        <v>2.1913580246913582E-2</v>
      </c>
    </row>
    <row r="1388" spans="1:6">
      <c r="A1388" s="41" t="s">
        <v>250</v>
      </c>
      <c r="B1388">
        <v>3374000</v>
      </c>
      <c r="C1388" s="4">
        <v>44851</v>
      </c>
      <c r="D1388">
        <v>1410</v>
      </c>
      <c r="E1388" t="s">
        <v>83</v>
      </c>
      <c r="F1388">
        <f t="shared" si="21"/>
        <v>2.1759259259259259E-2</v>
      </c>
    </row>
    <row r="1389" spans="1:6">
      <c r="A1389" s="41" t="s">
        <v>250</v>
      </c>
      <c r="B1389">
        <v>3374000</v>
      </c>
      <c r="C1389" s="4">
        <v>44852</v>
      </c>
      <c r="D1389">
        <v>1390</v>
      </c>
      <c r="E1389" t="s">
        <v>83</v>
      </c>
      <c r="F1389">
        <f t="shared" si="21"/>
        <v>2.1450617283950618E-2</v>
      </c>
    </row>
    <row r="1390" spans="1:6">
      <c r="A1390" s="41" t="s">
        <v>250</v>
      </c>
      <c r="B1390">
        <v>3374000</v>
      </c>
      <c r="C1390" s="4">
        <v>44853</v>
      </c>
      <c r="D1390">
        <v>1370</v>
      </c>
      <c r="E1390" t="s">
        <v>83</v>
      </c>
      <c r="F1390">
        <f t="shared" si="21"/>
        <v>2.1141975308641977E-2</v>
      </c>
    </row>
    <row r="1391" spans="1:6">
      <c r="A1391" s="41" t="s">
        <v>250</v>
      </c>
      <c r="B1391">
        <v>3374000</v>
      </c>
      <c r="C1391" s="4">
        <v>44854</v>
      </c>
      <c r="D1391">
        <v>1360</v>
      </c>
      <c r="E1391" t="s">
        <v>83</v>
      </c>
      <c r="F1391">
        <f t="shared" si="21"/>
        <v>2.0987654320987655E-2</v>
      </c>
    </row>
    <row r="1392" spans="1:6">
      <c r="A1392" s="41" t="s">
        <v>250</v>
      </c>
      <c r="B1392">
        <v>3374000</v>
      </c>
      <c r="C1392" s="4">
        <v>44855</v>
      </c>
      <c r="D1392">
        <v>1340</v>
      </c>
      <c r="E1392" t="s">
        <v>83</v>
      </c>
      <c r="F1392">
        <f t="shared" si="21"/>
        <v>2.0679012345679013E-2</v>
      </c>
    </row>
    <row r="1393" spans="1:6">
      <c r="A1393" s="41" t="s">
        <v>250</v>
      </c>
      <c r="B1393">
        <v>3374000</v>
      </c>
      <c r="C1393" s="4">
        <v>44856</v>
      </c>
      <c r="D1393">
        <v>1350</v>
      </c>
      <c r="E1393" t="s">
        <v>83</v>
      </c>
      <c r="F1393">
        <f t="shared" si="21"/>
        <v>2.0833333333333332E-2</v>
      </c>
    </row>
    <row r="1394" spans="1:6">
      <c r="A1394" s="41" t="s">
        <v>250</v>
      </c>
      <c r="B1394">
        <v>3374000</v>
      </c>
      <c r="C1394" s="4">
        <v>44857</v>
      </c>
      <c r="D1394">
        <v>1360</v>
      </c>
      <c r="E1394" t="s">
        <v>83</v>
      </c>
      <c r="F1394">
        <f t="shared" si="21"/>
        <v>2.0987654320987655E-2</v>
      </c>
    </row>
    <row r="1395" spans="1:6">
      <c r="A1395" s="41" t="s">
        <v>250</v>
      </c>
      <c r="B1395">
        <v>3374000</v>
      </c>
      <c r="C1395" s="4">
        <v>44858</v>
      </c>
      <c r="D1395">
        <v>1370</v>
      </c>
      <c r="E1395" t="s">
        <v>83</v>
      </c>
      <c r="F1395">
        <f t="shared" si="21"/>
        <v>2.1141975308641977E-2</v>
      </c>
    </row>
    <row r="1396" spans="1:6">
      <c r="A1396" s="41" t="s">
        <v>250</v>
      </c>
      <c r="B1396">
        <v>3374000</v>
      </c>
      <c r="C1396" s="4">
        <v>44859</v>
      </c>
      <c r="D1396">
        <v>1390</v>
      </c>
      <c r="E1396" t="s">
        <v>83</v>
      </c>
      <c r="F1396">
        <f t="shared" si="21"/>
        <v>2.1450617283950618E-2</v>
      </c>
    </row>
    <row r="1397" spans="1:6">
      <c r="A1397" s="41" t="s">
        <v>250</v>
      </c>
      <c r="B1397">
        <v>3374000</v>
      </c>
      <c r="C1397" s="4">
        <v>44860</v>
      </c>
      <c r="D1397">
        <v>1460</v>
      </c>
      <c r="E1397" t="s">
        <v>83</v>
      </c>
      <c r="F1397">
        <f t="shared" si="21"/>
        <v>2.2530864197530864E-2</v>
      </c>
    </row>
    <row r="1398" spans="1:6">
      <c r="A1398" s="41" t="s">
        <v>250</v>
      </c>
      <c r="B1398">
        <v>3374000</v>
      </c>
      <c r="C1398" s="4">
        <v>44861</v>
      </c>
      <c r="D1398">
        <v>1450</v>
      </c>
      <c r="E1398" t="s">
        <v>83</v>
      </c>
      <c r="F1398">
        <f t="shared" ref="F1398:F1461" si="22">D1398/64800</f>
        <v>2.2376543209876542E-2</v>
      </c>
    </row>
    <row r="1399" spans="1:6">
      <c r="A1399" s="41" t="s">
        <v>250</v>
      </c>
      <c r="B1399">
        <v>3374000</v>
      </c>
      <c r="C1399" s="4">
        <v>44862</v>
      </c>
      <c r="D1399">
        <v>1470</v>
      </c>
      <c r="E1399" t="s">
        <v>83</v>
      </c>
      <c r="F1399">
        <f t="shared" si="22"/>
        <v>2.2685185185185187E-2</v>
      </c>
    </row>
    <row r="1400" spans="1:6">
      <c r="A1400" s="41" t="s">
        <v>250</v>
      </c>
      <c r="B1400">
        <v>3374000</v>
      </c>
      <c r="C1400" s="4">
        <v>44863</v>
      </c>
      <c r="D1400">
        <v>1500</v>
      </c>
      <c r="E1400" t="s">
        <v>83</v>
      </c>
      <c r="F1400">
        <f t="shared" si="22"/>
        <v>2.3148148148148147E-2</v>
      </c>
    </row>
    <row r="1401" spans="1:6">
      <c r="A1401" s="41" t="s">
        <v>250</v>
      </c>
      <c r="B1401">
        <v>3374000</v>
      </c>
      <c r="C1401" s="4">
        <v>44864</v>
      </c>
      <c r="D1401">
        <v>1640</v>
      </c>
      <c r="E1401" t="s">
        <v>83</v>
      </c>
      <c r="F1401">
        <f t="shared" si="22"/>
        <v>2.5308641975308643E-2</v>
      </c>
    </row>
    <row r="1402" spans="1:6">
      <c r="A1402" s="41" t="s">
        <v>250</v>
      </c>
      <c r="B1402">
        <v>3374000</v>
      </c>
      <c r="C1402" s="4">
        <v>44865</v>
      </c>
      <c r="D1402">
        <v>1710</v>
      </c>
      <c r="E1402" t="s">
        <v>83</v>
      </c>
      <c r="F1402">
        <f t="shared" si="22"/>
        <v>2.6388888888888889E-2</v>
      </c>
    </row>
    <row r="1403" spans="1:6">
      <c r="A1403" s="41" t="s">
        <v>250</v>
      </c>
      <c r="B1403">
        <v>3374000</v>
      </c>
      <c r="C1403" s="4">
        <v>44866</v>
      </c>
      <c r="D1403">
        <v>1690</v>
      </c>
      <c r="E1403" t="s">
        <v>83</v>
      </c>
      <c r="F1403">
        <f t="shared" si="22"/>
        <v>2.6080246913580248E-2</v>
      </c>
    </row>
    <row r="1404" spans="1:6">
      <c r="A1404" s="41" t="s">
        <v>250</v>
      </c>
      <c r="B1404">
        <v>3374000</v>
      </c>
      <c r="C1404" s="4">
        <v>44867</v>
      </c>
      <c r="D1404">
        <v>1690</v>
      </c>
      <c r="E1404" t="s">
        <v>83</v>
      </c>
      <c r="F1404">
        <f t="shared" si="22"/>
        <v>2.6080246913580248E-2</v>
      </c>
    </row>
    <row r="1405" spans="1:6">
      <c r="A1405" s="41" t="s">
        <v>250</v>
      </c>
      <c r="B1405">
        <v>3374000</v>
      </c>
      <c r="C1405" s="4">
        <v>44868</v>
      </c>
      <c r="D1405">
        <v>1690</v>
      </c>
      <c r="E1405" t="s">
        <v>83</v>
      </c>
      <c r="F1405">
        <f t="shared" si="22"/>
        <v>2.6080246913580248E-2</v>
      </c>
    </row>
    <row r="1406" spans="1:6">
      <c r="A1406" s="41" t="s">
        <v>250</v>
      </c>
      <c r="B1406">
        <v>3374000</v>
      </c>
      <c r="C1406" s="4">
        <v>44869</v>
      </c>
      <c r="D1406">
        <v>1650</v>
      </c>
      <c r="E1406" t="s">
        <v>83</v>
      </c>
      <c r="F1406">
        <f t="shared" si="22"/>
        <v>2.5462962962962962E-2</v>
      </c>
    </row>
    <row r="1407" spans="1:6">
      <c r="A1407" s="41" t="s">
        <v>250</v>
      </c>
      <c r="B1407">
        <v>3374000</v>
      </c>
      <c r="C1407" s="4">
        <v>44870</v>
      </c>
      <c r="D1407">
        <v>1620</v>
      </c>
      <c r="E1407" t="s">
        <v>83</v>
      </c>
      <c r="F1407">
        <f t="shared" si="22"/>
        <v>2.5000000000000001E-2</v>
      </c>
    </row>
    <row r="1408" spans="1:6">
      <c r="A1408" s="41" t="s">
        <v>250</v>
      </c>
      <c r="B1408">
        <v>3374000</v>
      </c>
      <c r="C1408" s="4">
        <v>44871</v>
      </c>
      <c r="D1408">
        <v>1580</v>
      </c>
      <c r="E1408" t="s">
        <v>83</v>
      </c>
      <c r="F1408">
        <f t="shared" si="22"/>
        <v>2.4382716049382715E-2</v>
      </c>
    </row>
    <row r="1409" spans="1:6">
      <c r="A1409" s="41" t="s">
        <v>250</v>
      </c>
      <c r="B1409">
        <v>3374000</v>
      </c>
      <c r="C1409" s="4">
        <v>44872</v>
      </c>
      <c r="D1409">
        <v>1560</v>
      </c>
      <c r="E1409" t="s">
        <v>83</v>
      </c>
      <c r="F1409">
        <f t="shared" si="22"/>
        <v>2.4074074074074074E-2</v>
      </c>
    </row>
    <row r="1410" spans="1:6">
      <c r="A1410" s="41" t="s">
        <v>250</v>
      </c>
      <c r="B1410">
        <v>3374000</v>
      </c>
      <c r="C1410" s="4">
        <v>44873</v>
      </c>
      <c r="D1410">
        <v>1540</v>
      </c>
      <c r="E1410" t="s">
        <v>83</v>
      </c>
      <c r="F1410">
        <f t="shared" si="22"/>
        <v>2.3765432098765433E-2</v>
      </c>
    </row>
    <row r="1411" spans="1:6">
      <c r="A1411" s="41" t="s">
        <v>250</v>
      </c>
      <c r="B1411">
        <v>3374000</v>
      </c>
      <c r="C1411" s="4">
        <v>44874</v>
      </c>
      <c r="D1411">
        <v>1510</v>
      </c>
      <c r="E1411" t="s">
        <v>83</v>
      </c>
      <c r="F1411">
        <f t="shared" si="22"/>
        <v>2.3302469135802469E-2</v>
      </c>
    </row>
    <row r="1412" spans="1:6">
      <c r="A1412" s="41" t="s">
        <v>250</v>
      </c>
      <c r="B1412">
        <v>3374000</v>
      </c>
      <c r="C1412" s="4">
        <v>44875</v>
      </c>
      <c r="D1412">
        <v>1480</v>
      </c>
      <c r="E1412" t="s">
        <v>83</v>
      </c>
      <c r="F1412">
        <f t="shared" si="22"/>
        <v>2.2839506172839506E-2</v>
      </c>
    </row>
    <row r="1413" spans="1:6">
      <c r="A1413" s="41" t="s">
        <v>250</v>
      </c>
      <c r="B1413">
        <v>3374000</v>
      </c>
      <c r="C1413" s="4">
        <v>44876</v>
      </c>
      <c r="D1413">
        <v>1470</v>
      </c>
      <c r="E1413" t="s">
        <v>83</v>
      </c>
      <c r="F1413">
        <f t="shared" si="22"/>
        <v>2.2685185185185187E-2</v>
      </c>
    </row>
    <row r="1414" spans="1:6">
      <c r="A1414" s="41" t="s">
        <v>250</v>
      </c>
      <c r="B1414">
        <v>3374000</v>
      </c>
      <c r="C1414" s="4">
        <v>44877</v>
      </c>
      <c r="D1414">
        <v>1460</v>
      </c>
      <c r="E1414" t="s">
        <v>83</v>
      </c>
      <c r="F1414">
        <f t="shared" si="22"/>
        <v>2.2530864197530864E-2</v>
      </c>
    </row>
    <row r="1415" spans="1:6">
      <c r="A1415" s="41" t="s">
        <v>250</v>
      </c>
      <c r="B1415">
        <v>3374000</v>
      </c>
      <c r="C1415" s="4">
        <v>44878</v>
      </c>
      <c r="D1415">
        <v>1440</v>
      </c>
      <c r="E1415" t="s">
        <v>83</v>
      </c>
      <c r="F1415">
        <f t="shared" si="22"/>
        <v>2.2222222222222223E-2</v>
      </c>
    </row>
    <row r="1416" spans="1:6">
      <c r="A1416" s="41" t="s">
        <v>250</v>
      </c>
      <c r="B1416">
        <v>3374000</v>
      </c>
      <c r="C1416" s="4">
        <v>44879</v>
      </c>
      <c r="D1416">
        <v>1410</v>
      </c>
      <c r="E1416" t="s">
        <v>83</v>
      </c>
      <c r="F1416">
        <f t="shared" si="22"/>
        <v>2.1759259259259259E-2</v>
      </c>
    </row>
    <row r="1417" spans="1:6">
      <c r="A1417" s="41" t="s">
        <v>250</v>
      </c>
      <c r="B1417">
        <v>3374000</v>
      </c>
      <c r="C1417" s="4">
        <v>44880</v>
      </c>
      <c r="D1417">
        <v>1400</v>
      </c>
      <c r="E1417" t="s">
        <v>83</v>
      </c>
      <c r="F1417">
        <f t="shared" si="22"/>
        <v>2.1604938271604937E-2</v>
      </c>
    </row>
    <row r="1418" spans="1:6">
      <c r="A1418" s="41" t="s">
        <v>250</v>
      </c>
      <c r="B1418">
        <v>3374000</v>
      </c>
      <c r="C1418" s="4">
        <v>44881</v>
      </c>
      <c r="D1418">
        <v>1410</v>
      </c>
      <c r="E1418" t="s">
        <v>83</v>
      </c>
      <c r="F1418">
        <f t="shared" si="22"/>
        <v>2.1759259259259259E-2</v>
      </c>
    </row>
    <row r="1419" spans="1:6">
      <c r="A1419" s="41" t="s">
        <v>250</v>
      </c>
      <c r="B1419">
        <v>3374000</v>
      </c>
      <c r="C1419" s="4">
        <v>44882</v>
      </c>
      <c r="D1419">
        <v>1390</v>
      </c>
      <c r="E1419" t="s">
        <v>83</v>
      </c>
      <c r="F1419">
        <f t="shared" si="22"/>
        <v>2.1450617283950618E-2</v>
      </c>
    </row>
    <row r="1420" spans="1:6">
      <c r="A1420" s="41" t="s">
        <v>250</v>
      </c>
      <c r="B1420">
        <v>3374000</v>
      </c>
      <c r="C1420" s="4">
        <v>44883</v>
      </c>
      <c r="D1420">
        <v>1390</v>
      </c>
      <c r="E1420" t="s">
        <v>83</v>
      </c>
      <c r="F1420">
        <f t="shared" si="22"/>
        <v>2.1450617283950618E-2</v>
      </c>
    </row>
    <row r="1421" spans="1:6">
      <c r="A1421" s="41" t="s">
        <v>250</v>
      </c>
      <c r="B1421">
        <v>3374000</v>
      </c>
      <c r="C1421" s="4">
        <v>44884</v>
      </c>
      <c r="D1421">
        <v>1380</v>
      </c>
      <c r="E1421" t="s">
        <v>83</v>
      </c>
      <c r="F1421">
        <f t="shared" si="22"/>
        <v>2.1296296296296296E-2</v>
      </c>
    </row>
    <row r="1422" spans="1:6">
      <c r="A1422" s="41" t="s">
        <v>250</v>
      </c>
      <c r="B1422">
        <v>3374000</v>
      </c>
      <c r="C1422" s="4">
        <v>44885</v>
      </c>
      <c r="D1422">
        <v>1370</v>
      </c>
      <c r="E1422" t="s">
        <v>83</v>
      </c>
      <c r="F1422">
        <f t="shared" si="22"/>
        <v>2.1141975308641977E-2</v>
      </c>
    </row>
    <row r="1423" spans="1:6">
      <c r="A1423" s="41" t="s">
        <v>250</v>
      </c>
      <c r="B1423">
        <v>3374000</v>
      </c>
      <c r="C1423" s="4">
        <v>44886</v>
      </c>
      <c r="D1423">
        <v>1360</v>
      </c>
      <c r="E1423" t="s">
        <v>83</v>
      </c>
      <c r="F1423">
        <f t="shared" si="22"/>
        <v>2.0987654320987655E-2</v>
      </c>
    </row>
    <row r="1424" spans="1:6">
      <c r="A1424" s="41" t="s">
        <v>250</v>
      </c>
      <c r="B1424">
        <v>3374000</v>
      </c>
      <c r="C1424" s="4">
        <v>44887</v>
      </c>
      <c r="D1424">
        <v>1360</v>
      </c>
      <c r="E1424" t="s">
        <v>83</v>
      </c>
      <c r="F1424">
        <f t="shared" si="22"/>
        <v>2.0987654320987655E-2</v>
      </c>
    </row>
    <row r="1425" spans="1:6">
      <c r="A1425" s="41" t="s">
        <v>250</v>
      </c>
      <c r="B1425">
        <v>3374000</v>
      </c>
      <c r="C1425" s="4">
        <v>44888</v>
      </c>
      <c r="D1425">
        <v>1350</v>
      </c>
      <c r="E1425" t="s">
        <v>83</v>
      </c>
      <c r="F1425">
        <f t="shared" si="22"/>
        <v>2.0833333333333332E-2</v>
      </c>
    </row>
    <row r="1426" spans="1:6">
      <c r="A1426" s="41" t="s">
        <v>250</v>
      </c>
      <c r="B1426">
        <v>3374000</v>
      </c>
      <c r="C1426" s="4">
        <v>44889</v>
      </c>
      <c r="D1426">
        <v>1340</v>
      </c>
      <c r="E1426" t="s">
        <v>83</v>
      </c>
      <c r="F1426">
        <f t="shared" si="22"/>
        <v>2.0679012345679013E-2</v>
      </c>
    </row>
    <row r="1427" spans="1:6">
      <c r="A1427" s="41" t="s">
        <v>250</v>
      </c>
      <c r="B1427">
        <v>3374000</v>
      </c>
      <c r="C1427" s="4">
        <v>44890</v>
      </c>
      <c r="D1427">
        <v>1350</v>
      </c>
      <c r="E1427" t="s">
        <v>83</v>
      </c>
      <c r="F1427">
        <f t="shared" si="22"/>
        <v>2.0833333333333332E-2</v>
      </c>
    </row>
    <row r="1428" spans="1:6">
      <c r="A1428" s="41" t="s">
        <v>250</v>
      </c>
      <c r="B1428">
        <v>3374000</v>
      </c>
      <c r="C1428" s="4">
        <v>44891</v>
      </c>
      <c r="D1428">
        <v>1340</v>
      </c>
      <c r="E1428" t="s">
        <v>83</v>
      </c>
      <c r="F1428">
        <f t="shared" si="22"/>
        <v>2.0679012345679013E-2</v>
      </c>
    </row>
    <row r="1429" spans="1:6">
      <c r="A1429" s="41" t="s">
        <v>250</v>
      </c>
      <c r="B1429">
        <v>3374000</v>
      </c>
      <c r="C1429" s="4">
        <v>44892</v>
      </c>
      <c r="D1429">
        <v>1390</v>
      </c>
      <c r="E1429" t="s">
        <v>83</v>
      </c>
      <c r="F1429">
        <f t="shared" si="22"/>
        <v>2.1450617283950618E-2</v>
      </c>
    </row>
    <row r="1430" spans="1:6">
      <c r="A1430" s="41" t="s">
        <v>250</v>
      </c>
      <c r="B1430">
        <v>3374000</v>
      </c>
      <c r="C1430" s="4">
        <v>44893</v>
      </c>
      <c r="D1430">
        <v>1430</v>
      </c>
      <c r="E1430" t="s">
        <v>83</v>
      </c>
      <c r="F1430">
        <f t="shared" si="22"/>
        <v>2.2067901234567901E-2</v>
      </c>
    </row>
    <row r="1431" spans="1:6">
      <c r="A1431" s="41" t="s">
        <v>250</v>
      </c>
      <c r="B1431">
        <v>3374000</v>
      </c>
      <c r="C1431" s="4">
        <v>44894</v>
      </c>
      <c r="D1431">
        <v>1450</v>
      </c>
      <c r="E1431" t="s">
        <v>83</v>
      </c>
      <c r="F1431">
        <f t="shared" si="22"/>
        <v>2.2376543209876542E-2</v>
      </c>
    </row>
    <row r="1432" spans="1:6">
      <c r="A1432" s="41" t="s">
        <v>250</v>
      </c>
      <c r="B1432">
        <v>3374000</v>
      </c>
      <c r="C1432" s="4">
        <v>44895</v>
      </c>
      <c r="D1432">
        <v>1560</v>
      </c>
      <c r="E1432" t="s">
        <v>83</v>
      </c>
      <c r="F1432">
        <f t="shared" si="22"/>
        <v>2.4074074074074074E-2</v>
      </c>
    </row>
    <row r="1433" spans="1:6">
      <c r="A1433" s="41" t="s">
        <v>250</v>
      </c>
      <c r="B1433">
        <v>3374000</v>
      </c>
      <c r="C1433" s="4">
        <v>44896</v>
      </c>
      <c r="D1433">
        <v>1740</v>
      </c>
      <c r="E1433" t="s">
        <v>83</v>
      </c>
      <c r="F1433">
        <f t="shared" si="22"/>
        <v>2.6851851851851852E-2</v>
      </c>
    </row>
    <row r="1434" spans="1:6">
      <c r="A1434" s="41" t="s">
        <v>250</v>
      </c>
      <c r="B1434">
        <v>3374000</v>
      </c>
      <c r="C1434" s="4">
        <v>44897</v>
      </c>
      <c r="D1434">
        <v>1900</v>
      </c>
      <c r="E1434" t="s">
        <v>83</v>
      </c>
      <c r="F1434">
        <f t="shared" si="22"/>
        <v>2.9320987654320986E-2</v>
      </c>
    </row>
    <row r="1435" spans="1:6">
      <c r="A1435" s="41" t="s">
        <v>250</v>
      </c>
      <c r="B1435">
        <v>3374000</v>
      </c>
      <c r="C1435" s="4">
        <v>44898</v>
      </c>
      <c r="D1435">
        <v>1870</v>
      </c>
      <c r="E1435" t="s">
        <v>83</v>
      </c>
      <c r="F1435">
        <f t="shared" si="22"/>
        <v>2.8858024691358026E-2</v>
      </c>
    </row>
    <row r="1436" spans="1:6">
      <c r="A1436" s="41" t="s">
        <v>250</v>
      </c>
      <c r="B1436">
        <v>3374000</v>
      </c>
      <c r="C1436" s="4">
        <v>44899</v>
      </c>
      <c r="D1436">
        <v>1800</v>
      </c>
      <c r="E1436" t="s">
        <v>83</v>
      </c>
      <c r="F1436">
        <f t="shared" si="22"/>
        <v>2.7777777777777776E-2</v>
      </c>
    </row>
    <row r="1437" spans="1:6">
      <c r="A1437" s="41" t="s">
        <v>250</v>
      </c>
      <c r="B1437">
        <v>3374000</v>
      </c>
      <c r="C1437" s="4">
        <v>44900</v>
      </c>
      <c r="D1437">
        <v>1760</v>
      </c>
      <c r="E1437" t="s">
        <v>83</v>
      </c>
      <c r="F1437">
        <f t="shared" si="22"/>
        <v>2.7160493827160494E-2</v>
      </c>
    </row>
    <row r="1438" spans="1:6">
      <c r="A1438" s="41" t="s">
        <v>250</v>
      </c>
      <c r="B1438">
        <v>3374000</v>
      </c>
      <c r="C1438" s="4">
        <v>44901</v>
      </c>
      <c r="D1438">
        <v>1730</v>
      </c>
      <c r="E1438" t="s">
        <v>83</v>
      </c>
      <c r="F1438">
        <f t="shared" si="22"/>
        <v>2.669753086419753E-2</v>
      </c>
    </row>
    <row r="1439" spans="1:6">
      <c r="A1439" s="41" t="s">
        <v>250</v>
      </c>
      <c r="B1439">
        <v>3374000</v>
      </c>
      <c r="C1439" s="4">
        <v>44902</v>
      </c>
      <c r="D1439">
        <v>1780</v>
      </c>
      <c r="E1439" t="s">
        <v>83</v>
      </c>
      <c r="F1439">
        <f t="shared" si="22"/>
        <v>2.7469135802469135E-2</v>
      </c>
    </row>
    <row r="1440" spans="1:6">
      <c r="A1440" s="41" t="s">
        <v>250</v>
      </c>
      <c r="B1440">
        <v>3374000</v>
      </c>
      <c r="C1440" s="4">
        <v>44903</v>
      </c>
      <c r="D1440">
        <v>1780</v>
      </c>
      <c r="E1440" t="s">
        <v>83</v>
      </c>
      <c r="F1440">
        <f t="shared" si="22"/>
        <v>2.7469135802469135E-2</v>
      </c>
    </row>
    <row r="1441" spans="1:6">
      <c r="A1441" s="41" t="s">
        <v>250</v>
      </c>
      <c r="B1441">
        <v>3374000</v>
      </c>
      <c r="C1441" s="4">
        <v>44904</v>
      </c>
      <c r="D1441">
        <v>1780</v>
      </c>
      <c r="E1441" t="s">
        <v>83</v>
      </c>
      <c r="F1441">
        <f t="shared" si="22"/>
        <v>2.7469135802469135E-2</v>
      </c>
    </row>
    <row r="1442" spans="1:6">
      <c r="A1442" s="41" t="s">
        <v>250</v>
      </c>
      <c r="B1442">
        <v>3374000</v>
      </c>
      <c r="C1442" s="4">
        <v>44905</v>
      </c>
      <c r="D1442">
        <v>1760</v>
      </c>
      <c r="E1442" t="s">
        <v>83</v>
      </c>
      <c r="F1442">
        <f t="shared" si="22"/>
        <v>2.7160493827160494E-2</v>
      </c>
    </row>
    <row r="1443" spans="1:6">
      <c r="A1443" s="41" t="s">
        <v>250</v>
      </c>
      <c r="B1443">
        <v>3374000</v>
      </c>
      <c r="C1443" s="4">
        <v>44906</v>
      </c>
      <c r="D1443">
        <v>1720</v>
      </c>
      <c r="E1443" t="s">
        <v>83</v>
      </c>
      <c r="F1443">
        <f t="shared" si="22"/>
        <v>2.6543209876543211E-2</v>
      </c>
    </row>
    <row r="1444" spans="1:6">
      <c r="A1444" s="41" t="s">
        <v>250</v>
      </c>
      <c r="B1444">
        <v>3374000</v>
      </c>
      <c r="C1444" s="4">
        <v>44907</v>
      </c>
      <c r="D1444">
        <v>1690</v>
      </c>
      <c r="E1444" t="s">
        <v>83</v>
      </c>
      <c r="F1444">
        <f t="shared" si="22"/>
        <v>2.6080246913580248E-2</v>
      </c>
    </row>
    <row r="1445" spans="1:6">
      <c r="A1445" s="41" t="s">
        <v>250</v>
      </c>
      <c r="B1445">
        <v>3374000</v>
      </c>
      <c r="C1445" s="4">
        <v>44908</v>
      </c>
      <c r="D1445">
        <v>1670</v>
      </c>
      <c r="E1445" t="s">
        <v>83</v>
      </c>
      <c r="F1445">
        <f t="shared" si="22"/>
        <v>2.5771604938271606E-2</v>
      </c>
    </row>
    <row r="1446" spans="1:6">
      <c r="A1446" s="41" t="s">
        <v>250</v>
      </c>
      <c r="B1446">
        <v>3374000</v>
      </c>
      <c r="C1446" s="4">
        <v>44909</v>
      </c>
      <c r="D1446">
        <v>1960</v>
      </c>
      <c r="E1446" t="s">
        <v>83</v>
      </c>
      <c r="F1446">
        <f t="shared" si="22"/>
        <v>3.0246913580246913E-2</v>
      </c>
    </row>
    <row r="1447" spans="1:6">
      <c r="A1447" s="41" t="s">
        <v>250</v>
      </c>
      <c r="B1447">
        <v>3374000</v>
      </c>
      <c r="C1447" s="4">
        <v>44910</v>
      </c>
      <c r="D1447">
        <v>3050</v>
      </c>
      <c r="E1447" t="s">
        <v>83</v>
      </c>
      <c r="F1447">
        <f t="shared" si="22"/>
        <v>4.7067901234567902E-2</v>
      </c>
    </row>
    <row r="1448" spans="1:6">
      <c r="A1448" s="41" t="s">
        <v>250</v>
      </c>
      <c r="B1448">
        <v>3374000</v>
      </c>
      <c r="C1448" s="4">
        <v>44911</v>
      </c>
      <c r="D1448">
        <v>3510</v>
      </c>
      <c r="E1448" t="s">
        <v>83</v>
      </c>
      <c r="F1448">
        <f t="shared" si="22"/>
        <v>5.4166666666666669E-2</v>
      </c>
    </row>
    <row r="1449" spans="1:6">
      <c r="A1449" s="41" t="s">
        <v>250</v>
      </c>
      <c r="B1449">
        <v>3374000</v>
      </c>
      <c r="C1449" s="4">
        <v>44912</v>
      </c>
      <c r="D1449">
        <v>3720</v>
      </c>
      <c r="E1449" t="s">
        <v>83</v>
      </c>
      <c r="F1449">
        <f t="shared" si="22"/>
        <v>5.7407407407407407E-2</v>
      </c>
    </row>
    <row r="1450" spans="1:6">
      <c r="A1450" s="41" t="s">
        <v>250</v>
      </c>
      <c r="B1450">
        <v>3374000</v>
      </c>
      <c r="C1450" s="4">
        <v>44913</v>
      </c>
      <c r="D1450">
        <v>3620</v>
      </c>
      <c r="E1450" t="s">
        <v>83</v>
      </c>
      <c r="F1450">
        <f t="shared" si="22"/>
        <v>5.5864197530864197E-2</v>
      </c>
    </row>
    <row r="1451" spans="1:6">
      <c r="A1451" s="41" t="s">
        <v>250</v>
      </c>
      <c r="B1451">
        <v>3374000</v>
      </c>
      <c r="C1451" s="4">
        <v>44914</v>
      </c>
      <c r="D1451">
        <v>3480</v>
      </c>
      <c r="E1451" t="s">
        <v>83</v>
      </c>
      <c r="F1451">
        <f t="shared" si="22"/>
        <v>5.3703703703703705E-2</v>
      </c>
    </row>
    <row r="1452" spans="1:6">
      <c r="A1452" s="41" t="s">
        <v>250</v>
      </c>
      <c r="B1452">
        <v>3374000</v>
      </c>
      <c r="C1452" s="4">
        <v>44915</v>
      </c>
      <c r="D1452">
        <v>3310</v>
      </c>
      <c r="E1452" t="s">
        <v>83</v>
      </c>
      <c r="F1452">
        <f t="shared" si="22"/>
        <v>5.1080246913580249E-2</v>
      </c>
    </row>
    <row r="1453" spans="1:6">
      <c r="A1453" s="41" t="s">
        <v>250</v>
      </c>
      <c r="B1453">
        <v>3374000</v>
      </c>
      <c r="C1453" s="4">
        <v>44916</v>
      </c>
      <c r="D1453">
        <v>3100</v>
      </c>
      <c r="E1453" t="s">
        <v>83</v>
      </c>
      <c r="F1453">
        <f t="shared" si="22"/>
        <v>4.7839506172839504E-2</v>
      </c>
    </row>
    <row r="1454" spans="1:6">
      <c r="A1454" s="41" t="s">
        <v>250</v>
      </c>
      <c r="B1454">
        <v>3374000</v>
      </c>
      <c r="C1454" s="4">
        <v>44917</v>
      </c>
      <c r="D1454">
        <v>2870</v>
      </c>
      <c r="E1454" t="s">
        <v>83</v>
      </c>
      <c r="F1454">
        <f t="shared" si="22"/>
        <v>4.429012345679012E-2</v>
      </c>
    </row>
    <row r="1455" spans="1:6">
      <c r="A1455" s="41" t="s">
        <v>250</v>
      </c>
      <c r="B1455">
        <v>3374000</v>
      </c>
      <c r="C1455" s="4">
        <v>44918</v>
      </c>
      <c r="D1455">
        <v>2510</v>
      </c>
      <c r="E1455" t="s">
        <v>83</v>
      </c>
      <c r="F1455">
        <f t="shared" si="22"/>
        <v>3.8734567901234571E-2</v>
      </c>
    </row>
    <row r="1456" spans="1:6">
      <c r="A1456" s="41" t="s">
        <v>250</v>
      </c>
      <c r="B1456">
        <v>3374000</v>
      </c>
      <c r="C1456" s="4">
        <v>44919</v>
      </c>
      <c r="D1456">
        <v>1340</v>
      </c>
      <c r="E1456" t="s">
        <v>83</v>
      </c>
      <c r="F1456">
        <f t="shared" si="22"/>
        <v>2.0679012345679013E-2</v>
      </c>
    </row>
    <row r="1457" spans="1:6">
      <c r="A1457" s="41" t="s">
        <v>250</v>
      </c>
      <c r="B1457">
        <v>3374000</v>
      </c>
      <c r="C1457" s="4">
        <v>44920</v>
      </c>
      <c r="D1457">
        <v>1420</v>
      </c>
      <c r="E1457" t="s">
        <v>83</v>
      </c>
      <c r="F1457">
        <f t="shared" si="22"/>
        <v>2.1913580246913582E-2</v>
      </c>
    </row>
    <row r="1458" spans="1:6">
      <c r="A1458" s="41" t="s">
        <v>250</v>
      </c>
      <c r="B1458">
        <v>3374000</v>
      </c>
      <c r="C1458" s="4">
        <v>44921</v>
      </c>
      <c r="D1458">
        <v>1430</v>
      </c>
      <c r="E1458" t="s">
        <v>83</v>
      </c>
      <c r="F1458">
        <f t="shared" si="22"/>
        <v>2.2067901234567901E-2</v>
      </c>
    </row>
    <row r="1459" spans="1:6">
      <c r="A1459" s="41" t="s">
        <v>250</v>
      </c>
      <c r="B1459">
        <v>3374000</v>
      </c>
      <c r="C1459" s="4">
        <v>44922</v>
      </c>
      <c r="D1459">
        <v>1500</v>
      </c>
      <c r="E1459" t="s">
        <v>83</v>
      </c>
      <c r="F1459">
        <f t="shared" si="22"/>
        <v>2.3148148148148147E-2</v>
      </c>
    </row>
    <row r="1460" spans="1:6">
      <c r="A1460" s="41" t="s">
        <v>250</v>
      </c>
      <c r="B1460">
        <v>3374000</v>
      </c>
      <c r="C1460" s="4">
        <v>44923</v>
      </c>
      <c r="D1460">
        <v>1660</v>
      </c>
      <c r="E1460" t="s">
        <v>83</v>
      </c>
      <c r="F1460">
        <f t="shared" si="22"/>
        <v>2.5617283950617284E-2</v>
      </c>
    </row>
    <row r="1461" spans="1:6">
      <c r="A1461" s="41" t="s">
        <v>250</v>
      </c>
      <c r="B1461">
        <v>3374000</v>
      </c>
      <c r="C1461" s="4">
        <v>44924</v>
      </c>
      <c r="D1461">
        <v>2060</v>
      </c>
      <c r="E1461" t="s">
        <v>83</v>
      </c>
      <c r="F1461">
        <f t="shared" si="22"/>
        <v>3.1790123456790123E-2</v>
      </c>
    </row>
    <row r="1462" spans="1:6">
      <c r="A1462" s="41" t="s">
        <v>250</v>
      </c>
      <c r="B1462">
        <v>3374000</v>
      </c>
      <c r="C1462" s="4">
        <v>44925</v>
      </c>
      <c r="D1462">
        <v>2300</v>
      </c>
      <c r="E1462" t="s">
        <v>83</v>
      </c>
      <c r="F1462">
        <f t="shared" ref="F1462:F1525" si="23">D1462/64800</f>
        <v>3.5493827160493825E-2</v>
      </c>
    </row>
    <row r="1463" spans="1:6">
      <c r="A1463" s="41" t="s">
        <v>250</v>
      </c>
      <c r="B1463">
        <v>3374000</v>
      </c>
      <c r="C1463" s="4">
        <v>44926</v>
      </c>
      <c r="D1463">
        <v>2550</v>
      </c>
      <c r="E1463" t="s">
        <v>83</v>
      </c>
      <c r="F1463">
        <f t="shared" si="23"/>
        <v>3.9351851851851853E-2</v>
      </c>
    </row>
    <row r="1464" spans="1:6">
      <c r="A1464" s="41" t="s">
        <v>250</v>
      </c>
      <c r="B1464">
        <v>3374000</v>
      </c>
      <c r="C1464" s="4">
        <v>44927</v>
      </c>
      <c r="D1464">
        <v>2890</v>
      </c>
      <c r="E1464" t="s">
        <v>83</v>
      </c>
      <c r="F1464">
        <f t="shared" si="23"/>
        <v>4.4598765432098765E-2</v>
      </c>
    </row>
    <row r="1465" spans="1:6">
      <c r="A1465" s="41" t="s">
        <v>250</v>
      </c>
      <c r="B1465">
        <v>3374000</v>
      </c>
      <c r="C1465" s="4">
        <v>44928</v>
      </c>
      <c r="D1465">
        <v>3270</v>
      </c>
      <c r="E1465" t="s">
        <v>83</v>
      </c>
      <c r="F1465">
        <f t="shared" si="23"/>
        <v>5.0462962962962966E-2</v>
      </c>
    </row>
    <row r="1466" spans="1:6">
      <c r="A1466" s="41" t="s">
        <v>250</v>
      </c>
      <c r="B1466">
        <v>3374000</v>
      </c>
      <c r="C1466" s="4">
        <v>44929</v>
      </c>
      <c r="D1466">
        <v>5050</v>
      </c>
      <c r="E1466" t="s">
        <v>83</v>
      </c>
      <c r="F1466">
        <f t="shared" si="23"/>
        <v>7.7932098765432098E-2</v>
      </c>
    </row>
    <row r="1467" spans="1:6">
      <c r="A1467" s="41" t="s">
        <v>250</v>
      </c>
      <c r="B1467">
        <v>3374000</v>
      </c>
      <c r="C1467" s="4">
        <v>44930</v>
      </c>
      <c r="D1467">
        <v>6920</v>
      </c>
      <c r="E1467" t="s">
        <v>83</v>
      </c>
      <c r="F1467">
        <f t="shared" si="23"/>
        <v>0.10679012345679012</v>
      </c>
    </row>
    <row r="1468" spans="1:6">
      <c r="A1468" s="41" t="s">
        <v>250</v>
      </c>
      <c r="B1468">
        <v>3374000</v>
      </c>
      <c r="C1468" s="4">
        <v>44931</v>
      </c>
      <c r="D1468">
        <v>8120</v>
      </c>
      <c r="E1468" t="s">
        <v>83</v>
      </c>
      <c r="F1468">
        <f t="shared" si="23"/>
        <v>0.12530864197530864</v>
      </c>
    </row>
    <row r="1469" spans="1:6">
      <c r="A1469" s="41" t="s">
        <v>250</v>
      </c>
      <c r="B1469">
        <v>3374000</v>
      </c>
      <c r="C1469" s="4">
        <v>44932</v>
      </c>
      <c r="D1469">
        <v>9140</v>
      </c>
      <c r="E1469" t="s">
        <v>83</v>
      </c>
      <c r="F1469">
        <f t="shared" si="23"/>
        <v>0.14104938271604939</v>
      </c>
    </row>
    <row r="1470" spans="1:6">
      <c r="A1470" s="41" t="s">
        <v>250</v>
      </c>
      <c r="B1470">
        <v>3374000</v>
      </c>
      <c r="C1470" s="4">
        <v>44933</v>
      </c>
      <c r="D1470">
        <v>9280</v>
      </c>
      <c r="E1470" t="s">
        <v>83</v>
      </c>
      <c r="F1470">
        <f t="shared" si="23"/>
        <v>0.14320987654320988</v>
      </c>
    </row>
    <row r="1471" spans="1:6">
      <c r="A1471" s="41" t="s">
        <v>250</v>
      </c>
      <c r="B1471">
        <v>3374000</v>
      </c>
      <c r="C1471" s="4">
        <v>44934</v>
      </c>
      <c r="D1471">
        <v>8990</v>
      </c>
      <c r="E1471" t="s">
        <v>83</v>
      </c>
      <c r="F1471">
        <f t="shared" si="23"/>
        <v>0.13873456790123456</v>
      </c>
    </row>
    <row r="1472" spans="1:6">
      <c r="A1472" s="41" t="s">
        <v>250</v>
      </c>
      <c r="B1472">
        <v>3374000</v>
      </c>
      <c r="C1472" s="4">
        <v>44935</v>
      </c>
      <c r="D1472">
        <v>8100</v>
      </c>
      <c r="E1472" t="s">
        <v>83</v>
      </c>
      <c r="F1472">
        <f t="shared" si="23"/>
        <v>0.125</v>
      </c>
    </row>
    <row r="1473" spans="1:6">
      <c r="A1473" s="41" t="s">
        <v>250</v>
      </c>
      <c r="B1473">
        <v>3374000</v>
      </c>
      <c r="C1473" s="4">
        <v>44936</v>
      </c>
      <c r="D1473">
        <v>6820</v>
      </c>
      <c r="E1473" t="s">
        <v>83</v>
      </c>
      <c r="F1473">
        <f t="shared" si="23"/>
        <v>0.10524691358024692</v>
      </c>
    </row>
    <row r="1474" spans="1:6">
      <c r="A1474" s="41" t="s">
        <v>250</v>
      </c>
      <c r="B1474">
        <v>3374000</v>
      </c>
      <c r="C1474" s="4">
        <v>44937</v>
      </c>
      <c r="D1474">
        <v>5750</v>
      </c>
      <c r="E1474" t="s">
        <v>83</v>
      </c>
      <c r="F1474">
        <f t="shared" si="23"/>
        <v>8.8734567901234573E-2</v>
      </c>
    </row>
    <row r="1475" spans="1:6">
      <c r="A1475" s="41" t="s">
        <v>250</v>
      </c>
      <c r="B1475">
        <v>3374000</v>
      </c>
      <c r="C1475" s="4">
        <v>44938</v>
      </c>
      <c r="D1475">
        <v>5300</v>
      </c>
      <c r="E1475" t="s">
        <v>83</v>
      </c>
      <c r="F1475">
        <f t="shared" si="23"/>
        <v>8.1790123456790126E-2</v>
      </c>
    </row>
    <row r="1476" spans="1:6">
      <c r="A1476" s="41" t="s">
        <v>250</v>
      </c>
      <c r="B1476">
        <v>3374000</v>
      </c>
      <c r="C1476" s="4">
        <v>44939</v>
      </c>
      <c r="D1476">
        <v>5440</v>
      </c>
      <c r="E1476" t="s">
        <v>83</v>
      </c>
      <c r="F1476">
        <f t="shared" si="23"/>
        <v>8.3950617283950618E-2</v>
      </c>
    </row>
    <row r="1477" spans="1:6">
      <c r="A1477" s="41" t="s">
        <v>250</v>
      </c>
      <c r="B1477">
        <v>3374000</v>
      </c>
      <c r="C1477" s="4">
        <v>44940</v>
      </c>
      <c r="D1477">
        <v>5920</v>
      </c>
      <c r="E1477" t="s">
        <v>83</v>
      </c>
      <c r="F1477">
        <f t="shared" si="23"/>
        <v>9.1358024691358022E-2</v>
      </c>
    </row>
    <row r="1478" spans="1:6">
      <c r="A1478" s="41" t="s">
        <v>250</v>
      </c>
      <c r="B1478">
        <v>3374000</v>
      </c>
      <c r="C1478" s="4">
        <v>44941</v>
      </c>
      <c r="D1478">
        <v>7020</v>
      </c>
      <c r="E1478" t="s">
        <v>83</v>
      </c>
      <c r="F1478">
        <f t="shared" si="23"/>
        <v>0.10833333333333334</v>
      </c>
    </row>
    <row r="1479" spans="1:6">
      <c r="A1479" s="41" t="s">
        <v>250</v>
      </c>
      <c r="B1479">
        <v>3374000</v>
      </c>
      <c r="C1479" s="4">
        <v>44942</v>
      </c>
      <c r="D1479">
        <v>7610</v>
      </c>
      <c r="E1479" t="s">
        <v>83</v>
      </c>
      <c r="F1479">
        <f t="shared" si="23"/>
        <v>0.11743827160493828</v>
      </c>
    </row>
    <row r="1480" spans="1:6">
      <c r="A1480" s="41" t="s">
        <v>250</v>
      </c>
      <c r="B1480">
        <v>3374000</v>
      </c>
      <c r="C1480" s="4">
        <v>44943</v>
      </c>
      <c r="D1480">
        <v>7960</v>
      </c>
      <c r="E1480" t="s">
        <v>83</v>
      </c>
      <c r="F1480">
        <f t="shared" si="23"/>
        <v>0.12283950617283951</v>
      </c>
    </row>
    <row r="1481" spans="1:6">
      <c r="A1481" s="41" t="s">
        <v>250</v>
      </c>
      <c r="B1481">
        <v>3374000</v>
      </c>
      <c r="C1481" s="4">
        <v>44944</v>
      </c>
      <c r="D1481">
        <v>7920</v>
      </c>
      <c r="E1481" t="s">
        <v>83</v>
      </c>
      <c r="F1481">
        <f t="shared" si="23"/>
        <v>0.12222222222222222</v>
      </c>
    </row>
    <row r="1482" spans="1:6">
      <c r="A1482" s="41" t="s">
        <v>250</v>
      </c>
      <c r="B1482">
        <v>3374000</v>
      </c>
      <c r="C1482" s="4">
        <v>44945</v>
      </c>
      <c r="D1482">
        <v>13800</v>
      </c>
      <c r="E1482" t="s">
        <v>83</v>
      </c>
      <c r="F1482">
        <f t="shared" si="23"/>
        <v>0.21296296296296297</v>
      </c>
    </row>
    <row r="1483" spans="1:6">
      <c r="A1483" s="41" t="s">
        <v>250</v>
      </c>
      <c r="B1483">
        <v>3374000</v>
      </c>
      <c r="C1483" s="4">
        <v>44946</v>
      </c>
      <c r="D1483">
        <v>16000</v>
      </c>
      <c r="E1483" t="s">
        <v>83</v>
      </c>
      <c r="F1483">
        <f t="shared" si="23"/>
        <v>0.24691358024691357</v>
      </c>
    </row>
    <row r="1484" spans="1:6">
      <c r="A1484" s="41" t="s">
        <v>250</v>
      </c>
      <c r="B1484">
        <v>3374000</v>
      </c>
      <c r="C1484" s="4">
        <v>44947</v>
      </c>
      <c r="D1484">
        <v>17300</v>
      </c>
      <c r="E1484" t="s">
        <v>83</v>
      </c>
      <c r="F1484">
        <f t="shared" si="23"/>
        <v>0.26697530864197533</v>
      </c>
    </row>
    <row r="1485" spans="1:6">
      <c r="A1485" s="41" t="s">
        <v>250</v>
      </c>
      <c r="B1485">
        <v>3374000</v>
      </c>
      <c r="C1485" s="4">
        <v>44948</v>
      </c>
      <c r="D1485">
        <v>17100</v>
      </c>
      <c r="E1485" t="s">
        <v>83</v>
      </c>
      <c r="F1485">
        <f t="shared" si="23"/>
        <v>0.2638888888888889</v>
      </c>
    </row>
    <row r="1486" spans="1:6">
      <c r="A1486" s="41" t="s">
        <v>250</v>
      </c>
      <c r="B1486">
        <v>3374000</v>
      </c>
      <c r="C1486" s="4">
        <v>44949</v>
      </c>
      <c r="D1486">
        <v>16400</v>
      </c>
      <c r="E1486" t="s">
        <v>83</v>
      </c>
      <c r="F1486">
        <f t="shared" si="23"/>
        <v>0.25308641975308643</v>
      </c>
    </row>
    <row r="1487" spans="1:6">
      <c r="A1487" s="41" t="s">
        <v>250</v>
      </c>
      <c r="B1487">
        <v>3374000</v>
      </c>
      <c r="C1487" s="4">
        <v>44950</v>
      </c>
      <c r="D1487">
        <v>15300</v>
      </c>
      <c r="E1487" t="s">
        <v>83</v>
      </c>
      <c r="F1487">
        <f t="shared" si="23"/>
        <v>0.2361111111111111</v>
      </c>
    </row>
    <row r="1488" spans="1:6">
      <c r="A1488" s="41" t="s">
        <v>250</v>
      </c>
      <c r="B1488">
        <v>3374000</v>
      </c>
      <c r="C1488" s="4">
        <v>44951</v>
      </c>
      <c r="D1488">
        <v>14700</v>
      </c>
      <c r="E1488" t="s">
        <v>83</v>
      </c>
      <c r="F1488">
        <f t="shared" si="23"/>
        <v>0.22685185185185186</v>
      </c>
    </row>
    <row r="1489" spans="1:6">
      <c r="A1489" s="41" t="s">
        <v>250</v>
      </c>
      <c r="B1489">
        <v>3374000</v>
      </c>
      <c r="C1489" s="4">
        <v>44952</v>
      </c>
      <c r="D1489">
        <v>16800</v>
      </c>
      <c r="E1489" t="s">
        <v>83</v>
      </c>
      <c r="F1489">
        <f t="shared" si="23"/>
        <v>0.25925925925925924</v>
      </c>
    </row>
    <row r="1490" spans="1:6">
      <c r="A1490" s="41" t="s">
        <v>250</v>
      </c>
      <c r="B1490">
        <v>3374000</v>
      </c>
      <c r="C1490" s="4">
        <v>44953</v>
      </c>
      <c r="D1490">
        <v>16600</v>
      </c>
      <c r="E1490" t="s">
        <v>83</v>
      </c>
      <c r="F1490">
        <f t="shared" si="23"/>
        <v>0.25617283950617287</v>
      </c>
    </row>
    <row r="1491" spans="1:6">
      <c r="A1491" s="41" t="s">
        <v>250</v>
      </c>
      <c r="B1491">
        <v>3374000</v>
      </c>
      <c r="C1491" s="4">
        <v>44954</v>
      </c>
      <c r="D1491">
        <v>16900</v>
      </c>
      <c r="E1491" t="s">
        <v>83</v>
      </c>
      <c r="F1491">
        <f t="shared" si="23"/>
        <v>0.26080246913580246</v>
      </c>
    </row>
    <row r="1492" spans="1:6">
      <c r="A1492" s="41" t="s">
        <v>250</v>
      </c>
      <c r="B1492">
        <v>3374000</v>
      </c>
      <c r="C1492" s="4">
        <v>44955</v>
      </c>
      <c r="D1492">
        <v>16900</v>
      </c>
      <c r="E1492" t="s">
        <v>83</v>
      </c>
      <c r="F1492">
        <f t="shared" si="23"/>
        <v>0.26080246913580246</v>
      </c>
    </row>
    <row r="1493" spans="1:6">
      <c r="A1493" s="41" t="s">
        <v>250</v>
      </c>
      <c r="B1493">
        <v>3374000</v>
      </c>
      <c r="C1493" s="4">
        <v>44956</v>
      </c>
      <c r="D1493">
        <v>16200</v>
      </c>
      <c r="E1493" t="s">
        <v>83</v>
      </c>
      <c r="F1493">
        <f t="shared" si="23"/>
        <v>0.25</v>
      </c>
    </row>
    <row r="1494" spans="1:6">
      <c r="A1494" s="41" t="s">
        <v>250</v>
      </c>
      <c r="B1494">
        <v>3374000</v>
      </c>
      <c r="C1494" s="4">
        <v>44957</v>
      </c>
      <c r="D1494">
        <v>15300</v>
      </c>
      <c r="E1494" t="s">
        <v>83</v>
      </c>
      <c r="F1494">
        <f t="shared" si="23"/>
        <v>0.2361111111111111</v>
      </c>
    </row>
    <row r="1495" spans="1:6">
      <c r="A1495" s="41" t="s">
        <v>250</v>
      </c>
      <c r="B1495">
        <v>3374000</v>
      </c>
      <c r="C1495" s="4">
        <v>44958</v>
      </c>
      <c r="D1495">
        <v>14400</v>
      </c>
      <c r="E1495" t="s">
        <v>83</v>
      </c>
      <c r="F1495">
        <f t="shared" si="23"/>
        <v>0.22222222222222221</v>
      </c>
    </row>
    <row r="1496" spans="1:6">
      <c r="A1496" s="41" t="s">
        <v>250</v>
      </c>
      <c r="B1496">
        <v>3374000</v>
      </c>
      <c r="C1496" s="4">
        <v>44959</v>
      </c>
      <c r="D1496">
        <v>13300</v>
      </c>
      <c r="E1496" t="s">
        <v>83</v>
      </c>
      <c r="F1496">
        <f t="shared" si="23"/>
        <v>0.20524691358024691</v>
      </c>
    </row>
    <row r="1497" spans="1:6">
      <c r="A1497" s="41" t="s">
        <v>250</v>
      </c>
      <c r="B1497">
        <v>3374000</v>
      </c>
      <c r="C1497" s="4">
        <v>44960</v>
      </c>
      <c r="D1497">
        <v>12100</v>
      </c>
      <c r="E1497" t="s">
        <v>83</v>
      </c>
      <c r="F1497">
        <f t="shared" si="23"/>
        <v>0.18672839506172839</v>
      </c>
    </row>
    <row r="1498" spans="1:6">
      <c r="A1498" s="41" t="s">
        <v>250</v>
      </c>
      <c r="B1498">
        <v>3374000</v>
      </c>
      <c r="C1498" s="4">
        <v>44961</v>
      </c>
      <c r="D1498">
        <v>10800</v>
      </c>
      <c r="E1498" t="s">
        <v>83</v>
      </c>
      <c r="F1498">
        <f t="shared" si="23"/>
        <v>0.16666666666666666</v>
      </c>
    </row>
    <row r="1499" spans="1:6">
      <c r="A1499" s="41" t="s">
        <v>250</v>
      </c>
      <c r="B1499">
        <v>3374000</v>
      </c>
      <c r="C1499" s="4">
        <v>44962</v>
      </c>
      <c r="D1499">
        <v>9540</v>
      </c>
      <c r="E1499" t="s">
        <v>83</v>
      </c>
      <c r="F1499">
        <f t="shared" si="23"/>
        <v>0.14722222222222223</v>
      </c>
    </row>
    <row r="1500" spans="1:6">
      <c r="A1500" s="41" t="s">
        <v>250</v>
      </c>
      <c r="B1500">
        <v>3374000</v>
      </c>
      <c r="C1500" s="4">
        <v>44963</v>
      </c>
      <c r="D1500">
        <v>8500</v>
      </c>
      <c r="E1500" t="s">
        <v>83</v>
      </c>
      <c r="F1500">
        <f t="shared" si="23"/>
        <v>0.13117283950617284</v>
      </c>
    </row>
    <row r="1501" spans="1:6">
      <c r="A1501" s="41" t="s">
        <v>250</v>
      </c>
      <c r="B1501">
        <v>3374000</v>
      </c>
      <c r="C1501" s="4">
        <v>44964</v>
      </c>
      <c r="D1501">
        <v>7740</v>
      </c>
      <c r="E1501" t="s">
        <v>83</v>
      </c>
      <c r="F1501">
        <f t="shared" si="23"/>
        <v>0.11944444444444445</v>
      </c>
    </row>
    <row r="1502" spans="1:6">
      <c r="A1502" s="41" t="s">
        <v>250</v>
      </c>
      <c r="B1502">
        <v>3374000</v>
      </c>
      <c r="C1502" s="4">
        <v>44965</v>
      </c>
      <c r="D1502">
        <v>7240</v>
      </c>
      <c r="E1502" t="s">
        <v>83</v>
      </c>
      <c r="F1502">
        <f t="shared" si="23"/>
        <v>0.11172839506172839</v>
      </c>
    </row>
    <row r="1503" spans="1:6">
      <c r="A1503" s="41" t="s">
        <v>250</v>
      </c>
      <c r="B1503">
        <v>3374000</v>
      </c>
      <c r="C1503" s="4">
        <v>44966</v>
      </c>
      <c r="D1503">
        <v>12600</v>
      </c>
      <c r="E1503" t="s">
        <v>83</v>
      </c>
      <c r="F1503">
        <f t="shared" si="23"/>
        <v>0.19444444444444445</v>
      </c>
    </row>
    <row r="1504" spans="1:6">
      <c r="A1504" s="41" t="s">
        <v>250</v>
      </c>
      <c r="B1504">
        <v>3374000</v>
      </c>
      <c r="C1504" s="4">
        <v>44967</v>
      </c>
      <c r="D1504">
        <v>16800</v>
      </c>
      <c r="E1504" t="s">
        <v>83</v>
      </c>
      <c r="F1504">
        <f t="shared" si="23"/>
        <v>0.25925925925925924</v>
      </c>
    </row>
    <row r="1505" spans="1:6">
      <c r="A1505" s="41" t="s">
        <v>250</v>
      </c>
      <c r="B1505">
        <v>3374000</v>
      </c>
      <c r="C1505" s="4">
        <v>44968</v>
      </c>
      <c r="D1505">
        <v>18600</v>
      </c>
      <c r="E1505" t="s">
        <v>83</v>
      </c>
      <c r="F1505">
        <f t="shared" si="23"/>
        <v>0.28703703703703703</v>
      </c>
    </row>
    <row r="1506" spans="1:6">
      <c r="A1506" s="41" t="s">
        <v>250</v>
      </c>
      <c r="B1506">
        <v>3374000</v>
      </c>
      <c r="C1506" s="4">
        <v>44969</v>
      </c>
      <c r="D1506">
        <v>18000</v>
      </c>
      <c r="E1506" t="s">
        <v>83</v>
      </c>
      <c r="F1506">
        <f t="shared" si="23"/>
        <v>0.27777777777777779</v>
      </c>
    </row>
    <row r="1507" spans="1:6">
      <c r="A1507" s="41" t="s">
        <v>250</v>
      </c>
      <c r="B1507">
        <v>3374000</v>
      </c>
      <c r="C1507" s="4">
        <v>44970</v>
      </c>
      <c r="D1507">
        <v>17300</v>
      </c>
      <c r="E1507" t="s">
        <v>83</v>
      </c>
      <c r="F1507">
        <f t="shared" si="23"/>
        <v>0.26697530864197533</v>
      </c>
    </row>
    <row r="1508" spans="1:6">
      <c r="A1508" s="41" t="s">
        <v>250</v>
      </c>
      <c r="B1508">
        <v>3374000</v>
      </c>
      <c r="C1508" s="4">
        <v>44971</v>
      </c>
      <c r="D1508">
        <v>16800</v>
      </c>
      <c r="E1508" t="s">
        <v>83</v>
      </c>
      <c r="F1508">
        <f t="shared" si="23"/>
        <v>0.25925925925925924</v>
      </c>
    </row>
    <row r="1509" spans="1:6">
      <c r="A1509" s="41" t="s">
        <v>250</v>
      </c>
      <c r="B1509">
        <v>3374000</v>
      </c>
      <c r="C1509" s="4">
        <v>44972</v>
      </c>
      <c r="D1509">
        <v>15300</v>
      </c>
      <c r="E1509" t="s">
        <v>83</v>
      </c>
      <c r="F1509">
        <f t="shared" si="23"/>
        <v>0.2361111111111111</v>
      </c>
    </row>
    <row r="1510" spans="1:6">
      <c r="A1510" s="41" t="s">
        <v>250</v>
      </c>
      <c r="B1510">
        <v>3374000</v>
      </c>
      <c r="C1510" s="4">
        <v>44973</v>
      </c>
      <c r="D1510">
        <v>14900</v>
      </c>
      <c r="E1510" t="s">
        <v>83</v>
      </c>
      <c r="F1510">
        <f t="shared" si="23"/>
        <v>0.22993827160493827</v>
      </c>
    </row>
    <row r="1511" spans="1:6">
      <c r="A1511" s="41" t="s">
        <v>250</v>
      </c>
      <c r="B1511">
        <v>3374000</v>
      </c>
      <c r="C1511" s="4">
        <v>44974</v>
      </c>
      <c r="D1511">
        <v>17100</v>
      </c>
      <c r="E1511" t="s">
        <v>83</v>
      </c>
      <c r="F1511">
        <f t="shared" si="23"/>
        <v>0.2638888888888889</v>
      </c>
    </row>
    <row r="1512" spans="1:6">
      <c r="A1512" s="41" t="s">
        <v>250</v>
      </c>
      <c r="B1512">
        <v>3374000</v>
      </c>
      <c r="C1512" s="4">
        <v>44975</v>
      </c>
      <c r="D1512">
        <v>18200</v>
      </c>
      <c r="E1512" t="s">
        <v>83</v>
      </c>
      <c r="F1512">
        <f t="shared" si="23"/>
        <v>0.28086419753086422</v>
      </c>
    </row>
    <row r="1513" spans="1:6">
      <c r="A1513" s="41" t="s">
        <v>250</v>
      </c>
      <c r="B1513">
        <v>3374000</v>
      </c>
      <c r="C1513" s="4">
        <v>44976</v>
      </c>
      <c r="D1513">
        <v>18400</v>
      </c>
      <c r="E1513" t="s">
        <v>83</v>
      </c>
      <c r="F1513">
        <f t="shared" si="23"/>
        <v>0.2839506172839506</v>
      </c>
    </row>
    <row r="1514" spans="1:6">
      <c r="A1514" s="41" t="s">
        <v>250</v>
      </c>
      <c r="B1514">
        <v>3374000</v>
      </c>
      <c r="C1514" s="4">
        <v>44977</v>
      </c>
      <c r="D1514">
        <v>18000</v>
      </c>
      <c r="E1514" t="s">
        <v>83</v>
      </c>
      <c r="F1514">
        <f t="shared" si="23"/>
        <v>0.27777777777777779</v>
      </c>
    </row>
    <row r="1515" spans="1:6">
      <c r="A1515" s="41" t="s">
        <v>250</v>
      </c>
      <c r="B1515">
        <v>3374000</v>
      </c>
      <c r="C1515" s="4">
        <v>44978</v>
      </c>
      <c r="D1515">
        <v>17000</v>
      </c>
      <c r="E1515" t="s">
        <v>83</v>
      </c>
      <c r="F1515">
        <f t="shared" si="23"/>
        <v>0.26234567901234568</v>
      </c>
    </row>
    <row r="1516" spans="1:6">
      <c r="A1516" s="41" t="s">
        <v>250</v>
      </c>
      <c r="B1516">
        <v>3374000</v>
      </c>
      <c r="C1516" s="4">
        <v>44979</v>
      </c>
      <c r="D1516">
        <v>15900</v>
      </c>
      <c r="E1516" t="s">
        <v>83</v>
      </c>
      <c r="F1516">
        <f t="shared" si="23"/>
        <v>0.24537037037037038</v>
      </c>
    </row>
    <row r="1517" spans="1:6">
      <c r="A1517" s="41" t="s">
        <v>250</v>
      </c>
      <c r="B1517">
        <v>3374000</v>
      </c>
      <c r="C1517" s="4">
        <v>44980</v>
      </c>
      <c r="D1517">
        <v>15100</v>
      </c>
      <c r="E1517" t="s">
        <v>83</v>
      </c>
      <c r="F1517">
        <f t="shared" si="23"/>
        <v>0.2330246913580247</v>
      </c>
    </row>
    <row r="1518" spans="1:6">
      <c r="A1518" s="41" t="s">
        <v>250</v>
      </c>
      <c r="B1518">
        <v>3374000</v>
      </c>
      <c r="C1518" s="4">
        <v>44981</v>
      </c>
      <c r="D1518">
        <v>13700</v>
      </c>
      <c r="E1518" t="s">
        <v>83</v>
      </c>
      <c r="F1518">
        <f t="shared" si="23"/>
        <v>0.21141975308641975</v>
      </c>
    </row>
    <row r="1519" spans="1:6">
      <c r="A1519" s="41" t="s">
        <v>250</v>
      </c>
      <c r="B1519">
        <v>3374000</v>
      </c>
      <c r="C1519" s="4">
        <v>44982</v>
      </c>
      <c r="D1519">
        <v>12300</v>
      </c>
      <c r="E1519" t="s">
        <v>83</v>
      </c>
      <c r="F1519">
        <f t="shared" si="23"/>
        <v>0.18981481481481483</v>
      </c>
    </row>
    <row r="1520" spans="1:6">
      <c r="A1520" s="41" t="s">
        <v>250</v>
      </c>
      <c r="B1520">
        <v>3374000</v>
      </c>
      <c r="C1520" s="4">
        <v>44983</v>
      </c>
      <c r="D1520">
        <v>11400</v>
      </c>
      <c r="E1520" t="s">
        <v>83</v>
      </c>
      <c r="F1520">
        <f t="shared" si="23"/>
        <v>0.17592592592592593</v>
      </c>
    </row>
    <row r="1521" spans="1:6">
      <c r="A1521" s="41" t="s">
        <v>250</v>
      </c>
      <c r="B1521">
        <v>3374000</v>
      </c>
      <c r="C1521" s="4">
        <v>44984</v>
      </c>
      <c r="D1521">
        <v>10900</v>
      </c>
      <c r="E1521" t="s">
        <v>83</v>
      </c>
      <c r="F1521">
        <f t="shared" si="23"/>
        <v>0.16820987654320987</v>
      </c>
    </row>
    <row r="1522" spans="1:6">
      <c r="A1522" s="41" t="s">
        <v>250</v>
      </c>
      <c r="B1522">
        <v>3374000</v>
      </c>
      <c r="C1522" s="4">
        <v>44985</v>
      </c>
      <c r="D1522">
        <v>10500</v>
      </c>
      <c r="E1522" t="s">
        <v>83</v>
      </c>
      <c r="F1522">
        <f t="shared" si="23"/>
        <v>0.16203703703703703</v>
      </c>
    </row>
    <row r="1523" spans="1:6">
      <c r="A1523" s="41" t="s">
        <v>250</v>
      </c>
      <c r="B1523">
        <v>3374000</v>
      </c>
      <c r="C1523" s="4">
        <v>44986</v>
      </c>
      <c r="D1523">
        <v>10000</v>
      </c>
      <c r="E1523" t="s">
        <v>83</v>
      </c>
      <c r="F1523">
        <f t="shared" si="23"/>
        <v>0.15432098765432098</v>
      </c>
    </row>
    <row r="1524" spans="1:6">
      <c r="A1524" s="41" t="s">
        <v>250</v>
      </c>
      <c r="B1524">
        <v>3374000</v>
      </c>
      <c r="C1524" s="4">
        <v>44987</v>
      </c>
      <c r="D1524">
        <v>9690</v>
      </c>
      <c r="E1524" t="s">
        <v>83</v>
      </c>
      <c r="F1524">
        <f t="shared" si="23"/>
        <v>0.14953703703703702</v>
      </c>
    </row>
    <row r="1525" spans="1:6">
      <c r="A1525" s="41" t="s">
        <v>250</v>
      </c>
      <c r="B1525">
        <v>3374000</v>
      </c>
      <c r="C1525" s="4">
        <v>44988</v>
      </c>
      <c r="D1525">
        <v>14700</v>
      </c>
      <c r="E1525" t="s">
        <v>83</v>
      </c>
      <c r="F1525">
        <f t="shared" si="23"/>
        <v>0.22685185185185186</v>
      </c>
    </row>
    <row r="1526" spans="1:6">
      <c r="A1526" s="41" t="s">
        <v>250</v>
      </c>
      <c r="B1526">
        <v>3374000</v>
      </c>
      <c r="C1526" s="4">
        <v>44989</v>
      </c>
      <c r="D1526">
        <v>28200</v>
      </c>
      <c r="E1526" t="s">
        <v>83</v>
      </c>
      <c r="F1526">
        <f t="shared" ref="F1526:F1589" si="24">D1526/64800</f>
        <v>0.43518518518518517</v>
      </c>
    </row>
    <row r="1527" spans="1:6">
      <c r="A1527" s="41" t="s">
        <v>250</v>
      </c>
      <c r="B1527">
        <v>3374000</v>
      </c>
      <c r="C1527" s="4">
        <v>44990</v>
      </c>
      <c r="D1527">
        <v>33400</v>
      </c>
      <c r="E1527" t="s">
        <v>83</v>
      </c>
      <c r="F1527">
        <f t="shared" si="24"/>
        <v>0.51543209876543206</v>
      </c>
    </row>
    <row r="1528" spans="1:6">
      <c r="A1528" s="41" t="s">
        <v>250</v>
      </c>
      <c r="B1528">
        <v>3374000</v>
      </c>
      <c r="C1528" s="4">
        <v>44991</v>
      </c>
      <c r="D1528">
        <v>37700</v>
      </c>
      <c r="E1528" t="s">
        <v>83</v>
      </c>
      <c r="F1528">
        <f t="shared" si="24"/>
        <v>0.58179012345679015</v>
      </c>
    </row>
    <row r="1529" spans="1:6">
      <c r="A1529" s="41" t="s">
        <v>250</v>
      </c>
      <c r="B1529">
        <v>3374000</v>
      </c>
      <c r="C1529" s="4">
        <v>44992</v>
      </c>
      <c r="D1529">
        <v>40400</v>
      </c>
      <c r="E1529" t="s">
        <v>83</v>
      </c>
      <c r="F1529">
        <f t="shared" si="24"/>
        <v>0.62345679012345678</v>
      </c>
    </row>
    <row r="1530" spans="1:6">
      <c r="A1530" s="41" t="s">
        <v>250</v>
      </c>
      <c r="B1530">
        <v>3374000</v>
      </c>
      <c r="C1530" s="4">
        <v>44993</v>
      </c>
      <c r="D1530">
        <v>42600</v>
      </c>
      <c r="E1530" t="s">
        <v>83</v>
      </c>
      <c r="F1530">
        <f t="shared" si="24"/>
        <v>0.65740740740740744</v>
      </c>
    </row>
    <row r="1531" spans="1:6">
      <c r="A1531" s="41" t="s">
        <v>250</v>
      </c>
      <c r="B1531">
        <v>3374000</v>
      </c>
      <c r="C1531" s="4">
        <v>44994</v>
      </c>
      <c r="D1531">
        <v>46200</v>
      </c>
      <c r="E1531" t="s">
        <v>83</v>
      </c>
      <c r="F1531">
        <f t="shared" si="24"/>
        <v>0.71296296296296291</v>
      </c>
    </row>
    <row r="1532" spans="1:6">
      <c r="A1532" s="41" t="s">
        <v>250</v>
      </c>
      <c r="B1532">
        <v>3374000</v>
      </c>
      <c r="C1532" s="4">
        <v>44995</v>
      </c>
      <c r="D1532">
        <v>48900</v>
      </c>
      <c r="E1532" t="s">
        <v>83</v>
      </c>
      <c r="F1532">
        <f t="shared" si="24"/>
        <v>0.75462962962962965</v>
      </c>
    </row>
    <row r="1533" spans="1:6">
      <c r="A1533" s="41" t="s">
        <v>250</v>
      </c>
      <c r="B1533">
        <v>3374000</v>
      </c>
      <c r="C1533" s="4">
        <v>44996</v>
      </c>
      <c r="D1533">
        <v>45300</v>
      </c>
      <c r="E1533" t="s">
        <v>83</v>
      </c>
      <c r="F1533">
        <f t="shared" si="24"/>
        <v>0.69907407407407407</v>
      </c>
    </row>
    <row r="1534" spans="1:6">
      <c r="A1534" s="41" t="s">
        <v>250</v>
      </c>
      <c r="B1534">
        <v>3374000</v>
      </c>
      <c r="C1534" s="4">
        <v>44997</v>
      </c>
      <c r="D1534">
        <v>35700</v>
      </c>
      <c r="E1534" t="s">
        <v>83</v>
      </c>
      <c r="F1534">
        <f t="shared" si="24"/>
        <v>0.55092592592592593</v>
      </c>
    </row>
    <row r="1535" spans="1:6">
      <c r="A1535" s="41" t="s">
        <v>250</v>
      </c>
      <c r="B1535">
        <v>3374000</v>
      </c>
      <c r="C1535" s="4">
        <v>44998</v>
      </c>
      <c r="D1535">
        <v>25700</v>
      </c>
      <c r="E1535" t="s">
        <v>83</v>
      </c>
      <c r="F1535">
        <f t="shared" si="24"/>
        <v>0.39660493827160492</v>
      </c>
    </row>
    <row r="1536" spans="1:6">
      <c r="A1536" s="41" t="s">
        <v>250</v>
      </c>
      <c r="B1536">
        <v>3374000</v>
      </c>
      <c r="C1536" s="4">
        <v>44999</v>
      </c>
      <c r="D1536">
        <v>19400</v>
      </c>
      <c r="E1536" t="s">
        <v>83</v>
      </c>
      <c r="F1536">
        <f t="shared" si="24"/>
        <v>0.29938271604938271</v>
      </c>
    </row>
    <row r="1537" spans="1:6">
      <c r="A1537" s="41" t="s">
        <v>250</v>
      </c>
      <c r="B1537">
        <v>3374000</v>
      </c>
      <c r="C1537" s="4">
        <v>45000</v>
      </c>
      <c r="D1537">
        <v>16400</v>
      </c>
      <c r="E1537" t="s">
        <v>83</v>
      </c>
      <c r="F1537">
        <f t="shared" si="24"/>
        <v>0.25308641975308643</v>
      </c>
    </row>
    <row r="1538" spans="1:6">
      <c r="A1538" s="41" t="s">
        <v>250</v>
      </c>
      <c r="B1538">
        <v>3374000</v>
      </c>
      <c r="C1538" s="4">
        <v>45001</v>
      </c>
      <c r="D1538">
        <v>15100</v>
      </c>
      <c r="E1538" t="s">
        <v>83</v>
      </c>
      <c r="F1538">
        <f t="shared" si="24"/>
        <v>0.2330246913580247</v>
      </c>
    </row>
    <row r="1539" spans="1:6">
      <c r="A1539" s="41" t="s">
        <v>250</v>
      </c>
      <c r="B1539">
        <v>3374000</v>
      </c>
      <c r="C1539" s="4">
        <v>45002</v>
      </c>
      <c r="D1539">
        <v>14600</v>
      </c>
      <c r="E1539" t="s">
        <v>83</v>
      </c>
      <c r="F1539">
        <f t="shared" si="24"/>
        <v>0.22530864197530864</v>
      </c>
    </row>
    <row r="1540" spans="1:6">
      <c r="A1540" s="41" t="s">
        <v>250</v>
      </c>
      <c r="B1540">
        <v>3374000</v>
      </c>
      <c r="C1540" s="4">
        <v>45003</v>
      </c>
      <c r="D1540">
        <v>14100</v>
      </c>
      <c r="E1540" t="s">
        <v>83</v>
      </c>
      <c r="F1540">
        <f t="shared" si="24"/>
        <v>0.21759259259259259</v>
      </c>
    </row>
    <row r="1541" spans="1:6">
      <c r="A1541" s="41" t="s">
        <v>250</v>
      </c>
      <c r="B1541">
        <v>3374000</v>
      </c>
      <c r="C1541" s="4">
        <v>45004</v>
      </c>
      <c r="D1541">
        <v>13700</v>
      </c>
      <c r="E1541" t="s">
        <v>83</v>
      </c>
      <c r="F1541">
        <f t="shared" si="24"/>
        <v>0.21141975308641975</v>
      </c>
    </row>
    <row r="1542" spans="1:6">
      <c r="A1542" s="41" t="s">
        <v>250</v>
      </c>
      <c r="B1542">
        <v>3374000</v>
      </c>
      <c r="C1542" s="4">
        <v>45005</v>
      </c>
      <c r="D1542">
        <v>13400</v>
      </c>
      <c r="E1542" t="s">
        <v>83</v>
      </c>
      <c r="F1542">
        <f t="shared" si="24"/>
        <v>0.20679012345679013</v>
      </c>
    </row>
    <row r="1543" spans="1:6">
      <c r="A1543" s="41" t="s">
        <v>250</v>
      </c>
      <c r="B1543">
        <v>3374000</v>
      </c>
      <c r="C1543" s="4">
        <v>45006</v>
      </c>
      <c r="D1543">
        <v>12800</v>
      </c>
      <c r="E1543" t="s">
        <v>83</v>
      </c>
      <c r="F1543">
        <f t="shared" si="24"/>
        <v>0.19753086419753085</v>
      </c>
    </row>
    <row r="1544" spans="1:6">
      <c r="A1544" s="41" t="s">
        <v>250</v>
      </c>
      <c r="B1544">
        <v>3374000</v>
      </c>
      <c r="C1544" s="4">
        <v>45007</v>
      </c>
      <c r="D1544">
        <v>12300</v>
      </c>
      <c r="E1544" t="s">
        <v>83</v>
      </c>
      <c r="F1544">
        <f t="shared" si="24"/>
        <v>0.18981481481481483</v>
      </c>
    </row>
    <row r="1545" spans="1:6">
      <c r="A1545" s="41" t="s">
        <v>250</v>
      </c>
      <c r="B1545">
        <v>3374000</v>
      </c>
      <c r="C1545" s="4">
        <v>45008</v>
      </c>
      <c r="D1545">
        <v>11800</v>
      </c>
      <c r="E1545" t="s">
        <v>83</v>
      </c>
      <c r="F1545">
        <f t="shared" si="24"/>
        <v>0.18209876543209877</v>
      </c>
    </row>
    <row r="1546" spans="1:6">
      <c r="A1546" s="41" t="s">
        <v>250</v>
      </c>
      <c r="B1546">
        <v>3374000</v>
      </c>
      <c r="C1546" s="4">
        <v>45009</v>
      </c>
      <c r="D1546">
        <v>18700</v>
      </c>
      <c r="E1546" t="s">
        <v>83</v>
      </c>
      <c r="F1546">
        <f t="shared" si="24"/>
        <v>0.28858024691358025</v>
      </c>
    </row>
    <row r="1547" spans="1:6">
      <c r="A1547" s="41" t="s">
        <v>250</v>
      </c>
      <c r="B1547">
        <v>3374000</v>
      </c>
      <c r="C1547" s="4">
        <v>45010</v>
      </c>
      <c r="D1547">
        <v>33000</v>
      </c>
      <c r="E1547" t="s">
        <v>83</v>
      </c>
      <c r="F1547">
        <f t="shared" si="24"/>
        <v>0.5092592592592593</v>
      </c>
    </row>
    <row r="1548" spans="1:6">
      <c r="A1548" s="41" t="s">
        <v>250</v>
      </c>
      <c r="B1548">
        <v>3374000</v>
      </c>
      <c r="C1548" s="4">
        <v>45011</v>
      </c>
      <c r="D1548">
        <v>42100</v>
      </c>
      <c r="E1548" t="s">
        <v>83</v>
      </c>
      <c r="F1548">
        <f t="shared" si="24"/>
        <v>0.64969135802469136</v>
      </c>
    </row>
    <row r="1549" spans="1:6">
      <c r="A1549" s="41" t="s">
        <v>250</v>
      </c>
      <c r="B1549">
        <v>3374000</v>
      </c>
      <c r="C1549" s="4">
        <v>45012</v>
      </c>
      <c r="D1549">
        <v>48500</v>
      </c>
      <c r="E1549" t="s">
        <v>83</v>
      </c>
      <c r="F1549">
        <f t="shared" si="24"/>
        <v>0.74845679012345678</v>
      </c>
    </row>
    <row r="1550" spans="1:6">
      <c r="A1550" s="41" t="s">
        <v>250</v>
      </c>
      <c r="B1550">
        <v>3374000</v>
      </c>
      <c r="C1550" s="4">
        <v>45013</v>
      </c>
      <c r="D1550">
        <v>54800</v>
      </c>
      <c r="E1550" t="s">
        <v>83</v>
      </c>
      <c r="F1550">
        <f t="shared" si="24"/>
        <v>0.84567901234567899</v>
      </c>
    </row>
    <row r="1551" spans="1:6">
      <c r="A1551" s="41" t="s">
        <v>250</v>
      </c>
      <c r="B1551">
        <v>3374000</v>
      </c>
      <c r="C1551" s="4">
        <v>45014</v>
      </c>
      <c r="D1551">
        <v>59600</v>
      </c>
      <c r="E1551" t="s">
        <v>83</v>
      </c>
      <c r="F1551">
        <f t="shared" si="24"/>
        <v>0.91975308641975306</v>
      </c>
    </row>
    <row r="1552" spans="1:6">
      <c r="A1552" s="41" t="s">
        <v>250</v>
      </c>
      <c r="B1552">
        <v>3374000</v>
      </c>
      <c r="C1552" s="4">
        <v>45015</v>
      </c>
      <c r="D1552">
        <v>63100</v>
      </c>
      <c r="E1552" t="s">
        <v>83</v>
      </c>
      <c r="F1552">
        <f t="shared" si="24"/>
        <v>0.97376543209876543</v>
      </c>
    </row>
    <row r="1553" spans="1:6">
      <c r="A1553" s="41" t="s">
        <v>250</v>
      </c>
      <c r="B1553">
        <v>3374000</v>
      </c>
      <c r="C1553" s="4">
        <v>45016</v>
      </c>
      <c r="D1553">
        <v>64600</v>
      </c>
      <c r="E1553" t="s">
        <v>83</v>
      </c>
      <c r="F1553">
        <f t="shared" si="24"/>
        <v>0.99691358024691357</v>
      </c>
    </row>
    <row r="1554" spans="1:6">
      <c r="A1554" s="41" t="s">
        <v>250</v>
      </c>
      <c r="B1554">
        <v>3374000</v>
      </c>
      <c r="C1554" s="4">
        <v>45017</v>
      </c>
      <c r="D1554">
        <v>63200</v>
      </c>
      <c r="E1554" t="s">
        <v>83</v>
      </c>
      <c r="F1554">
        <f t="shared" si="24"/>
        <v>0.97530864197530864</v>
      </c>
    </row>
    <row r="1555" spans="1:6">
      <c r="A1555" s="41" t="s">
        <v>250</v>
      </c>
      <c r="B1555">
        <v>3374000</v>
      </c>
      <c r="C1555" s="4">
        <v>45018</v>
      </c>
      <c r="D1555">
        <v>57200</v>
      </c>
      <c r="E1555" t="s">
        <v>83</v>
      </c>
      <c r="F1555">
        <f t="shared" si="24"/>
        <v>0.88271604938271608</v>
      </c>
    </row>
    <row r="1556" spans="1:6">
      <c r="A1556" s="41" t="s">
        <v>250</v>
      </c>
      <c r="B1556">
        <v>3374000</v>
      </c>
      <c r="C1556" s="4">
        <v>45019</v>
      </c>
      <c r="D1556">
        <v>51000</v>
      </c>
      <c r="E1556" t="s">
        <v>83</v>
      </c>
      <c r="F1556">
        <f t="shared" si="24"/>
        <v>0.78703703703703709</v>
      </c>
    </row>
    <row r="1557" spans="1:6">
      <c r="A1557" s="41" t="s">
        <v>250</v>
      </c>
      <c r="B1557">
        <v>3374000</v>
      </c>
      <c r="C1557" s="4">
        <v>45020</v>
      </c>
      <c r="D1557">
        <v>43500</v>
      </c>
      <c r="E1557" t="s">
        <v>83</v>
      </c>
      <c r="F1557">
        <f t="shared" si="24"/>
        <v>0.67129629629629628</v>
      </c>
    </row>
    <row r="1558" spans="1:6">
      <c r="A1558" s="41" t="s">
        <v>250</v>
      </c>
      <c r="B1558">
        <v>3374000</v>
      </c>
      <c r="C1558" s="4">
        <v>45021</v>
      </c>
      <c r="D1558">
        <v>35200</v>
      </c>
      <c r="E1558" t="s">
        <v>83</v>
      </c>
      <c r="F1558">
        <f t="shared" si="24"/>
        <v>0.54320987654320985</v>
      </c>
    </row>
    <row r="1559" spans="1:6">
      <c r="A1559" s="41" t="s">
        <v>250</v>
      </c>
      <c r="B1559">
        <v>3374000</v>
      </c>
      <c r="C1559" s="4">
        <v>45022</v>
      </c>
      <c r="D1559">
        <v>36700</v>
      </c>
      <c r="E1559" t="s">
        <v>83</v>
      </c>
      <c r="F1559">
        <f t="shared" si="24"/>
        <v>0.56635802469135799</v>
      </c>
    </row>
    <row r="1560" spans="1:6">
      <c r="A1560" s="41" t="s">
        <v>250</v>
      </c>
      <c r="B1560">
        <v>3374000</v>
      </c>
      <c r="C1560" s="4">
        <v>45023</v>
      </c>
      <c r="D1560">
        <v>38100</v>
      </c>
      <c r="E1560" t="s">
        <v>83</v>
      </c>
      <c r="F1560">
        <f t="shared" si="24"/>
        <v>0.58796296296296291</v>
      </c>
    </row>
    <row r="1561" spans="1:6">
      <c r="A1561" s="41" t="s">
        <v>250</v>
      </c>
      <c r="B1561">
        <v>3374000</v>
      </c>
      <c r="C1561" s="4">
        <v>45024</v>
      </c>
      <c r="D1561">
        <v>38900</v>
      </c>
      <c r="E1561" t="s">
        <v>83</v>
      </c>
      <c r="F1561">
        <f t="shared" si="24"/>
        <v>0.60030864197530864</v>
      </c>
    </row>
    <row r="1562" spans="1:6">
      <c r="A1562" s="41" t="s">
        <v>250</v>
      </c>
      <c r="B1562">
        <v>3374000</v>
      </c>
      <c r="C1562" s="4">
        <v>45025</v>
      </c>
      <c r="D1562">
        <v>36600</v>
      </c>
      <c r="E1562" t="s">
        <v>83</v>
      </c>
      <c r="F1562">
        <f t="shared" si="24"/>
        <v>0.56481481481481477</v>
      </c>
    </row>
    <row r="1563" spans="1:6">
      <c r="A1563" s="41" t="s">
        <v>250</v>
      </c>
      <c r="B1563">
        <v>3374000</v>
      </c>
      <c r="C1563" s="4">
        <v>45026</v>
      </c>
      <c r="D1563">
        <v>32800</v>
      </c>
      <c r="E1563" t="s">
        <v>83</v>
      </c>
      <c r="F1563">
        <f t="shared" si="24"/>
        <v>0.50617283950617287</v>
      </c>
    </row>
    <row r="1564" spans="1:6">
      <c r="A1564" s="41" t="s">
        <v>250</v>
      </c>
      <c r="B1564">
        <v>3374000</v>
      </c>
      <c r="C1564" s="4">
        <v>45027</v>
      </c>
      <c r="D1564">
        <v>29300</v>
      </c>
      <c r="E1564" t="s">
        <v>83</v>
      </c>
      <c r="F1564">
        <f t="shared" si="24"/>
        <v>0.4521604938271605</v>
      </c>
    </row>
    <row r="1565" spans="1:6">
      <c r="A1565" s="41" t="s">
        <v>250</v>
      </c>
      <c r="B1565">
        <v>3374000</v>
      </c>
      <c r="C1565" s="4">
        <v>45028</v>
      </c>
      <c r="D1565">
        <v>26100</v>
      </c>
      <c r="E1565" t="s">
        <v>83</v>
      </c>
      <c r="F1565">
        <f t="shared" si="24"/>
        <v>0.40277777777777779</v>
      </c>
    </row>
    <row r="1566" spans="1:6">
      <c r="A1566" s="41" t="s">
        <v>250</v>
      </c>
      <c r="B1566">
        <v>3374000</v>
      </c>
      <c r="C1566" s="4">
        <v>45029</v>
      </c>
      <c r="D1566">
        <v>22700</v>
      </c>
      <c r="E1566" t="s">
        <v>83</v>
      </c>
      <c r="F1566">
        <f t="shared" si="24"/>
        <v>0.35030864197530864</v>
      </c>
    </row>
    <row r="1567" spans="1:6">
      <c r="A1567" s="41" t="s">
        <v>250</v>
      </c>
      <c r="B1567">
        <v>3374000</v>
      </c>
      <c r="C1567" s="4">
        <v>45030</v>
      </c>
      <c r="D1567">
        <v>19900</v>
      </c>
      <c r="E1567" t="s">
        <v>83</v>
      </c>
      <c r="F1567">
        <f t="shared" si="24"/>
        <v>0.30709876543209874</v>
      </c>
    </row>
    <row r="1568" spans="1:6">
      <c r="A1568" s="41" t="s">
        <v>250</v>
      </c>
      <c r="B1568">
        <v>3374000</v>
      </c>
      <c r="C1568" s="4">
        <v>45031</v>
      </c>
      <c r="D1568">
        <v>17500</v>
      </c>
      <c r="E1568" t="s">
        <v>83</v>
      </c>
      <c r="F1568">
        <f t="shared" si="24"/>
        <v>0.27006172839506171</v>
      </c>
    </row>
    <row r="1569" spans="1:6">
      <c r="A1569" s="41" t="s">
        <v>250</v>
      </c>
      <c r="B1569">
        <v>3374000</v>
      </c>
      <c r="C1569" s="4">
        <v>45032</v>
      </c>
      <c r="D1569">
        <v>15600</v>
      </c>
      <c r="E1569" t="s">
        <v>83</v>
      </c>
      <c r="F1569">
        <f t="shared" si="24"/>
        <v>0.24074074074074073</v>
      </c>
    </row>
    <row r="1570" spans="1:6">
      <c r="A1570" s="41" t="s">
        <v>250</v>
      </c>
      <c r="B1570">
        <v>3374000</v>
      </c>
      <c r="C1570" s="4">
        <v>45033</v>
      </c>
      <c r="D1570">
        <v>14600</v>
      </c>
      <c r="E1570" t="s">
        <v>83</v>
      </c>
      <c r="F1570">
        <f t="shared" si="24"/>
        <v>0.22530864197530864</v>
      </c>
    </row>
    <row r="1571" spans="1:6">
      <c r="A1571" s="41" t="s">
        <v>250</v>
      </c>
      <c r="B1571">
        <v>3374000</v>
      </c>
      <c r="C1571" s="4">
        <v>45034</v>
      </c>
      <c r="D1571">
        <v>14000</v>
      </c>
      <c r="E1571" t="s">
        <v>83</v>
      </c>
      <c r="F1571">
        <f t="shared" si="24"/>
        <v>0.21604938271604937</v>
      </c>
    </row>
    <row r="1572" spans="1:6">
      <c r="A1572" s="41" t="s">
        <v>250</v>
      </c>
      <c r="B1572">
        <v>3374000</v>
      </c>
      <c r="C1572" s="4">
        <v>45035</v>
      </c>
      <c r="D1572">
        <v>13300</v>
      </c>
      <c r="E1572" t="s">
        <v>83</v>
      </c>
      <c r="F1572">
        <f t="shared" si="24"/>
        <v>0.20524691358024691</v>
      </c>
    </row>
    <row r="1573" spans="1:6">
      <c r="A1573" s="41" t="s">
        <v>250</v>
      </c>
      <c r="B1573">
        <v>3374000</v>
      </c>
      <c r="C1573" s="4">
        <v>45036</v>
      </c>
      <c r="D1573">
        <v>12800</v>
      </c>
      <c r="E1573" t="s">
        <v>83</v>
      </c>
      <c r="F1573">
        <f t="shared" si="24"/>
        <v>0.19753086419753085</v>
      </c>
    </row>
    <row r="1574" spans="1:6">
      <c r="A1574" s="41" t="s">
        <v>250</v>
      </c>
      <c r="B1574">
        <v>3374000</v>
      </c>
      <c r="C1574" s="4">
        <v>45037</v>
      </c>
      <c r="D1574">
        <v>12300</v>
      </c>
      <c r="E1574" t="s">
        <v>83</v>
      </c>
      <c r="F1574">
        <f t="shared" si="24"/>
        <v>0.18981481481481483</v>
      </c>
    </row>
    <row r="1575" spans="1:6">
      <c r="A1575" s="41" t="s">
        <v>250</v>
      </c>
      <c r="B1575">
        <v>3374000</v>
      </c>
      <c r="C1575" s="4">
        <v>45038</v>
      </c>
      <c r="D1575">
        <v>12000</v>
      </c>
      <c r="E1575" t="s">
        <v>83</v>
      </c>
      <c r="F1575">
        <f t="shared" si="24"/>
        <v>0.18518518518518517</v>
      </c>
    </row>
    <row r="1576" spans="1:6">
      <c r="A1576" s="41" t="s">
        <v>250</v>
      </c>
      <c r="B1576">
        <v>3374000</v>
      </c>
      <c r="C1576" s="4">
        <v>45039</v>
      </c>
      <c r="D1576">
        <v>11400</v>
      </c>
      <c r="E1576" t="s">
        <v>83</v>
      </c>
      <c r="F1576">
        <f t="shared" si="24"/>
        <v>0.17592592592592593</v>
      </c>
    </row>
    <row r="1577" spans="1:6">
      <c r="A1577" s="41" t="s">
        <v>250</v>
      </c>
      <c r="B1577">
        <v>3374000</v>
      </c>
      <c r="C1577" s="4">
        <v>45040</v>
      </c>
      <c r="D1577">
        <v>11300</v>
      </c>
      <c r="E1577" t="s">
        <v>83</v>
      </c>
      <c r="F1577">
        <f t="shared" si="24"/>
        <v>0.17438271604938271</v>
      </c>
    </row>
    <row r="1578" spans="1:6">
      <c r="A1578" s="41" t="s">
        <v>250</v>
      </c>
      <c r="B1578">
        <v>3374000</v>
      </c>
      <c r="C1578" s="4">
        <v>45041</v>
      </c>
      <c r="D1578">
        <v>11200</v>
      </c>
      <c r="E1578" t="s">
        <v>83</v>
      </c>
      <c r="F1578">
        <f t="shared" si="24"/>
        <v>0.1728395061728395</v>
      </c>
    </row>
    <row r="1579" spans="1:6">
      <c r="A1579" s="41" t="s">
        <v>250</v>
      </c>
      <c r="B1579">
        <v>3374000</v>
      </c>
      <c r="C1579" s="4">
        <v>45042</v>
      </c>
      <c r="D1579">
        <v>10800</v>
      </c>
      <c r="E1579" t="s">
        <v>83</v>
      </c>
      <c r="F1579">
        <f t="shared" si="24"/>
        <v>0.16666666666666666</v>
      </c>
    </row>
    <row r="1580" spans="1:6">
      <c r="A1580" s="41" t="s">
        <v>250</v>
      </c>
      <c r="B1580">
        <v>3374000</v>
      </c>
      <c r="C1580" s="4">
        <v>45043</v>
      </c>
      <c r="D1580">
        <v>10400</v>
      </c>
      <c r="E1580" t="s">
        <v>83</v>
      </c>
      <c r="F1580">
        <f t="shared" si="24"/>
        <v>0.16049382716049382</v>
      </c>
    </row>
    <row r="1581" spans="1:6">
      <c r="A1581" s="41" t="s">
        <v>250</v>
      </c>
      <c r="B1581">
        <v>3374000</v>
      </c>
      <c r="C1581" s="4">
        <v>45044</v>
      </c>
      <c r="D1581">
        <v>10100</v>
      </c>
      <c r="E1581" t="s">
        <v>83</v>
      </c>
      <c r="F1581">
        <f t="shared" si="24"/>
        <v>0.1558641975308642</v>
      </c>
    </row>
    <row r="1582" spans="1:6">
      <c r="A1582" s="41" t="s">
        <v>250</v>
      </c>
      <c r="B1582">
        <v>3374000</v>
      </c>
      <c r="C1582" s="4">
        <v>45045</v>
      </c>
      <c r="D1582">
        <v>9990</v>
      </c>
      <c r="E1582" t="s">
        <v>83</v>
      </c>
      <c r="F1582">
        <f t="shared" si="24"/>
        <v>0.15416666666666667</v>
      </c>
    </row>
    <row r="1583" spans="1:6">
      <c r="A1583" s="41" t="s">
        <v>250</v>
      </c>
      <c r="B1583">
        <v>3374000</v>
      </c>
      <c r="C1583" s="4">
        <v>45046</v>
      </c>
      <c r="D1583">
        <v>9990</v>
      </c>
      <c r="E1583" t="s">
        <v>83</v>
      </c>
      <c r="F1583">
        <f t="shared" si="24"/>
        <v>0.15416666666666667</v>
      </c>
    </row>
    <row r="1584" spans="1:6">
      <c r="A1584" s="41" t="s">
        <v>250</v>
      </c>
      <c r="B1584">
        <v>3374000</v>
      </c>
      <c r="C1584" s="4">
        <v>45047</v>
      </c>
      <c r="D1584">
        <v>10300</v>
      </c>
      <c r="E1584" t="s">
        <v>83</v>
      </c>
      <c r="F1584">
        <f t="shared" si="24"/>
        <v>0.15895061728395063</v>
      </c>
    </row>
    <row r="1585" spans="1:6">
      <c r="A1585" s="41" t="s">
        <v>250</v>
      </c>
      <c r="B1585">
        <v>3374000</v>
      </c>
      <c r="C1585" s="4">
        <v>45048</v>
      </c>
      <c r="D1585">
        <v>10700</v>
      </c>
      <c r="E1585" t="s">
        <v>83</v>
      </c>
      <c r="F1585">
        <f t="shared" si="24"/>
        <v>0.16512345679012347</v>
      </c>
    </row>
    <row r="1586" spans="1:6">
      <c r="A1586" s="41" t="s">
        <v>250</v>
      </c>
      <c r="B1586">
        <v>3374000</v>
      </c>
      <c r="C1586" s="4">
        <v>45049</v>
      </c>
      <c r="D1586">
        <v>11200</v>
      </c>
      <c r="E1586" t="s">
        <v>83</v>
      </c>
      <c r="F1586">
        <f t="shared" si="24"/>
        <v>0.1728395061728395</v>
      </c>
    </row>
    <row r="1587" spans="1:6">
      <c r="A1587" s="41" t="s">
        <v>250</v>
      </c>
      <c r="B1587">
        <v>3374000</v>
      </c>
      <c r="C1587" s="4">
        <v>45050</v>
      </c>
      <c r="D1587">
        <v>11500</v>
      </c>
      <c r="E1587" t="s">
        <v>83</v>
      </c>
      <c r="F1587">
        <f t="shared" si="24"/>
        <v>0.17746913580246915</v>
      </c>
    </row>
    <row r="1588" spans="1:6">
      <c r="A1588" s="41" t="s">
        <v>250</v>
      </c>
      <c r="B1588">
        <v>3374000</v>
      </c>
      <c r="C1588" s="4">
        <v>45051</v>
      </c>
      <c r="D1588">
        <v>11700</v>
      </c>
      <c r="E1588" t="s">
        <v>83</v>
      </c>
      <c r="F1588">
        <f t="shared" si="24"/>
        <v>0.18055555555555555</v>
      </c>
    </row>
    <row r="1589" spans="1:6">
      <c r="A1589" s="41" t="s">
        <v>250</v>
      </c>
      <c r="B1589">
        <v>3374000</v>
      </c>
      <c r="C1589" s="4">
        <v>45052</v>
      </c>
      <c r="D1589">
        <v>12100</v>
      </c>
      <c r="E1589" t="s">
        <v>83</v>
      </c>
      <c r="F1589">
        <f t="shared" si="24"/>
        <v>0.18672839506172839</v>
      </c>
    </row>
    <row r="1590" spans="1:6">
      <c r="A1590" s="41" t="s">
        <v>250</v>
      </c>
      <c r="B1590">
        <v>3374000</v>
      </c>
      <c r="C1590" s="4">
        <v>45053</v>
      </c>
      <c r="D1590">
        <v>11900</v>
      </c>
      <c r="E1590" t="s">
        <v>83</v>
      </c>
      <c r="F1590">
        <f t="shared" ref="F1590:F1653" si="25">D1590/64800</f>
        <v>0.18364197530864199</v>
      </c>
    </row>
    <row r="1591" spans="1:6">
      <c r="A1591" s="41" t="s">
        <v>250</v>
      </c>
      <c r="B1591">
        <v>3374000</v>
      </c>
      <c r="C1591" s="4">
        <v>45054</v>
      </c>
      <c r="D1591">
        <v>12400</v>
      </c>
      <c r="E1591" t="s">
        <v>83</v>
      </c>
      <c r="F1591">
        <f t="shared" si="25"/>
        <v>0.19135802469135801</v>
      </c>
    </row>
    <row r="1592" spans="1:6">
      <c r="A1592" s="41" t="s">
        <v>250</v>
      </c>
      <c r="B1592">
        <v>3374000</v>
      </c>
      <c r="C1592" s="4">
        <v>45055</v>
      </c>
      <c r="D1592">
        <v>18000</v>
      </c>
      <c r="E1592" t="s">
        <v>83</v>
      </c>
      <c r="F1592">
        <f t="shared" si="25"/>
        <v>0.27777777777777779</v>
      </c>
    </row>
    <row r="1593" spans="1:6">
      <c r="A1593" s="41" t="s">
        <v>250</v>
      </c>
      <c r="B1593">
        <v>3374000</v>
      </c>
      <c r="C1593" s="4">
        <v>45056</v>
      </c>
      <c r="D1593">
        <v>19300</v>
      </c>
      <c r="E1593" t="s">
        <v>83</v>
      </c>
      <c r="F1593">
        <f t="shared" si="25"/>
        <v>0.2978395061728395</v>
      </c>
    </row>
    <row r="1594" spans="1:6">
      <c r="A1594" s="41" t="s">
        <v>250</v>
      </c>
      <c r="B1594">
        <v>3374000</v>
      </c>
      <c r="C1594" s="4">
        <v>45057</v>
      </c>
      <c r="D1594">
        <v>18100</v>
      </c>
      <c r="E1594" t="s">
        <v>83</v>
      </c>
      <c r="F1594">
        <f t="shared" si="25"/>
        <v>0.27932098765432101</v>
      </c>
    </row>
    <row r="1595" spans="1:6">
      <c r="A1595" s="41" t="s">
        <v>250</v>
      </c>
      <c r="B1595">
        <v>3374000</v>
      </c>
      <c r="C1595" s="4">
        <v>45058</v>
      </c>
      <c r="D1595">
        <v>16600</v>
      </c>
      <c r="E1595" t="s">
        <v>83</v>
      </c>
      <c r="F1595">
        <f t="shared" si="25"/>
        <v>0.25617283950617287</v>
      </c>
    </row>
    <row r="1596" spans="1:6">
      <c r="A1596" s="41" t="s">
        <v>250</v>
      </c>
      <c r="B1596">
        <v>3374000</v>
      </c>
      <c r="C1596" s="4">
        <v>45059</v>
      </c>
      <c r="D1596">
        <v>14600</v>
      </c>
      <c r="E1596" t="s">
        <v>83</v>
      </c>
      <c r="F1596">
        <f t="shared" si="25"/>
        <v>0.22530864197530864</v>
      </c>
    </row>
    <row r="1597" spans="1:6">
      <c r="A1597" s="41" t="s">
        <v>250</v>
      </c>
      <c r="B1597">
        <v>3374000</v>
      </c>
      <c r="C1597" s="4">
        <v>45060</v>
      </c>
      <c r="D1597">
        <v>12500</v>
      </c>
      <c r="E1597" t="s">
        <v>83</v>
      </c>
      <c r="F1597">
        <f t="shared" si="25"/>
        <v>0.19290123456790123</v>
      </c>
    </row>
    <row r="1598" spans="1:6">
      <c r="A1598" s="41" t="s">
        <v>250</v>
      </c>
      <c r="B1598">
        <v>3374000</v>
      </c>
      <c r="C1598" s="4">
        <v>45061</v>
      </c>
      <c r="D1598">
        <v>11500</v>
      </c>
      <c r="E1598" t="s">
        <v>83</v>
      </c>
      <c r="F1598">
        <f t="shared" si="25"/>
        <v>0.17746913580246915</v>
      </c>
    </row>
    <row r="1599" spans="1:6">
      <c r="A1599" s="41" t="s">
        <v>250</v>
      </c>
      <c r="B1599">
        <v>3374000</v>
      </c>
      <c r="C1599" s="4">
        <v>45062</v>
      </c>
      <c r="D1599">
        <v>13000</v>
      </c>
      <c r="E1599" t="s">
        <v>83</v>
      </c>
      <c r="F1599">
        <f t="shared" si="25"/>
        <v>0.20061728395061729</v>
      </c>
    </row>
    <row r="1600" spans="1:6">
      <c r="A1600" s="41" t="s">
        <v>250</v>
      </c>
      <c r="B1600">
        <v>3374000</v>
      </c>
      <c r="C1600" s="4">
        <v>45063</v>
      </c>
      <c r="D1600">
        <v>12900</v>
      </c>
      <c r="E1600" t="s">
        <v>83</v>
      </c>
      <c r="F1600">
        <f t="shared" si="25"/>
        <v>0.19907407407407407</v>
      </c>
    </row>
    <row r="1601" spans="1:6">
      <c r="A1601" s="41" t="s">
        <v>250</v>
      </c>
      <c r="B1601">
        <v>3374000</v>
      </c>
      <c r="C1601" s="4">
        <v>45064</v>
      </c>
      <c r="D1601">
        <v>11900</v>
      </c>
      <c r="E1601" t="s">
        <v>83</v>
      </c>
      <c r="F1601">
        <f t="shared" si="25"/>
        <v>0.18364197530864199</v>
      </c>
    </row>
    <row r="1602" spans="1:6">
      <c r="A1602" s="41" t="s">
        <v>250</v>
      </c>
      <c r="B1602">
        <v>3374000</v>
      </c>
      <c r="C1602" s="4">
        <v>45065</v>
      </c>
      <c r="D1602">
        <v>11400</v>
      </c>
      <c r="E1602" t="s">
        <v>83</v>
      </c>
      <c r="F1602">
        <f t="shared" si="25"/>
        <v>0.17592592592592593</v>
      </c>
    </row>
    <row r="1603" spans="1:6">
      <c r="A1603" s="41" t="s">
        <v>250</v>
      </c>
      <c r="B1603">
        <v>3374000</v>
      </c>
      <c r="C1603" s="4">
        <v>45066</v>
      </c>
      <c r="D1603">
        <v>10800</v>
      </c>
      <c r="E1603" t="s">
        <v>83</v>
      </c>
      <c r="F1603">
        <f t="shared" si="25"/>
        <v>0.16666666666666666</v>
      </c>
    </row>
    <row r="1604" spans="1:6">
      <c r="A1604" s="41" t="s">
        <v>250</v>
      </c>
      <c r="B1604">
        <v>3374000</v>
      </c>
      <c r="C1604" s="4">
        <v>45067</v>
      </c>
      <c r="D1604">
        <v>9470</v>
      </c>
      <c r="E1604" t="s">
        <v>83</v>
      </c>
      <c r="F1604">
        <f t="shared" si="25"/>
        <v>0.14614197530864198</v>
      </c>
    </row>
    <row r="1605" spans="1:6">
      <c r="A1605" s="41" t="s">
        <v>250</v>
      </c>
      <c r="B1605">
        <v>3374000</v>
      </c>
      <c r="C1605" s="4">
        <v>45068</v>
      </c>
      <c r="D1605">
        <v>8990</v>
      </c>
      <c r="E1605" t="s">
        <v>83</v>
      </c>
      <c r="F1605">
        <f t="shared" si="25"/>
        <v>0.13873456790123456</v>
      </c>
    </row>
    <row r="1606" spans="1:6">
      <c r="A1606" s="41" t="s">
        <v>250</v>
      </c>
      <c r="B1606">
        <v>3374000</v>
      </c>
      <c r="C1606" s="4">
        <v>45069</v>
      </c>
      <c r="D1606">
        <v>8960</v>
      </c>
      <c r="E1606" t="s">
        <v>83</v>
      </c>
      <c r="F1606">
        <f t="shared" si="25"/>
        <v>0.13827160493827159</v>
      </c>
    </row>
    <row r="1607" spans="1:6">
      <c r="A1607" s="41" t="s">
        <v>250</v>
      </c>
      <c r="B1607">
        <v>3374000</v>
      </c>
      <c r="C1607" s="4">
        <v>45070</v>
      </c>
      <c r="D1607">
        <v>8360</v>
      </c>
      <c r="E1607" t="s">
        <v>83</v>
      </c>
      <c r="F1607">
        <f t="shared" si="25"/>
        <v>0.12901234567901235</v>
      </c>
    </row>
    <row r="1608" spans="1:6">
      <c r="A1608" s="41" t="s">
        <v>250</v>
      </c>
      <c r="B1608">
        <v>3374000</v>
      </c>
      <c r="C1608" s="4">
        <v>45071</v>
      </c>
      <c r="D1608">
        <v>7830</v>
      </c>
      <c r="E1608" t="s">
        <v>83</v>
      </c>
      <c r="F1608">
        <f t="shared" si="25"/>
        <v>0.12083333333333333</v>
      </c>
    </row>
    <row r="1609" spans="1:6">
      <c r="A1609" s="41" t="s">
        <v>250</v>
      </c>
      <c r="B1609">
        <v>3374000</v>
      </c>
      <c r="C1609" s="4">
        <v>45072</v>
      </c>
      <c r="D1609">
        <v>7150</v>
      </c>
      <c r="E1609" t="s">
        <v>83</v>
      </c>
      <c r="F1609">
        <f t="shared" si="25"/>
        <v>0.11033950617283951</v>
      </c>
    </row>
    <row r="1610" spans="1:6">
      <c r="A1610" s="41" t="s">
        <v>250</v>
      </c>
      <c r="B1610">
        <v>3374000</v>
      </c>
      <c r="C1610" s="4">
        <v>45073</v>
      </c>
      <c r="D1610">
        <v>6480</v>
      </c>
      <c r="E1610" t="s">
        <v>83</v>
      </c>
      <c r="F1610">
        <f t="shared" si="25"/>
        <v>0.1</v>
      </c>
    </row>
    <row r="1611" spans="1:6">
      <c r="A1611" s="41" t="s">
        <v>250</v>
      </c>
      <c r="B1611">
        <v>3374000</v>
      </c>
      <c r="C1611" s="4">
        <v>45074</v>
      </c>
      <c r="D1611">
        <v>6060</v>
      </c>
      <c r="E1611" t="s">
        <v>83</v>
      </c>
      <c r="F1611">
        <f t="shared" si="25"/>
        <v>9.3518518518518515E-2</v>
      </c>
    </row>
    <row r="1612" spans="1:6">
      <c r="A1612" s="41" t="s">
        <v>250</v>
      </c>
      <c r="B1612">
        <v>3374000</v>
      </c>
      <c r="C1612" s="4">
        <v>45075</v>
      </c>
      <c r="D1612">
        <v>5710</v>
      </c>
      <c r="E1612" t="s">
        <v>83</v>
      </c>
      <c r="F1612">
        <f t="shared" si="25"/>
        <v>8.8117283950617284E-2</v>
      </c>
    </row>
    <row r="1613" spans="1:6">
      <c r="A1613" s="41" t="s">
        <v>250</v>
      </c>
      <c r="B1613">
        <v>3374000</v>
      </c>
      <c r="C1613" s="4">
        <v>45076</v>
      </c>
      <c r="D1613">
        <v>5290</v>
      </c>
      <c r="E1613" t="s">
        <v>83</v>
      </c>
      <c r="F1613">
        <f t="shared" si="25"/>
        <v>8.1635802469135807E-2</v>
      </c>
    </row>
    <row r="1614" spans="1:6">
      <c r="A1614" s="41" t="s">
        <v>250</v>
      </c>
      <c r="B1614">
        <v>3374000</v>
      </c>
      <c r="C1614" s="4">
        <v>45077</v>
      </c>
      <c r="D1614">
        <v>5030</v>
      </c>
      <c r="E1614" t="s">
        <v>83</v>
      </c>
      <c r="F1614">
        <f t="shared" si="25"/>
        <v>7.762345679012346E-2</v>
      </c>
    </row>
    <row r="1615" spans="1:6">
      <c r="A1615" s="41" t="s">
        <v>250</v>
      </c>
      <c r="B1615">
        <v>3374000</v>
      </c>
      <c r="C1615" s="4">
        <v>45078</v>
      </c>
      <c r="D1615">
        <v>4810</v>
      </c>
      <c r="E1615" t="s">
        <v>83</v>
      </c>
      <c r="F1615">
        <f t="shared" si="25"/>
        <v>7.4228395061728389E-2</v>
      </c>
    </row>
    <row r="1616" spans="1:6">
      <c r="A1616" s="41" t="s">
        <v>250</v>
      </c>
      <c r="B1616">
        <v>3374000</v>
      </c>
      <c r="C1616" s="4">
        <v>45079</v>
      </c>
      <c r="D1616">
        <v>4620</v>
      </c>
      <c r="E1616" t="s">
        <v>83</v>
      </c>
      <c r="F1616">
        <f t="shared" si="25"/>
        <v>7.1296296296296302E-2</v>
      </c>
    </row>
    <row r="1617" spans="1:6">
      <c r="A1617" s="41" t="s">
        <v>250</v>
      </c>
      <c r="B1617">
        <v>3374000</v>
      </c>
      <c r="C1617" s="4">
        <v>45080</v>
      </c>
      <c r="D1617">
        <v>4440</v>
      </c>
      <c r="E1617" t="s">
        <v>83</v>
      </c>
      <c r="F1617">
        <f t="shared" si="25"/>
        <v>6.851851851851852E-2</v>
      </c>
    </row>
    <row r="1618" spans="1:6">
      <c r="A1618" s="41" t="s">
        <v>250</v>
      </c>
      <c r="B1618">
        <v>3374000</v>
      </c>
      <c r="C1618" s="4">
        <v>45081</v>
      </c>
      <c r="D1618">
        <v>4290</v>
      </c>
      <c r="E1618" t="s">
        <v>83</v>
      </c>
      <c r="F1618">
        <f t="shared" si="25"/>
        <v>6.6203703703703709E-2</v>
      </c>
    </row>
    <row r="1619" spans="1:6">
      <c r="A1619" s="41" t="s">
        <v>250</v>
      </c>
      <c r="B1619">
        <v>3374000</v>
      </c>
      <c r="C1619" s="4">
        <v>45082</v>
      </c>
      <c r="D1619">
        <v>4070</v>
      </c>
      <c r="E1619" t="s">
        <v>83</v>
      </c>
      <c r="F1619">
        <f t="shared" si="25"/>
        <v>6.2808641975308638E-2</v>
      </c>
    </row>
    <row r="1620" spans="1:6">
      <c r="A1620" s="41" t="s">
        <v>250</v>
      </c>
      <c r="B1620">
        <v>3374000</v>
      </c>
      <c r="C1620" s="4">
        <v>45083</v>
      </c>
      <c r="D1620">
        <v>3910</v>
      </c>
      <c r="E1620" t="s">
        <v>83</v>
      </c>
      <c r="F1620">
        <f t="shared" si="25"/>
        <v>6.0339506172839508E-2</v>
      </c>
    </row>
    <row r="1621" spans="1:6">
      <c r="A1621" s="41" t="s">
        <v>250</v>
      </c>
      <c r="B1621">
        <v>3374000</v>
      </c>
      <c r="C1621" s="4">
        <v>45084</v>
      </c>
      <c r="D1621">
        <v>3820</v>
      </c>
      <c r="E1621" t="s">
        <v>83</v>
      </c>
      <c r="F1621">
        <f t="shared" si="25"/>
        <v>5.8950617283950617E-2</v>
      </c>
    </row>
    <row r="1622" spans="1:6">
      <c r="A1622" s="41" t="s">
        <v>250</v>
      </c>
      <c r="B1622">
        <v>3374000</v>
      </c>
      <c r="C1622" s="4">
        <v>45085</v>
      </c>
      <c r="D1622">
        <v>3720</v>
      </c>
      <c r="E1622" t="s">
        <v>83</v>
      </c>
      <c r="F1622">
        <f t="shared" si="25"/>
        <v>5.7407407407407407E-2</v>
      </c>
    </row>
    <row r="1623" spans="1:6">
      <c r="A1623" s="41" t="s">
        <v>250</v>
      </c>
      <c r="B1623">
        <v>3374000</v>
      </c>
      <c r="C1623" s="4">
        <v>45086</v>
      </c>
      <c r="D1623">
        <v>3600</v>
      </c>
      <c r="E1623" t="s">
        <v>83</v>
      </c>
      <c r="F1623">
        <f t="shared" si="25"/>
        <v>5.5555555555555552E-2</v>
      </c>
    </row>
    <row r="1624" spans="1:6">
      <c r="A1624" s="41" t="s">
        <v>250</v>
      </c>
      <c r="B1624">
        <v>3374000</v>
      </c>
      <c r="C1624" s="4">
        <v>45087</v>
      </c>
      <c r="D1624">
        <v>3520</v>
      </c>
      <c r="E1624" t="s">
        <v>83</v>
      </c>
      <c r="F1624">
        <f t="shared" si="25"/>
        <v>5.4320987654320987E-2</v>
      </c>
    </row>
    <row r="1625" spans="1:6">
      <c r="A1625" s="41" t="s">
        <v>250</v>
      </c>
      <c r="B1625">
        <v>3374000</v>
      </c>
      <c r="C1625" s="4">
        <v>45088</v>
      </c>
      <c r="D1625">
        <v>3460</v>
      </c>
      <c r="E1625" t="s">
        <v>83</v>
      </c>
      <c r="F1625">
        <f t="shared" si="25"/>
        <v>5.339506172839506E-2</v>
      </c>
    </row>
    <row r="1626" spans="1:6">
      <c r="A1626" s="41" t="s">
        <v>250</v>
      </c>
      <c r="B1626">
        <v>3374000</v>
      </c>
      <c r="C1626" s="4">
        <v>45089</v>
      </c>
      <c r="D1626">
        <v>3500</v>
      </c>
      <c r="E1626" t="s">
        <v>83</v>
      </c>
      <c r="F1626">
        <f t="shared" si="25"/>
        <v>5.4012345679012343E-2</v>
      </c>
    </row>
    <row r="1627" spans="1:6">
      <c r="A1627" s="41" t="s">
        <v>250</v>
      </c>
      <c r="B1627">
        <v>3374000</v>
      </c>
      <c r="C1627" s="4">
        <v>45090</v>
      </c>
      <c r="D1627">
        <v>3490</v>
      </c>
      <c r="E1627" t="s">
        <v>83</v>
      </c>
      <c r="F1627">
        <f t="shared" si="25"/>
        <v>5.3858024691358024E-2</v>
      </c>
    </row>
    <row r="1628" spans="1:6">
      <c r="A1628" s="41" t="s">
        <v>250</v>
      </c>
      <c r="B1628">
        <v>3374000</v>
      </c>
      <c r="C1628" s="4">
        <v>45091</v>
      </c>
      <c r="D1628">
        <v>3670</v>
      </c>
      <c r="E1628" t="s">
        <v>83</v>
      </c>
      <c r="F1628">
        <f t="shared" si="25"/>
        <v>5.6635802469135806E-2</v>
      </c>
    </row>
    <row r="1629" spans="1:6">
      <c r="A1629" s="41" t="s">
        <v>250</v>
      </c>
      <c r="B1629">
        <v>3374000</v>
      </c>
      <c r="C1629" s="4">
        <v>45092</v>
      </c>
      <c r="D1629">
        <v>3740</v>
      </c>
      <c r="E1629" t="s">
        <v>83</v>
      </c>
      <c r="F1629">
        <f t="shared" si="25"/>
        <v>5.7716049382716052E-2</v>
      </c>
    </row>
    <row r="1630" spans="1:6">
      <c r="A1630" s="41" t="s">
        <v>250</v>
      </c>
      <c r="B1630">
        <v>3374000</v>
      </c>
      <c r="C1630" s="4">
        <v>45093</v>
      </c>
      <c r="D1630">
        <v>3640</v>
      </c>
      <c r="E1630" t="s">
        <v>83</v>
      </c>
      <c r="F1630">
        <f t="shared" si="25"/>
        <v>5.6172839506172842E-2</v>
      </c>
    </row>
    <row r="1631" spans="1:6">
      <c r="A1631" s="41" t="s">
        <v>250</v>
      </c>
      <c r="B1631">
        <v>3374000</v>
      </c>
      <c r="C1631" s="4">
        <v>45094</v>
      </c>
      <c r="D1631">
        <v>3590</v>
      </c>
      <c r="E1631" t="s">
        <v>83</v>
      </c>
      <c r="F1631">
        <f t="shared" si="25"/>
        <v>5.5401234567901234E-2</v>
      </c>
    </row>
    <row r="1632" spans="1:6">
      <c r="A1632" s="41" t="s">
        <v>250</v>
      </c>
      <c r="B1632">
        <v>3374000</v>
      </c>
      <c r="C1632" s="4">
        <v>45095</v>
      </c>
      <c r="D1632">
        <v>3490</v>
      </c>
      <c r="E1632" t="s">
        <v>83</v>
      </c>
      <c r="F1632">
        <f t="shared" si="25"/>
        <v>5.3858024691358024E-2</v>
      </c>
    </row>
    <row r="1633" spans="1:6">
      <c r="A1633" s="41" t="s">
        <v>250</v>
      </c>
      <c r="B1633">
        <v>3374000</v>
      </c>
      <c r="C1633" s="4">
        <v>45096</v>
      </c>
      <c r="D1633">
        <v>3400</v>
      </c>
      <c r="E1633" t="s">
        <v>83</v>
      </c>
      <c r="F1633">
        <f t="shared" si="25"/>
        <v>5.2469135802469133E-2</v>
      </c>
    </row>
    <row r="1634" spans="1:6">
      <c r="A1634" s="41" t="s">
        <v>250</v>
      </c>
      <c r="B1634">
        <v>3374000</v>
      </c>
      <c r="C1634" s="4">
        <v>45097</v>
      </c>
      <c r="D1634">
        <v>3330</v>
      </c>
      <c r="E1634" t="s">
        <v>83</v>
      </c>
      <c r="F1634">
        <f t="shared" si="25"/>
        <v>5.1388888888888887E-2</v>
      </c>
    </row>
    <row r="1635" spans="1:6">
      <c r="A1635" s="41" t="s">
        <v>250</v>
      </c>
      <c r="B1635">
        <v>3374000</v>
      </c>
      <c r="C1635" s="4">
        <v>45098</v>
      </c>
      <c r="D1635">
        <v>3310</v>
      </c>
      <c r="E1635" t="s">
        <v>83</v>
      </c>
      <c r="F1635">
        <f t="shared" si="25"/>
        <v>5.1080246913580249E-2</v>
      </c>
    </row>
    <row r="1636" spans="1:6">
      <c r="A1636" s="41" t="s">
        <v>250</v>
      </c>
      <c r="B1636">
        <v>3374000</v>
      </c>
      <c r="C1636" s="4">
        <v>45099</v>
      </c>
      <c r="D1636">
        <v>3160</v>
      </c>
      <c r="E1636" t="s">
        <v>83</v>
      </c>
      <c r="F1636">
        <f t="shared" si="25"/>
        <v>4.8765432098765431E-2</v>
      </c>
    </row>
    <row r="1637" spans="1:6">
      <c r="A1637" s="41" t="s">
        <v>250</v>
      </c>
      <c r="B1637">
        <v>3374000</v>
      </c>
      <c r="C1637" s="4">
        <v>45100</v>
      </c>
      <c r="D1637">
        <v>3030</v>
      </c>
      <c r="E1637" t="s">
        <v>83</v>
      </c>
      <c r="F1637">
        <f t="shared" si="25"/>
        <v>4.6759259259259257E-2</v>
      </c>
    </row>
    <row r="1638" spans="1:6">
      <c r="A1638" s="41" t="s">
        <v>250</v>
      </c>
      <c r="B1638">
        <v>3374000</v>
      </c>
      <c r="C1638" s="4">
        <v>45101</v>
      </c>
      <c r="D1638">
        <v>2910</v>
      </c>
      <c r="E1638" t="s">
        <v>83</v>
      </c>
      <c r="F1638">
        <f t="shared" si="25"/>
        <v>4.490740740740741E-2</v>
      </c>
    </row>
    <row r="1639" spans="1:6">
      <c r="A1639" s="41" t="s">
        <v>250</v>
      </c>
      <c r="B1639">
        <v>3374000</v>
      </c>
      <c r="C1639" s="4">
        <v>45102</v>
      </c>
      <c r="D1639">
        <v>2820</v>
      </c>
      <c r="E1639" t="s">
        <v>83</v>
      </c>
      <c r="F1639">
        <f t="shared" si="25"/>
        <v>4.3518518518518519E-2</v>
      </c>
    </row>
    <row r="1640" spans="1:6">
      <c r="A1640" s="41" t="s">
        <v>250</v>
      </c>
      <c r="B1640">
        <v>3374000</v>
      </c>
      <c r="C1640" s="4">
        <v>45103</v>
      </c>
      <c r="D1640">
        <v>2830</v>
      </c>
      <c r="E1640" t="s">
        <v>83</v>
      </c>
      <c r="F1640">
        <f t="shared" si="25"/>
        <v>4.3672839506172838E-2</v>
      </c>
    </row>
    <row r="1641" spans="1:6">
      <c r="A1641" s="41" t="s">
        <v>250</v>
      </c>
      <c r="B1641">
        <v>3374000</v>
      </c>
      <c r="C1641" s="4">
        <v>45104</v>
      </c>
      <c r="D1641">
        <v>2970</v>
      </c>
      <c r="E1641" t="s">
        <v>83</v>
      </c>
      <c r="F1641">
        <f t="shared" si="25"/>
        <v>4.583333333333333E-2</v>
      </c>
    </row>
    <row r="1642" spans="1:6">
      <c r="A1642" s="41" t="s">
        <v>250</v>
      </c>
      <c r="B1642">
        <v>3374000</v>
      </c>
      <c r="C1642" s="4">
        <v>45105</v>
      </c>
      <c r="D1642">
        <v>3470</v>
      </c>
      <c r="E1642" t="s">
        <v>83</v>
      </c>
      <c r="F1642">
        <f t="shared" si="25"/>
        <v>5.3549382716049386E-2</v>
      </c>
    </row>
    <row r="1643" spans="1:6">
      <c r="A1643" s="41" t="s">
        <v>250</v>
      </c>
      <c r="B1643">
        <v>3374000</v>
      </c>
      <c r="C1643" s="4">
        <v>45106</v>
      </c>
      <c r="D1643">
        <v>5190</v>
      </c>
      <c r="E1643" t="s">
        <v>83</v>
      </c>
      <c r="F1643">
        <f t="shared" si="25"/>
        <v>8.009259259259259E-2</v>
      </c>
    </row>
    <row r="1644" spans="1:6">
      <c r="A1644" s="41" t="s">
        <v>250</v>
      </c>
      <c r="B1644">
        <v>3374000</v>
      </c>
      <c r="C1644" s="4">
        <v>45107</v>
      </c>
      <c r="D1644">
        <v>4850</v>
      </c>
      <c r="E1644" t="s">
        <v>83</v>
      </c>
      <c r="F1644">
        <f t="shared" si="25"/>
        <v>7.4845679012345678E-2</v>
      </c>
    </row>
    <row r="1645" spans="1:6">
      <c r="A1645" s="41" t="s">
        <v>250</v>
      </c>
      <c r="B1645">
        <v>3374000</v>
      </c>
      <c r="C1645" s="4">
        <v>45108</v>
      </c>
      <c r="D1645">
        <v>4120</v>
      </c>
      <c r="E1645" t="s">
        <v>83</v>
      </c>
      <c r="F1645">
        <f t="shared" si="25"/>
        <v>6.3580246913580246E-2</v>
      </c>
    </row>
    <row r="1646" spans="1:6">
      <c r="A1646" s="41" t="s">
        <v>250</v>
      </c>
      <c r="B1646">
        <v>3374000</v>
      </c>
      <c r="C1646" s="4">
        <v>45109</v>
      </c>
      <c r="D1646">
        <v>6620</v>
      </c>
      <c r="E1646" t="s">
        <v>83</v>
      </c>
      <c r="F1646">
        <f t="shared" si="25"/>
        <v>0.1021604938271605</v>
      </c>
    </row>
    <row r="1647" spans="1:6">
      <c r="A1647" s="41" t="s">
        <v>250</v>
      </c>
      <c r="B1647">
        <v>3374000</v>
      </c>
      <c r="C1647" s="4">
        <v>45110</v>
      </c>
      <c r="D1647">
        <v>10200</v>
      </c>
      <c r="E1647" t="s">
        <v>83</v>
      </c>
      <c r="F1647">
        <f t="shared" si="25"/>
        <v>0.15740740740740741</v>
      </c>
    </row>
    <row r="1648" spans="1:6">
      <c r="A1648" s="41" t="s">
        <v>250</v>
      </c>
      <c r="B1648">
        <v>3374000</v>
      </c>
      <c r="C1648" s="4">
        <v>45111</v>
      </c>
      <c r="D1648">
        <v>10400</v>
      </c>
      <c r="E1648" t="s">
        <v>83</v>
      </c>
      <c r="F1648">
        <f t="shared" si="25"/>
        <v>0.16049382716049382</v>
      </c>
    </row>
    <row r="1649" spans="1:6">
      <c r="A1649" s="41" t="s">
        <v>250</v>
      </c>
      <c r="B1649">
        <v>3374000</v>
      </c>
      <c r="C1649" s="4">
        <v>45112</v>
      </c>
      <c r="D1649">
        <v>9490</v>
      </c>
      <c r="E1649" t="s">
        <v>83</v>
      </c>
      <c r="F1649">
        <f t="shared" si="25"/>
        <v>0.14645061728395062</v>
      </c>
    </row>
    <row r="1650" spans="1:6">
      <c r="A1650" s="41" t="s">
        <v>250</v>
      </c>
      <c r="B1650">
        <v>3374000</v>
      </c>
      <c r="C1650" s="4">
        <v>45113</v>
      </c>
      <c r="D1650">
        <v>8460</v>
      </c>
      <c r="E1650" t="s">
        <v>83</v>
      </c>
      <c r="F1650">
        <f t="shared" si="25"/>
        <v>0.13055555555555556</v>
      </c>
    </row>
    <row r="1651" spans="1:6">
      <c r="A1651" s="41" t="s">
        <v>250</v>
      </c>
      <c r="B1651">
        <v>3374000</v>
      </c>
      <c r="C1651" s="4">
        <v>45114</v>
      </c>
      <c r="D1651">
        <v>7970</v>
      </c>
      <c r="E1651" t="s">
        <v>83</v>
      </c>
      <c r="F1651">
        <f t="shared" si="25"/>
        <v>0.12299382716049383</v>
      </c>
    </row>
    <row r="1652" spans="1:6">
      <c r="A1652" s="41" t="s">
        <v>250</v>
      </c>
      <c r="B1652">
        <v>3374000</v>
      </c>
      <c r="C1652" s="4">
        <v>45115</v>
      </c>
      <c r="D1652">
        <v>7350</v>
      </c>
      <c r="E1652" t="s">
        <v>83</v>
      </c>
      <c r="F1652">
        <f t="shared" si="25"/>
        <v>0.11342592592592593</v>
      </c>
    </row>
    <row r="1653" spans="1:6">
      <c r="A1653" s="41" t="s">
        <v>250</v>
      </c>
      <c r="B1653">
        <v>3374000</v>
      </c>
      <c r="C1653" s="4">
        <v>45116</v>
      </c>
      <c r="D1653">
        <v>6520</v>
      </c>
      <c r="E1653" t="s">
        <v>83</v>
      </c>
      <c r="F1653">
        <f t="shared" si="25"/>
        <v>0.10061728395061728</v>
      </c>
    </row>
    <row r="1654" spans="1:6">
      <c r="A1654" s="41" t="s">
        <v>250</v>
      </c>
      <c r="B1654">
        <v>3374000</v>
      </c>
      <c r="C1654" s="4">
        <v>45117</v>
      </c>
      <c r="D1654">
        <v>6100</v>
      </c>
      <c r="E1654" t="s">
        <v>83</v>
      </c>
      <c r="F1654">
        <f t="shared" ref="F1654:F1717" si="26">D1654/64800</f>
        <v>9.4135802469135804E-2</v>
      </c>
    </row>
    <row r="1655" spans="1:6">
      <c r="A1655" s="41" t="s">
        <v>250</v>
      </c>
      <c r="B1655">
        <v>3374000</v>
      </c>
      <c r="C1655" s="4">
        <v>45118</v>
      </c>
      <c r="D1655">
        <v>6760</v>
      </c>
      <c r="E1655" t="s">
        <v>83</v>
      </c>
      <c r="F1655">
        <f t="shared" si="26"/>
        <v>0.10432098765432099</v>
      </c>
    </row>
    <row r="1656" spans="1:6">
      <c r="A1656" s="41" t="s">
        <v>250</v>
      </c>
      <c r="B1656">
        <v>3374000</v>
      </c>
      <c r="C1656" s="4">
        <v>45119</v>
      </c>
      <c r="D1656">
        <v>6620</v>
      </c>
      <c r="E1656" t="s">
        <v>83</v>
      </c>
      <c r="F1656">
        <f t="shared" si="26"/>
        <v>0.1021604938271605</v>
      </c>
    </row>
    <row r="1657" spans="1:6">
      <c r="A1657" s="41" t="s">
        <v>250</v>
      </c>
      <c r="B1657">
        <v>3374000</v>
      </c>
      <c r="C1657" s="4">
        <v>45120</v>
      </c>
      <c r="D1657">
        <v>6080</v>
      </c>
      <c r="E1657" t="s">
        <v>83</v>
      </c>
      <c r="F1657">
        <f t="shared" si="26"/>
        <v>9.3827160493827166E-2</v>
      </c>
    </row>
    <row r="1658" spans="1:6">
      <c r="A1658" s="41" t="s">
        <v>250</v>
      </c>
      <c r="B1658">
        <v>3374000</v>
      </c>
      <c r="C1658" s="4">
        <v>45121</v>
      </c>
      <c r="D1658">
        <v>5900</v>
      </c>
      <c r="E1658" t="s">
        <v>83</v>
      </c>
      <c r="F1658">
        <f t="shared" si="26"/>
        <v>9.1049382716049385E-2</v>
      </c>
    </row>
    <row r="1659" spans="1:6">
      <c r="A1659" s="41" t="s">
        <v>250</v>
      </c>
      <c r="B1659">
        <v>3374000</v>
      </c>
      <c r="C1659" s="4">
        <v>45122</v>
      </c>
      <c r="D1659">
        <v>5500</v>
      </c>
      <c r="E1659" t="s">
        <v>83</v>
      </c>
      <c r="F1659">
        <f t="shared" si="26"/>
        <v>8.4876543209876545E-2</v>
      </c>
    </row>
    <row r="1660" spans="1:6">
      <c r="A1660" s="41" t="s">
        <v>250</v>
      </c>
      <c r="B1660">
        <v>3374000</v>
      </c>
      <c r="C1660" s="4">
        <v>45123</v>
      </c>
      <c r="D1660">
        <v>4950</v>
      </c>
      <c r="E1660" t="s">
        <v>83</v>
      </c>
      <c r="F1660">
        <f t="shared" si="26"/>
        <v>7.6388888888888895E-2</v>
      </c>
    </row>
    <row r="1661" spans="1:6">
      <c r="A1661" s="41" t="s">
        <v>250</v>
      </c>
      <c r="B1661">
        <v>3374000</v>
      </c>
      <c r="C1661" s="4">
        <v>45124</v>
      </c>
      <c r="D1661">
        <v>5270</v>
      </c>
      <c r="E1661" t="s">
        <v>83</v>
      </c>
      <c r="F1661">
        <f t="shared" si="26"/>
        <v>8.1327160493827155E-2</v>
      </c>
    </row>
    <row r="1662" spans="1:6">
      <c r="A1662" s="41" t="s">
        <v>250</v>
      </c>
      <c r="B1662">
        <v>3374000</v>
      </c>
      <c r="C1662" s="4">
        <v>45125</v>
      </c>
      <c r="D1662">
        <v>5700</v>
      </c>
      <c r="E1662" t="s">
        <v>83</v>
      </c>
      <c r="F1662">
        <f t="shared" si="26"/>
        <v>8.7962962962962965E-2</v>
      </c>
    </row>
    <row r="1663" spans="1:6">
      <c r="A1663" s="41" t="s">
        <v>250</v>
      </c>
      <c r="B1663">
        <v>3374000</v>
      </c>
      <c r="C1663" s="4">
        <v>45126</v>
      </c>
      <c r="D1663">
        <v>5800</v>
      </c>
      <c r="E1663" t="s">
        <v>83</v>
      </c>
      <c r="F1663">
        <f t="shared" si="26"/>
        <v>8.9506172839506168E-2</v>
      </c>
    </row>
    <row r="1664" spans="1:6">
      <c r="A1664" s="41" t="s">
        <v>250</v>
      </c>
      <c r="B1664">
        <v>3374000</v>
      </c>
      <c r="C1664" s="4">
        <v>45127</v>
      </c>
      <c r="D1664">
        <v>6990</v>
      </c>
      <c r="E1664" t="s">
        <v>83</v>
      </c>
      <c r="F1664">
        <f t="shared" si="26"/>
        <v>0.10787037037037037</v>
      </c>
    </row>
    <row r="1665" spans="1:6">
      <c r="A1665" s="41" t="s">
        <v>250</v>
      </c>
      <c r="B1665">
        <v>3374000</v>
      </c>
      <c r="C1665" s="4">
        <v>45128</v>
      </c>
      <c r="D1665">
        <v>7140</v>
      </c>
      <c r="E1665" t="s">
        <v>83</v>
      </c>
      <c r="F1665">
        <f t="shared" si="26"/>
        <v>0.11018518518518519</v>
      </c>
    </row>
    <row r="1666" spans="1:6">
      <c r="A1666" s="41" t="s">
        <v>250</v>
      </c>
      <c r="B1666">
        <v>3374000</v>
      </c>
      <c r="C1666" s="4">
        <v>45129</v>
      </c>
      <c r="D1666">
        <v>6720</v>
      </c>
      <c r="E1666" t="s">
        <v>83</v>
      </c>
      <c r="F1666">
        <f t="shared" si="26"/>
        <v>0.1037037037037037</v>
      </c>
    </row>
    <row r="1667" spans="1:6">
      <c r="A1667" s="41" t="s">
        <v>250</v>
      </c>
      <c r="B1667">
        <v>3374000</v>
      </c>
      <c r="C1667" s="4">
        <v>45130</v>
      </c>
      <c r="D1667">
        <v>6080</v>
      </c>
      <c r="E1667" t="s">
        <v>83</v>
      </c>
      <c r="F1667">
        <f t="shared" si="26"/>
        <v>9.3827160493827166E-2</v>
      </c>
    </row>
    <row r="1668" spans="1:6">
      <c r="A1668" s="41" t="s">
        <v>250</v>
      </c>
      <c r="B1668">
        <v>3374000</v>
      </c>
      <c r="C1668" s="4">
        <v>45131</v>
      </c>
      <c r="D1668">
        <v>5430</v>
      </c>
      <c r="E1668" t="s">
        <v>83</v>
      </c>
      <c r="F1668">
        <f t="shared" si="26"/>
        <v>8.3796296296296299E-2</v>
      </c>
    </row>
    <row r="1669" spans="1:6">
      <c r="A1669" s="41" t="s">
        <v>250</v>
      </c>
      <c r="B1669">
        <v>3374000</v>
      </c>
      <c r="C1669" s="4">
        <v>45132</v>
      </c>
      <c r="D1669">
        <v>4870</v>
      </c>
      <c r="E1669" t="s">
        <v>83</v>
      </c>
      <c r="F1669">
        <f t="shared" si="26"/>
        <v>7.5154320987654316E-2</v>
      </c>
    </row>
    <row r="1670" spans="1:6">
      <c r="A1670" s="41" t="s">
        <v>250</v>
      </c>
      <c r="B1670">
        <v>3374000</v>
      </c>
      <c r="C1670" s="4">
        <v>45133</v>
      </c>
      <c r="D1670">
        <v>4370</v>
      </c>
      <c r="E1670" t="s">
        <v>83</v>
      </c>
      <c r="F1670">
        <f t="shared" si="26"/>
        <v>6.7438271604938274E-2</v>
      </c>
    </row>
    <row r="1671" spans="1:6">
      <c r="A1671" s="41" t="s">
        <v>250</v>
      </c>
      <c r="B1671">
        <v>3374000</v>
      </c>
      <c r="C1671" s="4">
        <v>45134</v>
      </c>
      <c r="D1671">
        <v>3880</v>
      </c>
      <c r="E1671" t="s">
        <v>83</v>
      </c>
      <c r="F1671">
        <f t="shared" si="26"/>
        <v>5.9876543209876544E-2</v>
      </c>
    </row>
    <row r="1672" spans="1:6">
      <c r="A1672" s="41" t="s">
        <v>250</v>
      </c>
      <c r="B1672">
        <v>3374000</v>
      </c>
      <c r="C1672" s="4">
        <v>45135</v>
      </c>
      <c r="D1672">
        <v>3630</v>
      </c>
      <c r="E1672" t="s">
        <v>83</v>
      </c>
      <c r="F1672">
        <f t="shared" si="26"/>
        <v>5.6018518518518516E-2</v>
      </c>
    </row>
    <row r="1673" spans="1:6">
      <c r="A1673" s="41" t="s">
        <v>250</v>
      </c>
      <c r="B1673">
        <v>3374000</v>
      </c>
      <c r="C1673" s="4">
        <v>45136</v>
      </c>
      <c r="D1673">
        <v>3600</v>
      </c>
      <c r="E1673" t="s">
        <v>83</v>
      </c>
      <c r="F1673">
        <f t="shared" si="26"/>
        <v>5.5555555555555552E-2</v>
      </c>
    </row>
    <row r="1674" spans="1:6">
      <c r="A1674" s="41" t="s">
        <v>250</v>
      </c>
      <c r="B1674">
        <v>3374000</v>
      </c>
      <c r="C1674" s="4">
        <v>45137</v>
      </c>
      <c r="D1674">
        <v>3490</v>
      </c>
      <c r="E1674" t="s">
        <v>83</v>
      </c>
      <c r="F1674">
        <f t="shared" si="26"/>
        <v>5.3858024691358024E-2</v>
      </c>
    </row>
    <row r="1675" spans="1:6">
      <c r="A1675" s="41" t="s">
        <v>250</v>
      </c>
      <c r="B1675">
        <v>3374000</v>
      </c>
      <c r="C1675" s="4">
        <v>45138</v>
      </c>
      <c r="D1675">
        <v>3590</v>
      </c>
      <c r="E1675" t="s">
        <v>83</v>
      </c>
      <c r="F1675">
        <f t="shared" si="26"/>
        <v>5.5401234567901234E-2</v>
      </c>
    </row>
    <row r="1676" spans="1:6">
      <c r="A1676" s="41" t="s">
        <v>250</v>
      </c>
      <c r="B1676">
        <v>3374000</v>
      </c>
      <c r="C1676" s="4">
        <v>45139</v>
      </c>
      <c r="D1676">
        <v>3610</v>
      </c>
      <c r="E1676" t="s">
        <v>83</v>
      </c>
      <c r="F1676">
        <f t="shared" si="26"/>
        <v>5.5709876543209878E-2</v>
      </c>
    </row>
    <row r="1677" spans="1:6">
      <c r="A1677" s="41" t="s">
        <v>250</v>
      </c>
      <c r="B1677">
        <v>3374000</v>
      </c>
      <c r="C1677" s="4">
        <v>45140</v>
      </c>
      <c r="D1677">
        <v>3570</v>
      </c>
      <c r="E1677" t="s">
        <v>83</v>
      </c>
      <c r="F1677">
        <f t="shared" si="26"/>
        <v>5.5092592592592596E-2</v>
      </c>
    </row>
    <row r="1678" spans="1:6">
      <c r="A1678" s="41" t="s">
        <v>250</v>
      </c>
      <c r="B1678">
        <v>3374000</v>
      </c>
      <c r="C1678" s="4">
        <v>45141</v>
      </c>
      <c r="D1678">
        <v>3630</v>
      </c>
      <c r="E1678" t="s">
        <v>83</v>
      </c>
      <c r="F1678">
        <f t="shared" si="26"/>
        <v>5.6018518518518516E-2</v>
      </c>
    </row>
    <row r="1679" spans="1:6">
      <c r="A1679" s="41" t="s">
        <v>250</v>
      </c>
      <c r="B1679">
        <v>3374000</v>
      </c>
      <c r="C1679" s="4">
        <v>45142</v>
      </c>
      <c r="D1679">
        <v>3370</v>
      </c>
      <c r="E1679" t="s">
        <v>83</v>
      </c>
      <c r="F1679">
        <f t="shared" si="26"/>
        <v>5.2006172839506176E-2</v>
      </c>
    </row>
    <row r="1680" spans="1:6">
      <c r="A1680" s="41" t="s">
        <v>250</v>
      </c>
      <c r="B1680">
        <v>3374000</v>
      </c>
      <c r="C1680" s="4">
        <v>45143</v>
      </c>
      <c r="D1680">
        <v>3100</v>
      </c>
      <c r="E1680" t="s">
        <v>83</v>
      </c>
      <c r="F1680">
        <f t="shared" si="26"/>
        <v>4.7839506172839504E-2</v>
      </c>
    </row>
    <row r="1681" spans="1:6">
      <c r="A1681" s="41" t="s">
        <v>250</v>
      </c>
      <c r="B1681">
        <v>3374000</v>
      </c>
      <c r="C1681" s="4">
        <v>45144</v>
      </c>
      <c r="D1681">
        <v>2890</v>
      </c>
      <c r="E1681" t="s">
        <v>83</v>
      </c>
      <c r="F1681">
        <f t="shared" si="26"/>
        <v>4.4598765432098765E-2</v>
      </c>
    </row>
    <row r="1682" spans="1:6">
      <c r="A1682" s="41" t="s">
        <v>250</v>
      </c>
      <c r="B1682">
        <v>3374000</v>
      </c>
      <c r="C1682" s="4">
        <v>45145</v>
      </c>
      <c r="D1682">
        <v>4350</v>
      </c>
      <c r="E1682" t="s">
        <v>83</v>
      </c>
      <c r="F1682">
        <f t="shared" si="26"/>
        <v>6.7129629629629636E-2</v>
      </c>
    </row>
    <row r="1683" spans="1:6">
      <c r="A1683" s="41" t="s">
        <v>250</v>
      </c>
      <c r="B1683">
        <v>3374000</v>
      </c>
      <c r="C1683" s="4">
        <v>45146</v>
      </c>
      <c r="D1683">
        <v>4820</v>
      </c>
      <c r="E1683" t="s">
        <v>83</v>
      </c>
      <c r="F1683">
        <f t="shared" si="26"/>
        <v>7.4382716049382722E-2</v>
      </c>
    </row>
    <row r="1684" spans="1:6">
      <c r="A1684" s="41" t="s">
        <v>250</v>
      </c>
      <c r="B1684">
        <v>3374000</v>
      </c>
      <c r="C1684" s="4">
        <v>45147</v>
      </c>
      <c r="D1684">
        <v>4340</v>
      </c>
      <c r="E1684" t="s">
        <v>83</v>
      </c>
      <c r="F1684">
        <f t="shared" si="26"/>
        <v>6.6975308641975304E-2</v>
      </c>
    </row>
    <row r="1685" spans="1:6">
      <c r="A1685" s="41" t="s">
        <v>250</v>
      </c>
      <c r="B1685">
        <v>3374000</v>
      </c>
      <c r="C1685" s="4">
        <v>45148</v>
      </c>
      <c r="D1685">
        <v>3630</v>
      </c>
      <c r="E1685" t="s">
        <v>83</v>
      </c>
      <c r="F1685">
        <f t="shared" si="26"/>
        <v>5.6018518518518516E-2</v>
      </c>
    </row>
    <row r="1686" spans="1:6">
      <c r="A1686" s="41" t="s">
        <v>250</v>
      </c>
      <c r="B1686">
        <v>3374000</v>
      </c>
      <c r="C1686" s="4">
        <v>45149</v>
      </c>
      <c r="D1686">
        <v>3360</v>
      </c>
      <c r="E1686" t="s">
        <v>83</v>
      </c>
      <c r="F1686">
        <f t="shared" si="26"/>
        <v>5.185185185185185E-2</v>
      </c>
    </row>
    <row r="1687" spans="1:6">
      <c r="A1687" s="41" t="s">
        <v>250</v>
      </c>
      <c r="B1687">
        <v>3374000</v>
      </c>
      <c r="C1687" s="4">
        <v>45150</v>
      </c>
      <c r="D1687">
        <v>3430</v>
      </c>
      <c r="E1687" t="s">
        <v>83</v>
      </c>
      <c r="F1687">
        <f t="shared" si="26"/>
        <v>5.2932098765432097E-2</v>
      </c>
    </row>
    <row r="1688" spans="1:6">
      <c r="A1688" s="41" t="s">
        <v>250</v>
      </c>
      <c r="B1688">
        <v>3374000</v>
      </c>
      <c r="C1688" s="4">
        <v>45151</v>
      </c>
      <c r="D1688">
        <v>4820</v>
      </c>
      <c r="E1688" t="s">
        <v>83</v>
      </c>
      <c r="F1688">
        <f t="shared" si="26"/>
        <v>7.4382716049382722E-2</v>
      </c>
    </row>
    <row r="1689" spans="1:6">
      <c r="A1689" s="41" t="s">
        <v>250</v>
      </c>
      <c r="B1689">
        <v>3374000</v>
      </c>
      <c r="C1689" s="4">
        <v>45152</v>
      </c>
      <c r="D1689">
        <v>4940</v>
      </c>
      <c r="E1689" t="s">
        <v>83</v>
      </c>
      <c r="F1689">
        <f t="shared" si="26"/>
        <v>7.6234567901234562E-2</v>
      </c>
    </row>
    <row r="1690" spans="1:6">
      <c r="A1690" s="41" t="s">
        <v>250</v>
      </c>
      <c r="B1690">
        <v>3374000</v>
      </c>
      <c r="C1690" s="4">
        <v>45153</v>
      </c>
      <c r="D1690">
        <v>5200</v>
      </c>
      <c r="E1690" t="s">
        <v>83</v>
      </c>
      <c r="F1690">
        <f t="shared" si="26"/>
        <v>8.0246913580246909E-2</v>
      </c>
    </row>
    <row r="1691" spans="1:6">
      <c r="A1691" s="41" t="s">
        <v>250</v>
      </c>
      <c r="B1691">
        <v>3374000</v>
      </c>
      <c r="C1691" s="4">
        <v>45154</v>
      </c>
      <c r="D1691">
        <v>5680</v>
      </c>
      <c r="E1691" t="s">
        <v>83</v>
      </c>
      <c r="F1691">
        <f t="shared" si="26"/>
        <v>8.7654320987654327E-2</v>
      </c>
    </row>
    <row r="1692" spans="1:6">
      <c r="A1692" s="41" t="s">
        <v>250</v>
      </c>
      <c r="B1692">
        <v>3374000</v>
      </c>
      <c r="C1692" s="4">
        <v>45155</v>
      </c>
      <c r="D1692">
        <v>5670</v>
      </c>
      <c r="E1692" t="s">
        <v>83</v>
      </c>
      <c r="F1692">
        <f t="shared" si="26"/>
        <v>8.7499999999999994E-2</v>
      </c>
    </row>
    <row r="1693" spans="1:6">
      <c r="A1693" s="41" t="s">
        <v>250</v>
      </c>
      <c r="B1693">
        <v>3374000</v>
      </c>
      <c r="C1693" s="4">
        <v>45156</v>
      </c>
      <c r="D1693">
        <v>5760</v>
      </c>
      <c r="E1693" t="s">
        <v>83</v>
      </c>
      <c r="F1693">
        <f t="shared" si="26"/>
        <v>8.8888888888888892E-2</v>
      </c>
    </row>
    <row r="1694" spans="1:6">
      <c r="A1694" s="41" t="s">
        <v>250</v>
      </c>
      <c r="B1694">
        <v>3374000</v>
      </c>
      <c r="C1694" s="4">
        <v>45157</v>
      </c>
      <c r="D1694">
        <v>5260</v>
      </c>
      <c r="E1694" t="s">
        <v>83</v>
      </c>
      <c r="F1694">
        <f t="shared" si="26"/>
        <v>8.1172839506172836E-2</v>
      </c>
    </row>
    <row r="1695" spans="1:6">
      <c r="A1695" s="41" t="s">
        <v>250</v>
      </c>
      <c r="B1695">
        <v>3374000</v>
      </c>
      <c r="C1695" s="4">
        <v>45158</v>
      </c>
      <c r="D1695">
        <v>4730</v>
      </c>
      <c r="E1695" t="s">
        <v>83</v>
      </c>
      <c r="F1695">
        <f t="shared" si="26"/>
        <v>7.2993827160493824E-2</v>
      </c>
    </row>
    <row r="1696" spans="1:6">
      <c r="A1696" s="41" t="s">
        <v>250</v>
      </c>
      <c r="B1696">
        <v>3374000</v>
      </c>
      <c r="C1696" s="4">
        <v>45159</v>
      </c>
      <c r="D1696">
        <v>4280</v>
      </c>
      <c r="E1696" t="s">
        <v>83</v>
      </c>
      <c r="F1696">
        <f t="shared" si="26"/>
        <v>6.6049382716049376E-2</v>
      </c>
    </row>
    <row r="1697" spans="1:6">
      <c r="A1697" s="41" t="s">
        <v>250</v>
      </c>
      <c r="B1697">
        <v>3374000</v>
      </c>
      <c r="C1697" s="4">
        <v>45160</v>
      </c>
      <c r="D1697">
        <v>3810</v>
      </c>
      <c r="E1697" t="s">
        <v>83</v>
      </c>
      <c r="F1697">
        <f t="shared" si="26"/>
        <v>5.8796296296296298E-2</v>
      </c>
    </row>
    <row r="1698" spans="1:6">
      <c r="A1698" s="41" t="s">
        <v>250</v>
      </c>
      <c r="B1698">
        <v>3374000</v>
      </c>
      <c r="C1698" s="4">
        <v>45161</v>
      </c>
      <c r="D1698">
        <v>3430</v>
      </c>
      <c r="E1698" t="s">
        <v>83</v>
      </c>
      <c r="F1698">
        <f t="shared" si="26"/>
        <v>5.2932098765432097E-2</v>
      </c>
    </row>
    <row r="1699" spans="1:6">
      <c r="A1699" s="41" t="s">
        <v>250</v>
      </c>
      <c r="B1699">
        <v>3374000</v>
      </c>
      <c r="C1699" s="4">
        <v>45162</v>
      </c>
      <c r="D1699">
        <v>3150</v>
      </c>
      <c r="E1699" t="s">
        <v>83</v>
      </c>
      <c r="F1699">
        <f t="shared" si="26"/>
        <v>4.8611111111111112E-2</v>
      </c>
    </row>
    <row r="1700" spans="1:6">
      <c r="A1700" s="41" t="s">
        <v>250</v>
      </c>
      <c r="B1700">
        <v>3374000</v>
      </c>
      <c r="C1700" s="4">
        <v>45163</v>
      </c>
      <c r="D1700">
        <v>2940</v>
      </c>
      <c r="E1700" t="s">
        <v>83</v>
      </c>
      <c r="F1700">
        <f t="shared" si="26"/>
        <v>4.5370370370370373E-2</v>
      </c>
    </row>
    <row r="1701" spans="1:6">
      <c r="A1701" s="41" t="s">
        <v>250</v>
      </c>
      <c r="B1701">
        <v>3374000</v>
      </c>
      <c r="C1701" s="4">
        <v>45164</v>
      </c>
      <c r="D1701">
        <v>3400</v>
      </c>
      <c r="E1701" t="s">
        <v>83</v>
      </c>
      <c r="F1701">
        <f t="shared" si="26"/>
        <v>5.2469135802469133E-2</v>
      </c>
    </row>
    <row r="1702" spans="1:6">
      <c r="A1702" s="41" t="s">
        <v>250</v>
      </c>
      <c r="B1702">
        <v>3374000</v>
      </c>
      <c r="C1702" s="4">
        <v>45165</v>
      </c>
      <c r="D1702">
        <v>3100</v>
      </c>
      <c r="E1702" t="s">
        <v>83</v>
      </c>
      <c r="F1702">
        <f t="shared" si="26"/>
        <v>4.7839506172839504E-2</v>
      </c>
    </row>
    <row r="1703" spans="1:6">
      <c r="A1703" s="41" t="s">
        <v>250</v>
      </c>
      <c r="B1703">
        <v>3374000</v>
      </c>
      <c r="C1703" s="4">
        <v>45166</v>
      </c>
      <c r="D1703">
        <v>3230</v>
      </c>
      <c r="E1703" t="s">
        <v>83</v>
      </c>
      <c r="F1703">
        <f t="shared" si="26"/>
        <v>4.9845679012345677E-2</v>
      </c>
    </row>
    <row r="1704" spans="1:6">
      <c r="A1704" s="41" t="s">
        <v>250</v>
      </c>
      <c r="B1704">
        <v>3374000</v>
      </c>
      <c r="C1704" s="4">
        <v>45167</v>
      </c>
      <c r="D1704">
        <v>3630</v>
      </c>
      <c r="E1704" t="s">
        <v>83</v>
      </c>
      <c r="F1704">
        <f t="shared" si="26"/>
        <v>5.6018518518518516E-2</v>
      </c>
    </row>
    <row r="1705" spans="1:6">
      <c r="A1705" s="41" t="s">
        <v>250</v>
      </c>
      <c r="B1705">
        <v>3374000</v>
      </c>
      <c r="C1705" s="4">
        <v>45168</v>
      </c>
      <c r="D1705">
        <v>3110</v>
      </c>
      <c r="E1705" t="s">
        <v>83</v>
      </c>
      <c r="F1705">
        <f t="shared" si="26"/>
        <v>4.7993827160493829E-2</v>
      </c>
    </row>
    <row r="1706" spans="1:6">
      <c r="A1706" s="41" t="s">
        <v>250</v>
      </c>
      <c r="B1706">
        <v>3374000</v>
      </c>
      <c r="C1706" s="4">
        <v>45169</v>
      </c>
      <c r="D1706">
        <v>2660</v>
      </c>
      <c r="E1706" t="s">
        <v>83</v>
      </c>
      <c r="F1706">
        <f t="shared" si="26"/>
        <v>4.1049382716049382E-2</v>
      </c>
    </row>
    <row r="1707" spans="1:6">
      <c r="A1707" s="41" t="s">
        <v>250</v>
      </c>
      <c r="B1707">
        <v>3374000</v>
      </c>
      <c r="C1707" s="4">
        <v>45170</v>
      </c>
      <c r="D1707">
        <v>2440</v>
      </c>
      <c r="E1707" t="s">
        <v>83</v>
      </c>
      <c r="F1707">
        <f t="shared" si="26"/>
        <v>3.7654320987654324E-2</v>
      </c>
    </row>
    <row r="1708" spans="1:6">
      <c r="A1708" s="41" t="s">
        <v>250</v>
      </c>
      <c r="B1708">
        <v>3374000</v>
      </c>
      <c r="C1708" s="4">
        <v>45171</v>
      </c>
      <c r="D1708">
        <v>2370</v>
      </c>
      <c r="E1708" t="s">
        <v>83</v>
      </c>
      <c r="F1708">
        <f t="shared" si="26"/>
        <v>3.6574074074074071E-2</v>
      </c>
    </row>
    <row r="1709" spans="1:6">
      <c r="A1709" s="41" t="s">
        <v>250</v>
      </c>
      <c r="B1709">
        <v>3374000</v>
      </c>
      <c r="C1709" s="4">
        <v>45172</v>
      </c>
      <c r="D1709">
        <v>2330</v>
      </c>
      <c r="E1709" t="s">
        <v>83</v>
      </c>
      <c r="F1709">
        <f t="shared" si="26"/>
        <v>3.5956790123456789E-2</v>
      </c>
    </row>
    <row r="1710" spans="1:6">
      <c r="A1710" s="41" t="s">
        <v>250</v>
      </c>
      <c r="B1710">
        <v>3374000</v>
      </c>
      <c r="C1710" s="4">
        <v>45173</v>
      </c>
      <c r="D1710">
        <v>2250</v>
      </c>
      <c r="E1710" t="s">
        <v>83</v>
      </c>
      <c r="F1710">
        <f t="shared" si="26"/>
        <v>3.4722222222222224E-2</v>
      </c>
    </row>
    <row r="1711" spans="1:6">
      <c r="A1711" s="41" t="s">
        <v>250</v>
      </c>
      <c r="B1711">
        <v>3374000</v>
      </c>
      <c r="C1711" s="4">
        <v>45174</v>
      </c>
      <c r="D1711">
        <v>2140</v>
      </c>
      <c r="E1711" t="s">
        <v>83</v>
      </c>
      <c r="F1711">
        <f t="shared" si="26"/>
        <v>3.3024691358024688E-2</v>
      </c>
    </row>
    <row r="1712" spans="1:6">
      <c r="A1712" s="41" t="s">
        <v>250</v>
      </c>
      <c r="B1712">
        <v>3374000</v>
      </c>
      <c r="C1712" s="4">
        <v>45175</v>
      </c>
      <c r="D1712">
        <v>2010</v>
      </c>
      <c r="E1712" t="s">
        <v>83</v>
      </c>
      <c r="F1712">
        <f t="shared" si="26"/>
        <v>3.1018518518518518E-2</v>
      </c>
    </row>
    <row r="1713" spans="1:6">
      <c r="A1713" s="41" t="s">
        <v>250</v>
      </c>
      <c r="B1713">
        <v>3374000</v>
      </c>
      <c r="C1713" s="4">
        <v>45176</v>
      </c>
      <c r="D1713">
        <v>1910</v>
      </c>
      <c r="E1713" t="s">
        <v>83</v>
      </c>
      <c r="F1713">
        <f t="shared" si="26"/>
        <v>2.9475308641975308E-2</v>
      </c>
    </row>
    <row r="1714" spans="1:6">
      <c r="A1714" s="41" t="s">
        <v>250</v>
      </c>
      <c r="B1714">
        <v>3374000</v>
      </c>
      <c r="C1714" s="4">
        <v>45177</v>
      </c>
      <c r="D1714">
        <v>1850</v>
      </c>
      <c r="E1714" t="s">
        <v>83</v>
      </c>
      <c r="F1714">
        <f t="shared" si="26"/>
        <v>2.8549382716049381E-2</v>
      </c>
    </row>
    <row r="1715" spans="1:6">
      <c r="A1715" s="41" t="s">
        <v>250</v>
      </c>
      <c r="B1715">
        <v>3374000</v>
      </c>
      <c r="C1715" s="4">
        <v>45178</v>
      </c>
      <c r="D1715">
        <v>1800</v>
      </c>
      <c r="E1715" t="s">
        <v>83</v>
      </c>
      <c r="F1715">
        <f t="shared" si="26"/>
        <v>2.7777777777777776E-2</v>
      </c>
    </row>
    <row r="1716" spans="1:6">
      <c r="A1716" s="41" t="s">
        <v>250</v>
      </c>
      <c r="B1716">
        <v>3374000</v>
      </c>
      <c r="C1716" s="4">
        <v>45179</v>
      </c>
      <c r="D1716">
        <v>1760</v>
      </c>
      <c r="E1716" t="s">
        <v>83</v>
      </c>
      <c r="F1716">
        <f t="shared" si="26"/>
        <v>2.7160493827160494E-2</v>
      </c>
    </row>
    <row r="1717" spans="1:6">
      <c r="A1717" s="41" t="s">
        <v>250</v>
      </c>
      <c r="B1717">
        <v>3374000</v>
      </c>
      <c r="C1717" s="4">
        <v>45180</v>
      </c>
      <c r="D1717">
        <v>1730</v>
      </c>
      <c r="E1717" t="s">
        <v>83</v>
      </c>
      <c r="F1717">
        <f t="shared" si="26"/>
        <v>2.669753086419753E-2</v>
      </c>
    </row>
    <row r="1718" spans="1:6">
      <c r="A1718" s="41" t="s">
        <v>250</v>
      </c>
      <c r="B1718">
        <v>3374000</v>
      </c>
      <c r="C1718" s="4">
        <v>45181</v>
      </c>
      <c r="D1718">
        <v>1700</v>
      </c>
      <c r="E1718" t="s">
        <v>83</v>
      </c>
      <c r="F1718">
        <f t="shared" ref="F1718:F1767" si="27">D1718/64800</f>
        <v>2.6234567901234566E-2</v>
      </c>
    </row>
    <row r="1719" spans="1:6">
      <c r="A1719" s="41" t="s">
        <v>250</v>
      </c>
      <c r="B1719">
        <v>3374000</v>
      </c>
      <c r="C1719" s="4">
        <v>45182</v>
      </c>
      <c r="D1719">
        <v>1660</v>
      </c>
      <c r="E1719" t="s">
        <v>83</v>
      </c>
      <c r="F1719">
        <f t="shared" si="27"/>
        <v>2.5617283950617284E-2</v>
      </c>
    </row>
    <row r="1720" spans="1:6">
      <c r="A1720" s="41" t="s">
        <v>250</v>
      </c>
      <c r="B1720">
        <v>3374000</v>
      </c>
      <c r="C1720" s="4">
        <v>45183</v>
      </c>
      <c r="D1720">
        <v>1620</v>
      </c>
      <c r="E1720" t="s">
        <v>83</v>
      </c>
      <c r="F1720">
        <f t="shared" si="27"/>
        <v>2.5000000000000001E-2</v>
      </c>
    </row>
    <row r="1721" spans="1:6">
      <c r="A1721" s="41" t="s">
        <v>250</v>
      </c>
      <c r="B1721">
        <v>3374000</v>
      </c>
      <c r="C1721" s="4">
        <v>45184</v>
      </c>
      <c r="D1721">
        <v>1610</v>
      </c>
      <c r="E1721" t="s">
        <v>83</v>
      </c>
      <c r="F1721">
        <f t="shared" si="27"/>
        <v>2.4845679012345679E-2</v>
      </c>
    </row>
    <row r="1722" spans="1:6">
      <c r="A1722" s="41" t="s">
        <v>250</v>
      </c>
      <c r="B1722">
        <v>3374000</v>
      </c>
      <c r="C1722" s="4">
        <v>45185</v>
      </c>
      <c r="D1722">
        <v>1580</v>
      </c>
      <c r="E1722" t="s">
        <v>83</v>
      </c>
      <c r="F1722">
        <f t="shared" si="27"/>
        <v>2.4382716049382715E-2</v>
      </c>
    </row>
    <row r="1723" spans="1:6">
      <c r="A1723" s="41" t="s">
        <v>250</v>
      </c>
      <c r="B1723">
        <v>3374000</v>
      </c>
      <c r="C1723" s="4">
        <v>45186</v>
      </c>
      <c r="D1723">
        <v>1540</v>
      </c>
      <c r="E1723" t="s">
        <v>83</v>
      </c>
      <c r="F1723">
        <f t="shared" si="27"/>
        <v>2.3765432098765433E-2</v>
      </c>
    </row>
    <row r="1724" spans="1:6">
      <c r="A1724" s="41" t="s">
        <v>250</v>
      </c>
      <c r="B1724">
        <v>3374000</v>
      </c>
      <c r="C1724" s="4">
        <v>45187</v>
      </c>
      <c r="D1724">
        <v>1510</v>
      </c>
      <c r="E1724" t="s">
        <v>83</v>
      </c>
      <c r="F1724">
        <f t="shared" si="27"/>
        <v>2.3302469135802469E-2</v>
      </c>
    </row>
    <row r="1725" spans="1:6">
      <c r="A1725" s="41" t="s">
        <v>250</v>
      </c>
      <c r="B1725">
        <v>3374000</v>
      </c>
      <c r="C1725" s="4">
        <v>45188</v>
      </c>
      <c r="D1725">
        <v>1480</v>
      </c>
      <c r="E1725" t="s">
        <v>83</v>
      </c>
      <c r="F1725">
        <f t="shared" si="27"/>
        <v>2.2839506172839506E-2</v>
      </c>
    </row>
    <row r="1726" spans="1:6">
      <c r="A1726" s="41" t="s">
        <v>250</v>
      </c>
      <c r="B1726">
        <v>3374000</v>
      </c>
      <c r="C1726" s="4">
        <v>45189</v>
      </c>
      <c r="D1726">
        <v>1450</v>
      </c>
      <c r="E1726" t="s">
        <v>83</v>
      </c>
      <c r="F1726">
        <f t="shared" si="27"/>
        <v>2.2376543209876542E-2</v>
      </c>
    </row>
    <row r="1727" spans="1:6">
      <c r="A1727" s="41" t="s">
        <v>250</v>
      </c>
      <c r="B1727">
        <v>3374000</v>
      </c>
      <c r="C1727" s="4">
        <v>45190</v>
      </c>
      <c r="D1727">
        <v>1410</v>
      </c>
      <c r="E1727" t="s">
        <v>83</v>
      </c>
      <c r="F1727">
        <f t="shared" si="27"/>
        <v>2.1759259259259259E-2</v>
      </c>
    </row>
    <row r="1728" spans="1:6">
      <c r="A1728" s="41" t="s">
        <v>250</v>
      </c>
      <c r="B1728">
        <v>3374000</v>
      </c>
      <c r="C1728" s="4">
        <v>45191</v>
      </c>
      <c r="D1728">
        <v>1410</v>
      </c>
      <c r="E1728" t="s">
        <v>83</v>
      </c>
      <c r="F1728">
        <f t="shared" si="27"/>
        <v>2.1759259259259259E-2</v>
      </c>
    </row>
    <row r="1729" spans="1:6">
      <c r="A1729" s="41" t="s">
        <v>250</v>
      </c>
      <c r="B1729">
        <v>3374000</v>
      </c>
      <c r="C1729" s="4">
        <v>45192</v>
      </c>
      <c r="D1729">
        <v>1430</v>
      </c>
      <c r="E1729" t="s">
        <v>83</v>
      </c>
      <c r="F1729">
        <f t="shared" si="27"/>
        <v>2.2067901234567901E-2</v>
      </c>
    </row>
    <row r="1730" spans="1:6">
      <c r="A1730" s="41" t="s">
        <v>250</v>
      </c>
      <c r="B1730">
        <v>3374000</v>
      </c>
      <c r="C1730" s="4">
        <v>45193</v>
      </c>
      <c r="D1730">
        <v>1410</v>
      </c>
      <c r="E1730" t="s">
        <v>83</v>
      </c>
      <c r="F1730">
        <f t="shared" si="27"/>
        <v>2.1759259259259259E-2</v>
      </c>
    </row>
    <row r="1731" spans="1:6">
      <c r="A1731" s="41" t="s">
        <v>250</v>
      </c>
      <c r="B1731">
        <v>3374000</v>
      </c>
      <c r="C1731" s="4">
        <v>45194</v>
      </c>
      <c r="D1731">
        <v>1380</v>
      </c>
      <c r="E1731" t="s">
        <v>83</v>
      </c>
      <c r="F1731">
        <f t="shared" si="27"/>
        <v>2.1296296296296296E-2</v>
      </c>
    </row>
    <row r="1732" spans="1:6">
      <c r="A1732" s="41" t="s">
        <v>250</v>
      </c>
      <c r="B1732">
        <v>3374000</v>
      </c>
      <c r="C1732" s="4">
        <v>45195</v>
      </c>
      <c r="D1732">
        <v>1370</v>
      </c>
      <c r="E1732" t="s">
        <v>83</v>
      </c>
      <c r="F1732">
        <f t="shared" si="27"/>
        <v>2.1141975308641977E-2</v>
      </c>
    </row>
    <row r="1733" spans="1:6">
      <c r="A1733" s="41" t="s">
        <v>250</v>
      </c>
      <c r="B1733">
        <v>3374000</v>
      </c>
      <c r="C1733" s="4">
        <v>45196</v>
      </c>
      <c r="D1733">
        <v>1360</v>
      </c>
      <c r="E1733" t="s">
        <v>83</v>
      </c>
      <c r="F1733">
        <f t="shared" si="27"/>
        <v>2.0987654320987655E-2</v>
      </c>
    </row>
    <row r="1734" spans="1:6">
      <c r="A1734" s="41" t="s">
        <v>250</v>
      </c>
      <c r="B1734">
        <v>3374000</v>
      </c>
      <c r="C1734" s="4">
        <v>45197</v>
      </c>
      <c r="D1734">
        <v>1380</v>
      </c>
      <c r="E1734" t="s">
        <v>83</v>
      </c>
      <c r="F1734">
        <f t="shared" si="27"/>
        <v>2.1296296296296296E-2</v>
      </c>
    </row>
    <row r="1735" spans="1:6">
      <c r="A1735" s="41" t="s">
        <v>250</v>
      </c>
      <c r="B1735">
        <v>3374000</v>
      </c>
      <c r="C1735" s="4">
        <v>45198</v>
      </c>
      <c r="D1735">
        <v>1400</v>
      </c>
      <c r="E1735" t="s">
        <v>83</v>
      </c>
      <c r="F1735">
        <f t="shared" si="27"/>
        <v>2.1604938271604937E-2</v>
      </c>
    </row>
    <row r="1736" spans="1:6">
      <c r="A1736" s="41" t="s">
        <v>250</v>
      </c>
      <c r="B1736">
        <v>3374000</v>
      </c>
      <c r="C1736" s="4">
        <v>45199</v>
      </c>
      <c r="D1736">
        <v>1360</v>
      </c>
      <c r="E1736" t="s">
        <v>83</v>
      </c>
      <c r="F1736">
        <f t="shared" si="27"/>
        <v>2.0987654320987655E-2</v>
      </c>
    </row>
    <row r="1737" spans="1:6">
      <c r="A1737" s="41" t="s">
        <v>250</v>
      </c>
      <c r="B1737">
        <v>3374000</v>
      </c>
      <c r="C1737" s="4">
        <v>45200</v>
      </c>
      <c r="D1737">
        <v>1440</v>
      </c>
      <c r="E1737" t="s">
        <v>83</v>
      </c>
      <c r="F1737">
        <f t="shared" si="27"/>
        <v>2.2222222222222223E-2</v>
      </c>
    </row>
    <row r="1738" spans="1:6">
      <c r="A1738" s="41" t="s">
        <v>250</v>
      </c>
      <c r="B1738">
        <v>3374000</v>
      </c>
      <c r="C1738" s="4">
        <v>45201</v>
      </c>
      <c r="D1738">
        <v>1540</v>
      </c>
      <c r="E1738" t="s">
        <v>83</v>
      </c>
      <c r="F1738">
        <f t="shared" si="27"/>
        <v>2.3765432098765433E-2</v>
      </c>
    </row>
    <row r="1739" spans="1:6">
      <c r="A1739" s="41" t="s">
        <v>250</v>
      </c>
      <c r="B1739">
        <v>3374000</v>
      </c>
      <c r="C1739" s="4">
        <v>45202</v>
      </c>
      <c r="D1739">
        <v>1480</v>
      </c>
      <c r="E1739" t="s">
        <v>83</v>
      </c>
      <c r="F1739">
        <f t="shared" si="27"/>
        <v>2.2839506172839506E-2</v>
      </c>
    </row>
    <row r="1740" spans="1:6">
      <c r="A1740" s="41" t="s">
        <v>250</v>
      </c>
      <c r="B1740">
        <v>3374000</v>
      </c>
      <c r="C1740" s="4">
        <v>45203</v>
      </c>
      <c r="D1740">
        <v>1420</v>
      </c>
      <c r="E1740" t="s">
        <v>83</v>
      </c>
      <c r="F1740">
        <f t="shared" si="27"/>
        <v>2.1913580246913582E-2</v>
      </c>
    </row>
    <row r="1741" spans="1:6">
      <c r="A1741" s="41" t="s">
        <v>250</v>
      </c>
      <c r="B1741">
        <v>3374000</v>
      </c>
      <c r="C1741" s="4">
        <v>45204</v>
      </c>
      <c r="D1741">
        <v>1370</v>
      </c>
      <c r="E1741" t="s">
        <v>83</v>
      </c>
      <c r="F1741">
        <f t="shared" si="27"/>
        <v>2.1141975308641977E-2</v>
      </c>
    </row>
    <row r="1742" spans="1:6">
      <c r="A1742" s="41" t="s">
        <v>250</v>
      </c>
      <c r="B1742">
        <v>3374000</v>
      </c>
      <c r="C1742" s="4">
        <v>45205</v>
      </c>
      <c r="D1742">
        <v>1400</v>
      </c>
      <c r="E1742" t="s">
        <v>83</v>
      </c>
      <c r="F1742">
        <f t="shared" si="27"/>
        <v>2.1604938271604937E-2</v>
      </c>
    </row>
    <row r="1743" spans="1:6">
      <c r="A1743" s="41" t="s">
        <v>250</v>
      </c>
      <c r="B1743">
        <v>3374000</v>
      </c>
      <c r="C1743" s="4">
        <v>45206</v>
      </c>
      <c r="D1743">
        <v>1370</v>
      </c>
      <c r="E1743" t="s">
        <v>83</v>
      </c>
      <c r="F1743">
        <f t="shared" si="27"/>
        <v>2.1141975308641977E-2</v>
      </c>
    </row>
    <row r="1744" spans="1:6">
      <c r="A1744" s="41" t="s">
        <v>250</v>
      </c>
      <c r="B1744">
        <v>3374000</v>
      </c>
      <c r="C1744" s="4">
        <v>45207</v>
      </c>
      <c r="D1744">
        <v>1330</v>
      </c>
      <c r="E1744" t="s">
        <v>83</v>
      </c>
      <c r="F1744">
        <f t="shared" si="27"/>
        <v>2.0524691358024691E-2</v>
      </c>
    </row>
    <row r="1745" spans="1:6">
      <c r="A1745" s="41" t="s">
        <v>250</v>
      </c>
      <c r="B1745">
        <v>3374000</v>
      </c>
      <c r="C1745" s="4">
        <v>45208</v>
      </c>
      <c r="D1745">
        <v>1270</v>
      </c>
      <c r="E1745" t="s">
        <v>83</v>
      </c>
      <c r="F1745">
        <f t="shared" si="27"/>
        <v>1.9598765432098767E-2</v>
      </c>
    </row>
    <row r="1746" spans="1:6">
      <c r="A1746" s="41" t="s">
        <v>250</v>
      </c>
      <c r="B1746">
        <v>3374000</v>
      </c>
      <c r="C1746" s="4">
        <v>45209</v>
      </c>
      <c r="D1746">
        <v>1380</v>
      </c>
      <c r="E1746" t="s">
        <v>83</v>
      </c>
      <c r="F1746">
        <f t="shared" si="27"/>
        <v>2.1296296296296296E-2</v>
      </c>
    </row>
    <row r="1747" spans="1:6">
      <c r="A1747" s="41" t="s">
        <v>250</v>
      </c>
      <c r="B1747">
        <v>3374000</v>
      </c>
      <c r="C1747" s="4">
        <v>45210</v>
      </c>
      <c r="D1747">
        <v>1410</v>
      </c>
      <c r="E1747" t="s">
        <v>83</v>
      </c>
      <c r="F1747">
        <f t="shared" si="27"/>
        <v>2.1759259259259259E-2</v>
      </c>
    </row>
    <row r="1748" spans="1:6">
      <c r="A1748" s="41" t="s">
        <v>250</v>
      </c>
      <c r="B1748">
        <v>3374000</v>
      </c>
      <c r="C1748" s="4">
        <v>45211</v>
      </c>
      <c r="D1748">
        <v>1310</v>
      </c>
      <c r="E1748" t="s">
        <v>83</v>
      </c>
      <c r="F1748">
        <f t="shared" si="27"/>
        <v>2.021604938271605E-2</v>
      </c>
    </row>
    <row r="1749" spans="1:6">
      <c r="A1749" s="41" t="s">
        <v>250</v>
      </c>
      <c r="B1749">
        <v>3374000</v>
      </c>
      <c r="C1749" s="4">
        <v>45212</v>
      </c>
      <c r="D1749">
        <v>1260</v>
      </c>
      <c r="E1749" t="s">
        <v>83</v>
      </c>
      <c r="F1749">
        <f t="shared" si="27"/>
        <v>1.9444444444444445E-2</v>
      </c>
    </row>
    <row r="1750" spans="1:6">
      <c r="A1750" s="41" t="s">
        <v>250</v>
      </c>
      <c r="B1750">
        <v>3374000</v>
      </c>
      <c r="C1750" s="4">
        <v>45213</v>
      </c>
      <c r="D1750">
        <v>1260</v>
      </c>
      <c r="E1750" t="s">
        <v>83</v>
      </c>
      <c r="F1750">
        <f t="shared" si="27"/>
        <v>1.9444444444444445E-2</v>
      </c>
    </row>
    <row r="1751" spans="1:6">
      <c r="A1751" s="41" t="s">
        <v>250</v>
      </c>
      <c r="B1751">
        <v>3374000</v>
      </c>
      <c r="C1751" s="4">
        <v>45214</v>
      </c>
      <c r="D1751">
        <v>1240</v>
      </c>
      <c r="E1751" t="s">
        <v>83</v>
      </c>
      <c r="F1751">
        <f t="shared" si="27"/>
        <v>1.9135802469135803E-2</v>
      </c>
    </row>
    <row r="1752" spans="1:6">
      <c r="A1752" s="41" t="s">
        <v>250</v>
      </c>
      <c r="B1752">
        <v>3374000</v>
      </c>
      <c r="C1752" s="4">
        <v>45215</v>
      </c>
      <c r="D1752">
        <v>1260</v>
      </c>
      <c r="E1752" t="s">
        <v>83</v>
      </c>
      <c r="F1752">
        <f t="shared" si="27"/>
        <v>1.9444444444444445E-2</v>
      </c>
    </row>
    <row r="1753" spans="1:6">
      <c r="A1753" s="41" t="s">
        <v>250</v>
      </c>
      <c r="B1753">
        <v>3374000</v>
      </c>
      <c r="C1753" s="4">
        <v>45216</v>
      </c>
      <c r="D1753">
        <v>1210</v>
      </c>
      <c r="E1753" t="s">
        <v>83</v>
      </c>
      <c r="F1753">
        <f t="shared" si="27"/>
        <v>1.867283950617284E-2</v>
      </c>
    </row>
    <row r="1754" spans="1:6">
      <c r="A1754" s="41" t="s">
        <v>250</v>
      </c>
      <c r="B1754">
        <v>3374000</v>
      </c>
      <c r="C1754" s="4">
        <v>45217</v>
      </c>
      <c r="D1754">
        <v>1190</v>
      </c>
      <c r="E1754" t="s">
        <v>83</v>
      </c>
      <c r="F1754">
        <f t="shared" si="27"/>
        <v>1.8364197530864199E-2</v>
      </c>
    </row>
    <row r="1755" spans="1:6">
      <c r="A1755" s="41" t="s">
        <v>250</v>
      </c>
      <c r="B1755">
        <v>3374000</v>
      </c>
      <c r="C1755" s="4">
        <v>45218</v>
      </c>
      <c r="D1755">
        <v>1280</v>
      </c>
      <c r="E1755" t="s">
        <v>83</v>
      </c>
      <c r="F1755">
        <f t="shared" si="27"/>
        <v>1.9753086419753086E-2</v>
      </c>
    </row>
    <row r="1756" spans="1:6">
      <c r="A1756" s="41" t="s">
        <v>250</v>
      </c>
      <c r="B1756">
        <v>3374000</v>
      </c>
      <c r="C1756" s="4">
        <v>45219</v>
      </c>
      <c r="D1756">
        <v>1350</v>
      </c>
      <c r="E1756" t="s">
        <v>83</v>
      </c>
      <c r="F1756">
        <f t="shared" si="27"/>
        <v>2.0833333333333332E-2</v>
      </c>
    </row>
    <row r="1757" spans="1:6">
      <c r="A1757" s="41" t="s">
        <v>250</v>
      </c>
      <c r="B1757">
        <v>3374000</v>
      </c>
      <c r="C1757" s="4">
        <v>45220</v>
      </c>
      <c r="D1757">
        <v>1380</v>
      </c>
      <c r="E1757" t="s">
        <v>83</v>
      </c>
      <c r="F1757">
        <f t="shared" si="27"/>
        <v>2.1296296296296296E-2</v>
      </c>
    </row>
    <row r="1758" spans="1:6">
      <c r="A1758" s="41" t="s">
        <v>250</v>
      </c>
      <c r="B1758">
        <v>3374000</v>
      </c>
      <c r="C1758" s="4">
        <v>45221</v>
      </c>
      <c r="D1758">
        <v>1330</v>
      </c>
      <c r="E1758" t="s">
        <v>83</v>
      </c>
      <c r="F1758">
        <f t="shared" si="27"/>
        <v>2.0524691358024691E-2</v>
      </c>
    </row>
    <row r="1759" spans="1:6">
      <c r="A1759" s="41" t="s">
        <v>250</v>
      </c>
      <c r="B1759">
        <v>3374000</v>
      </c>
      <c r="C1759" s="4">
        <v>45222</v>
      </c>
      <c r="D1759">
        <v>1260</v>
      </c>
      <c r="E1759" t="s">
        <v>83</v>
      </c>
      <c r="F1759">
        <f t="shared" si="27"/>
        <v>1.9444444444444445E-2</v>
      </c>
    </row>
    <row r="1760" spans="1:6">
      <c r="A1760" s="41" t="s">
        <v>250</v>
      </c>
      <c r="B1760">
        <v>3374000</v>
      </c>
      <c r="C1760" s="4">
        <v>45223</v>
      </c>
      <c r="D1760">
        <v>1230</v>
      </c>
      <c r="E1760" t="s">
        <v>83</v>
      </c>
      <c r="F1760">
        <f t="shared" si="27"/>
        <v>1.8981481481481481E-2</v>
      </c>
    </row>
    <row r="1761" spans="1:6">
      <c r="A1761" s="41" t="s">
        <v>250</v>
      </c>
      <c r="B1761">
        <v>3374000</v>
      </c>
      <c r="C1761" s="4">
        <v>45224</v>
      </c>
      <c r="D1761">
        <v>1240</v>
      </c>
      <c r="E1761" t="s">
        <v>83</v>
      </c>
      <c r="F1761">
        <f t="shared" si="27"/>
        <v>1.9135802469135803E-2</v>
      </c>
    </row>
    <row r="1762" spans="1:6">
      <c r="A1762" s="41" t="s">
        <v>250</v>
      </c>
      <c r="B1762">
        <v>3374000</v>
      </c>
      <c r="C1762" s="4">
        <v>45225</v>
      </c>
      <c r="D1762">
        <v>1210</v>
      </c>
      <c r="E1762" t="s">
        <v>83</v>
      </c>
      <c r="F1762">
        <f t="shared" si="27"/>
        <v>1.867283950617284E-2</v>
      </c>
    </row>
    <row r="1763" spans="1:6">
      <c r="A1763" s="41" t="s">
        <v>250</v>
      </c>
      <c r="B1763">
        <v>3374000</v>
      </c>
      <c r="C1763" s="4">
        <v>45226</v>
      </c>
      <c r="D1763">
        <v>1220</v>
      </c>
      <c r="E1763" t="s">
        <v>83</v>
      </c>
      <c r="F1763">
        <f t="shared" si="27"/>
        <v>1.8827160493827162E-2</v>
      </c>
    </row>
    <row r="1764" spans="1:6">
      <c r="A1764" s="41" t="s">
        <v>250</v>
      </c>
      <c r="B1764">
        <v>3374000</v>
      </c>
      <c r="C1764" s="4">
        <v>45227</v>
      </c>
      <c r="D1764">
        <v>1220</v>
      </c>
      <c r="E1764" t="s">
        <v>83</v>
      </c>
      <c r="F1764">
        <f t="shared" si="27"/>
        <v>1.8827160493827162E-2</v>
      </c>
    </row>
    <row r="1765" spans="1:6">
      <c r="A1765" s="41" t="s">
        <v>250</v>
      </c>
      <c r="B1765">
        <v>3374000</v>
      </c>
      <c r="C1765" s="4">
        <v>45228</v>
      </c>
      <c r="D1765">
        <v>1280</v>
      </c>
      <c r="E1765" t="s">
        <v>83</v>
      </c>
      <c r="F1765">
        <f t="shared" si="27"/>
        <v>1.9753086419753086E-2</v>
      </c>
    </row>
    <row r="1766" spans="1:6">
      <c r="A1766" s="41" t="s">
        <v>250</v>
      </c>
      <c r="B1766">
        <v>3374000</v>
      </c>
      <c r="C1766" s="4">
        <v>45229</v>
      </c>
      <c r="D1766">
        <v>1290</v>
      </c>
      <c r="E1766" t="s">
        <v>83</v>
      </c>
      <c r="F1766">
        <f t="shared" si="27"/>
        <v>1.9907407407407408E-2</v>
      </c>
    </row>
    <row r="1767" spans="1:6">
      <c r="A1767" s="41" t="s">
        <v>250</v>
      </c>
      <c r="B1767">
        <v>3374000</v>
      </c>
      <c r="C1767" s="4">
        <v>45230</v>
      </c>
      <c r="D1767">
        <v>1280</v>
      </c>
      <c r="E1767" t="s">
        <v>83</v>
      </c>
      <c r="F1767">
        <f t="shared" si="27"/>
        <v>1.9753086419753086E-2</v>
      </c>
    </row>
    <row r="1768" spans="1:6">
      <c r="A1768" s="41" t="s">
        <v>250</v>
      </c>
      <c r="B1768">
        <v>3377500</v>
      </c>
      <c r="C1768" s="4">
        <v>44348</v>
      </c>
      <c r="D1768">
        <v>20000</v>
      </c>
      <c r="E1768" t="s">
        <v>82</v>
      </c>
      <c r="F1768">
        <f>D1768/133000</f>
        <v>0.15037593984962405</v>
      </c>
    </row>
    <row r="1769" spans="1:6">
      <c r="A1769" s="41" t="s">
        <v>250</v>
      </c>
      <c r="B1769">
        <v>3377500</v>
      </c>
      <c r="C1769" s="4">
        <v>44349</v>
      </c>
      <c r="D1769">
        <v>24800</v>
      </c>
      <c r="E1769" t="s">
        <v>82</v>
      </c>
      <c r="F1769">
        <f t="shared" ref="F1769:F1832" si="28">D1769/133000</f>
        <v>0.18646616541353384</v>
      </c>
    </row>
    <row r="1770" spans="1:6">
      <c r="A1770" s="41" t="s">
        <v>250</v>
      </c>
      <c r="B1770">
        <v>3377500</v>
      </c>
      <c r="C1770" s="4">
        <v>44350</v>
      </c>
      <c r="D1770">
        <v>32000</v>
      </c>
      <c r="E1770" t="s">
        <v>82</v>
      </c>
      <c r="F1770">
        <f t="shared" si="28"/>
        <v>0.24060150375939848</v>
      </c>
    </row>
    <row r="1771" spans="1:6">
      <c r="A1771" s="41" t="s">
        <v>250</v>
      </c>
      <c r="B1771">
        <v>3377500</v>
      </c>
      <c r="C1771" s="4">
        <v>44351</v>
      </c>
      <c r="D1771">
        <v>32800</v>
      </c>
      <c r="E1771" t="s">
        <v>82</v>
      </c>
      <c r="F1771">
        <f t="shared" si="28"/>
        <v>0.24661654135338346</v>
      </c>
    </row>
    <row r="1772" spans="1:6">
      <c r="A1772" s="41" t="s">
        <v>250</v>
      </c>
      <c r="B1772">
        <v>3377500</v>
      </c>
      <c r="C1772" s="4">
        <v>44352</v>
      </c>
      <c r="D1772">
        <v>30400</v>
      </c>
      <c r="E1772" t="s">
        <v>82</v>
      </c>
      <c r="F1772">
        <f t="shared" si="28"/>
        <v>0.22857142857142856</v>
      </c>
    </row>
    <row r="1773" spans="1:6">
      <c r="A1773" s="41" t="s">
        <v>250</v>
      </c>
      <c r="B1773">
        <v>3377500</v>
      </c>
      <c r="C1773" s="4">
        <v>44353</v>
      </c>
      <c r="D1773">
        <v>29100</v>
      </c>
      <c r="E1773" t="s">
        <v>82</v>
      </c>
      <c r="F1773">
        <f t="shared" si="28"/>
        <v>0.21879699248120302</v>
      </c>
    </row>
    <row r="1774" spans="1:6">
      <c r="A1774" s="41" t="s">
        <v>250</v>
      </c>
      <c r="B1774">
        <v>3377500</v>
      </c>
      <c r="C1774" s="4">
        <v>44354</v>
      </c>
      <c r="D1774">
        <v>28500</v>
      </c>
      <c r="E1774" t="s">
        <v>82</v>
      </c>
      <c r="F1774">
        <f t="shared" si="28"/>
        <v>0.21428571428571427</v>
      </c>
    </row>
    <row r="1775" spans="1:6">
      <c r="A1775" s="41" t="s">
        <v>250</v>
      </c>
      <c r="B1775">
        <v>3377500</v>
      </c>
      <c r="C1775" s="4">
        <v>44355</v>
      </c>
      <c r="D1775">
        <v>28300</v>
      </c>
      <c r="E1775" t="s">
        <v>82</v>
      </c>
      <c r="F1775">
        <f t="shared" si="28"/>
        <v>0.21278195488721804</v>
      </c>
    </row>
    <row r="1776" spans="1:6">
      <c r="A1776" s="41" t="s">
        <v>250</v>
      </c>
      <c r="B1776">
        <v>3377500</v>
      </c>
      <c r="C1776" s="4">
        <v>44356</v>
      </c>
      <c r="D1776">
        <v>30000</v>
      </c>
      <c r="E1776" t="s">
        <v>82</v>
      </c>
      <c r="F1776">
        <f t="shared" si="28"/>
        <v>0.22556390977443608</v>
      </c>
    </row>
    <row r="1777" spans="1:6">
      <c r="A1777" s="41" t="s">
        <v>250</v>
      </c>
      <c r="B1777">
        <v>3377500</v>
      </c>
      <c r="C1777" s="4">
        <v>44357</v>
      </c>
      <c r="D1777">
        <v>31700</v>
      </c>
      <c r="E1777" t="s">
        <v>82</v>
      </c>
      <c r="F1777">
        <f t="shared" si="28"/>
        <v>0.23834586466165414</v>
      </c>
    </row>
    <row r="1778" spans="1:6">
      <c r="A1778" s="41" t="s">
        <v>250</v>
      </c>
      <c r="B1778">
        <v>3377500</v>
      </c>
      <c r="C1778" s="4">
        <v>44358</v>
      </c>
      <c r="D1778">
        <v>29600</v>
      </c>
      <c r="E1778" t="s">
        <v>82</v>
      </c>
      <c r="F1778">
        <f t="shared" si="28"/>
        <v>0.22255639097744362</v>
      </c>
    </row>
    <row r="1779" spans="1:6">
      <c r="A1779" s="41" t="s">
        <v>250</v>
      </c>
      <c r="B1779">
        <v>3377500</v>
      </c>
      <c r="C1779" s="4">
        <v>44359</v>
      </c>
      <c r="D1779">
        <v>27500</v>
      </c>
      <c r="E1779" t="s">
        <v>82</v>
      </c>
      <c r="F1779">
        <f t="shared" si="28"/>
        <v>0.20676691729323307</v>
      </c>
    </row>
    <row r="1780" spans="1:6">
      <c r="A1780" s="41" t="s">
        <v>250</v>
      </c>
      <c r="B1780">
        <v>3377500</v>
      </c>
      <c r="C1780" s="4">
        <v>44360</v>
      </c>
      <c r="D1780">
        <v>28000</v>
      </c>
      <c r="E1780" t="s">
        <v>82</v>
      </c>
      <c r="F1780">
        <f t="shared" si="28"/>
        <v>0.21052631578947367</v>
      </c>
    </row>
    <row r="1781" spans="1:6">
      <c r="A1781" s="41" t="s">
        <v>250</v>
      </c>
      <c r="B1781">
        <v>3377500</v>
      </c>
      <c r="C1781" s="4">
        <v>44361</v>
      </c>
      <c r="D1781">
        <v>28600</v>
      </c>
      <c r="E1781" t="s">
        <v>82</v>
      </c>
      <c r="F1781">
        <f t="shared" si="28"/>
        <v>0.21503759398496242</v>
      </c>
    </row>
    <row r="1782" spans="1:6">
      <c r="A1782" s="41" t="s">
        <v>250</v>
      </c>
      <c r="B1782">
        <v>3377500</v>
      </c>
      <c r="C1782" s="4">
        <v>44362</v>
      </c>
      <c r="D1782">
        <v>28200</v>
      </c>
      <c r="E1782" t="s">
        <v>82</v>
      </c>
      <c r="F1782">
        <f t="shared" si="28"/>
        <v>0.21203007518796993</v>
      </c>
    </row>
    <row r="1783" spans="1:6">
      <c r="A1783" s="41" t="s">
        <v>250</v>
      </c>
      <c r="B1783">
        <v>3377500</v>
      </c>
      <c r="C1783" s="4">
        <v>44363</v>
      </c>
      <c r="D1783">
        <v>26500</v>
      </c>
      <c r="E1783" t="s">
        <v>82</v>
      </c>
      <c r="F1783">
        <f t="shared" si="28"/>
        <v>0.19924812030075187</v>
      </c>
    </row>
    <row r="1784" spans="1:6">
      <c r="A1784" s="41" t="s">
        <v>250</v>
      </c>
      <c r="B1784">
        <v>3377500</v>
      </c>
      <c r="C1784" s="4">
        <v>44364</v>
      </c>
      <c r="D1784">
        <v>23500</v>
      </c>
      <c r="E1784" t="s">
        <v>82</v>
      </c>
      <c r="F1784">
        <f t="shared" si="28"/>
        <v>0.17669172932330826</v>
      </c>
    </row>
    <row r="1785" spans="1:6">
      <c r="A1785" s="41" t="s">
        <v>250</v>
      </c>
      <c r="B1785">
        <v>3377500</v>
      </c>
      <c r="C1785" s="4">
        <v>44365</v>
      </c>
      <c r="D1785">
        <v>20200</v>
      </c>
      <c r="E1785" t="s">
        <v>82</v>
      </c>
      <c r="F1785">
        <f t="shared" si="28"/>
        <v>0.15187969924812031</v>
      </c>
    </row>
    <row r="1786" spans="1:6">
      <c r="A1786" s="41" t="s">
        <v>250</v>
      </c>
      <c r="B1786">
        <v>3377500</v>
      </c>
      <c r="C1786" s="4">
        <v>44366</v>
      </c>
      <c r="D1786">
        <v>17800</v>
      </c>
      <c r="E1786" t="s">
        <v>82</v>
      </c>
      <c r="F1786">
        <f t="shared" si="28"/>
        <v>0.13383458646616542</v>
      </c>
    </row>
    <row r="1787" spans="1:6">
      <c r="A1787" s="41" t="s">
        <v>250</v>
      </c>
      <c r="B1787">
        <v>3377500</v>
      </c>
      <c r="C1787" s="4">
        <v>44367</v>
      </c>
      <c r="D1787">
        <v>21800</v>
      </c>
      <c r="E1787" t="s">
        <v>82</v>
      </c>
      <c r="F1787">
        <f t="shared" si="28"/>
        <v>0.16390977443609023</v>
      </c>
    </row>
    <row r="1788" spans="1:6">
      <c r="A1788" s="41" t="s">
        <v>250</v>
      </c>
      <c r="B1788">
        <v>3377500</v>
      </c>
      <c r="C1788" s="4">
        <v>44368</v>
      </c>
      <c r="D1788">
        <v>38100</v>
      </c>
      <c r="E1788" t="s">
        <v>82</v>
      </c>
      <c r="F1788">
        <f t="shared" si="28"/>
        <v>0.28646616541353381</v>
      </c>
    </row>
    <row r="1789" spans="1:6">
      <c r="A1789" s="41" t="s">
        <v>250</v>
      </c>
      <c r="B1789">
        <v>3377500</v>
      </c>
      <c r="C1789" s="4">
        <v>44369</v>
      </c>
      <c r="D1789">
        <v>47000</v>
      </c>
      <c r="E1789" t="s">
        <v>82</v>
      </c>
      <c r="F1789">
        <f t="shared" si="28"/>
        <v>0.35338345864661652</v>
      </c>
    </row>
    <row r="1790" spans="1:6">
      <c r="A1790" s="41" t="s">
        <v>250</v>
      </c>
      <c r="B1790">
        <v>3377500</v>
      </c>
      <c r="C1790" s="4">
        <v>44370</v>
      </c>
      <c r="D1790">
        <v>46700</v>
      </c>
      <c r="E1790" t="s">
        <v>82</v>
      </c>
      <c r="F1790">
        <f t="shared" si="28"/>
        <v>0.35112781954887218</v>
      </c>
    </row>
    <row r="1791" spans="1:6">
      <c r="A1791" s="41" t="s">
        <v>250</v>
      </c>
      <c r="B1791">
        <v>3377500</v>
      </c>
      <c r="C1791" s="4">
        <v>44371</v>
      </c>
      <c r="D1791">
        <v>46100</v>
      </c>
      <c r="E1791" t="s">
        <v>82</v>
      </c>
      <c r="F1791">
        <f t="shared" si="28"/>
        <v>0.34661654135338343</v>
      </c>
    </row>
    <row r="1792" spans="1:6">
      <c r="A1792" s="41" t="s">
        <v>250</v>
      </c>
      <c r="B1792">
        <v>3377500</v>
      </c>
      <c r="C1792" s="4">
        <v>44372</v>
      </c>
      <c r="D1792">
        <v>47000</v>
      </c>
      <c r="E1792" t="s">
        <v>82</v>
      </c>
      <c r="F1792">
        <f t="shared" si="28"/>
        <v>0.35338345864661652</v>
      </c>
    </row>
    <row r="1793" spans="1:6">
      <c r="A1793" s="41" t="s">
        <v>250</v>
      </c>
      <c r="B1793">
        <v>3377500</v>
      </c>
      <c r="C1793" s="4">
        <v>44373</v>
      </c>
      <c r="D1793">
        <v>47900</v>
      </c>
      <c r="E1793" t="s">
        <v>82</v>
      </c>
      <c r="F1793">
        <f t="shared" si="28"/>
        <v>0.36015037593984961</v>
      </c>
    </row>
    <row r="1794" spans="1:6">
      <c r="A1794" s="41" t="s">
        <v>250</v>
      </c>
      <c r="B1794">
        <v>3377500</v>
      </c>
      <c r="C1794" s="4">
        <v>44374</v>
      </c>
      <c r="D1794">
        <v>46600</v>
      </c>
      <c r="E1794" t="s">
        <v>82</v>
      </c>
      <c r="F1794">
        <f t="shared" si="28"/>
        <v>0.35037593984962406</v>
      </c>
    </row>
    <row r="1795" spans="1:6">
      <c r="A1795" s="41" t="s">
        <v>250</v>
      </c>
      <c r="B1795">
        <v>3377500</v>
      </c>
      <c r="C1795" s="4">
        <v>44375</v>
      </c>
      <c r="D1795">
        <v>44200</v>
      </c>
      <c r="E1795" t="s">
        <v>82</v>
      </c>
      <c r="F1795">
        <f t="shared" si="28"/>
        <v>0.3323308270676692</v>
      </c>
    </row>
    <row r="1796" spans="1:6">
      <c r="A1796" s="41" t="s">
        <v>250</v>
      </c>
      <c r="B1796">
        <v>3377500</v>
      </c>
      <c r="C1796" s="4">
        <v>44376</v>
      </c>
      <c r="D1796">
        <v>43200</v>
      </c>
      <c r="E1796" t="s">
        <v>82</v>
      </c>
      <c r="F1796">
        <f t="shared" si="28"/>
        <v>0.324812030075188</v>
      </c>
    </row>
    <row r="1797" spans="1:6">
      <c r="A1797" s="41" t="s">
        <v>250</v>
      </c>
      <c r="B1797">
        <v>3377500</v>
      </c>
      <c r="C1797" s="4">
        <v>44377</v>
      </c>
      <c r="D1797">
        <v>44800</v>
      </c>
      <c r="E1797" t="s">
        <v>82</v>
      </c>
      <c r="F1797">
        <f t="shared" si="28"/>
        <v>0.33684210526315789</v>
      </c>
    </row>
    <row r="1798" spans="1:6">
      <c r="A1798" s="41" t="s">
        <v>250</v>
      </c>
      <c r="B1798">
        <v>3377500</v>
      </c>
      <c r="C1798" s="4">
        <v>44378</v>
      </c>
      <c r="D1798">
        <v>46800</v>
      </c>
      <c r="E1798" t="s">
        <v>82</v>
      </c>
      <c r="F1798">
        <f t="shared" si="28"/>
        <v>0.35187969924812029</v>
      </c>
    </row>
    <row r="1799" spans="1:6">
      <c r="A1799" s="41" t="s">
        <v>250</v>
      </c>
      <c r="B1799">
        <v>3377500</v>
      </c>
      <c r="C1799" s="4">
        <v>44379</v>
      </c>
      <c r="D1799">
        <v>49100</v>
      </c>
      <c r="E1799" t="s">
        <v>82</v>
      </c>
      <c r="F1799">
        <f t="shared" si="28"/>
        <v>0.36917293233082704</v>
      </c>
    </row>
    <row r="1800" spans="1:6">
      <c r="A1800" s="41" t="s">
        <v>250</v>
      </c>
      <c r="B1800">
        <v>3377500</v>
      </c>
      <c r="C1800" s="4">
        <v>44380</v>
      </c>
      <c r="D1800">
        <v>53000</v>
      </c>
      <c r="E1800" t="s">
        <v>82</v>
      </c>
      <c r="F1800">
        <f t="shared" si="28"/>
        <v>0.39849624060150374</v>
      </c>
    </row>
    <row r="1801" spans="1:6">
      <c r="A1801" s="41" t="s">
        <v>250</v>
      </c>
      <c r="B1801">
        <v>3377500</v>
      </c>
      <c r="C1801" s="4">
        <v>44381</v>
      </c>
      <c r="D1801">
        <v>58000</v>
      </c>
      <c r="E1801" t="s">
        <v>82</v>
      </c>
      <c r="F1801">
        <f t="shared" si="28"/>
        <v>0.43609022556390975</v>
      </c>
    </row>
    <row r="1802" spans="1:6">
      <c r="A1802" s="41" t="s">
        <v>250</v>
      </c>
      <c r="B1802">
        <v>3377500</v>
      </c>
      <c r="C1802" s="4">
        <v>44382</v>
      </c>
      <c r="D1802">
        <v>60300</v>
      </c>
      <c r="E1802" t="s">
        <v>82</v>
      </c>
      <c r="F1802">
        <f t="shared" si="28"/>
        <v>0.45338345864661656</v>
      </c>
    </row>
    <row r="1803" spans="1:6">
      <c r="A1803" s="41" t="s">
        <v>250</v>
      </c>
      <c r="B1803">
        <v>3377500</v>
      </c>
      <c r="C1803" s="4">
        <v>44383</v>
      </c>
      <c r="D1803">
        <v>58100</v>
      </c>
      <c r="E1803" t="s">
        <v>82</v>
      </c>
      <c r="F1803">
        <f t="shared" si="28"/>
        <v>0.43684210526315792</v>
      </c>
    </row>
    <row r="1804" spans="1:6">
      <c r="A1804" s="41" t="s">
        <v>250</v>
      </c>
      <c r="B1804">
        <v>3377500</v>
      </c>
      <c r="C1804" s="4">
        <v>44384</v>
      </c>
      <c r="D1804">
        <v>50100</v>
      </c>
      <c r="E1804" t="s">
        <v>82</v>
      </c>
      <c r="F1804">
        <f t="shared" si="28"/>
        <v>0.37669172932330824</v>
      </c>
    </row>
    <row r="1805" spans="1:6">
      <c r="A1805" s="41" t="s">
        <v>250</v>
      </c>
      <c r="B1805">
        <v>3377500</v>
      </c>
      <c r="C1805" s="4">
        <v>44385</v>
      </c>
      <c r="D1805">
        <v>40300</v>
      </c>
      <c r="E1805" t="s">
        <v>82</v>
      </c>
      <c r="F1805">
        <f t="shared" si="28"/>
        <v>0.3030075187969925</v>
      </c>
    </row>
    <row r="1806" spans="1:6">
      <c r="A1806" s="41" t="s">
        <v>250</v>
      </c>
      <c r="B1806">
        <v>3377500</v>
      </c>
      <c r="C1806" s="4">
        <v>44386</v>
      </c>
      <c r="D1806">
        <v>34200</v>
      </c>
      <c r="E1806" t="s">
        <v>82</v>
      </c>
      <c r="F1806">
        <f t="shared" si="28"/>
        <v>0.25714285714285712</v>
      </c>
    </row>
    <row r="1807" spans="1:6">
      <c r="A1807" s="41" t="s">
        <v>250</v>
      </c>
      <c r="B1807">
        <v>3377500</v>
      </c>
      <c r="C1807" s="4">
        <v>44387</v>
      </c>
      <c r="D1807">
        <v>30500</v>
      </c>
      <c r="E1807" t="s">
        <v>82</v>
      </c>
      <c r="F1807">
        <f t="shared" si="28"/>
        <v>0.22932330827067668</v>
      </c>
    </row>
    <row r="1808" spans="1:6">
      <c r="A1808" s="41" t="s">
        <v>250</v>
      </c>
      <c r="B1808">
        <v>3377500</v>
      </c>
      <c r="C1808" s="4">
        <v>44388</v>
      </c>
      <c r="D1808">
        <v>33100</v>
      </c>
      <c r="E1808" t="s">
        <v>82</v>
      </c>
      <c r="F1808">
        <f t="shared" si="28"/>
        <v>0.24887218045112783</v>
      </c>
    </row>
    <row r="1809" spans="1:6">
      <c r="A1809" s="41" t="s">
        <v>250</v>
      </c>
      <c r="B1809">
        <v>3377500</v>
      </c>
      <c r="C1809" s="4">
        <v>44389</v>
      </c>
      <c r="D1809">
        <v>38700</v>
      </c>
      <c r="E1809" t="s">
        <v>82</v>
      </c>
      <c r="F1809">
        <f t="shared" si="28"/>
        <v>0.29097744360902256</v>
      </c>
    </row>
    <row r="1810" spans="1:6">
      <c r="A1810" s="41" t="s">
        <v>250</v>
      </c>
      <c r="B1810">
        <v>3377500</v>
      </c>
      <c r="C1810" s="4">
        <v>44390</v>
      </c>
      <c r="D1810">
        <v>39100</v>
      </c>
      <c r="E1810" t="s">
        <v>82</v>
      </c>
      <c r="F1810">
        <f t="shared" si="28"/>
        <v>0.29398496240601502</v>
      </c>
    </row>
    <row r="1811" spans="1:6">
      <c r="A1811" s="41" t="s">
        <v>250</v>
      </c>
      <c r="B1811">
        <v>3377500</v>
      </c>
      <c r="C1811" s="4">
        <v>44391</v>
      </c>
      <c r="D1811">
        <v>39700</v>
      </c>
      <c r="E1811" t="s">
        <v>82</v>
      </c>
      <c r="F1811">
        <f t="shared" si="28"/>
        <v>0.29849624060150376</v>
      </c>
    </row>
    <row r="1812" spans="1:6">
      <c r="A1812" s="41" t="s">
        <v>250</v>
      </c>
      <c r="B1812">
        <v>3377500</v>
      </c>
      <c r="C1812" s="4">
        <v>44392</v>
      </c>
      <c r="D1812">
        <v>38900</v>
      </c>
      <c r="E1812" t="s">
        <v>82</v>
      </c>
      <c r="F1812">
        <f t="shared" si="28"/>
        <v>0.29248120300751879</v>
      </c>
    </row>
    <row r="1813" spans="1:6">
      <c r="A1813" s="41" t="s">
        <v>250</v>
      </c>
      <c r="B1813">
        <v>3377500</v>
      </c>
      <c r="C1813" s="4">
        <v>44393</v>
      </c>
      <c r="D1813">
        <v>39600</v>
      </c>
      <c r="E1813" t="s">
        <v>82</v>
      </c>
      <c r="F1813">
        <f t="shared" si="28"/>
        <v>0.29774436090225564</v>
      </c>
    </row>
    <row r="1814" spans="1:6">
      <c r="A1814" s="41" t="s">
        <v>250</v>
      </c>
      <c r="B1814">
        <v>3377500</v>
      </c>
      <c r="C1814" s="4">
        <v>44394</v>
      </c>
      <c r="D1814">
        <v>52400</v>
      </c>
      <c r="E1814" t="s">
        <v>82</v>
      </c>
      <c r="F1814">
        <f t="shared" si="28"/>
        <v>0.39398496240601505</v>
      </c>
    </row>
    <row r="1815" spans="1:6">
      <c r="A1815" s="41" t="s">
        <v>250</v>
      </c>
      <c r="B1815">
        <v>3377500</v>
      </c>
      <c r="C1815" s="4">
        <v>44395</v>
      </c>
      <c r="D1815">
        <v>62000</v>
      </c>
      <c r="E1815" t="s">
        <v>82</v>
      </c>
      <c r="F1815">
        <f t="shared" si="28"/>
        <v>0.46616541353383456</v>
      </c>
    </row>
    <row r="1816" spans="1:6">
      <c r="A1816" s="41" t="s">
        <v>250</v>
      </c>
      <c r="B1816">
        <v>3377500</v>
      </c>
      <c r="C1816" s="4">
        <v>44396</v>
      </c>
      <c r="D1816">
        <v>67400</v>
      </c>
      <c r="E1816" t="s">
        <v>82</v>
      </c>
      <c r="F1816">
        <f t="shared" si="28"/>
        <v>0.50676691729323309</v>
      </c>
    </row>
    <row r="1817" spans="1:6">
      <c r="A1817" s="41" t="s">
        <v>250</v>
      </c>
      <c r="B1817">
        <v>3377500</v>
      </c>
      <c r="C1817" s="4">
        <v>44397</v>
      </c>
      <c r="D1817">
        <v>70000</v>
      </c>
      <c r="E1817" t="s">
        <v>82</v>
      </c>
      <c r="F1817">
        <f t="shared" si="28"/>
        <v>0.52631578947368418</v>
      </c>
    </row>
    <row r="1818" spans="1:6">
      <c r="A1818" s="41" t="s">
        <v>250</v>
      </c>
      <c r="B1818">
        <v>3377500</v>
      </c>
      <c r="C1818" s="4">
        <v>44398</v>
      </c>
      <c r="D1818">
        <v>69400</v>
      </c>
      <c r="E1818" t="s">
        <v>82</v>
      </c>
      <c r="F1818">
        <f t="shared" si="28"/>
        <v>0.52180451127819549</v>
      </c>
    </row>
    <row r="1819" spans="1:6">
      <c r="A1819" s="41" t="s">
        <v>250</v>
      </c>
      <c r="B1819">
        <v>3377500</v>
      </c>
      <c r="C1819" s="4">
        <v>44399</v>
      </c>
      <c r="D1819">
        <v>64700</v>
      </c>
      <c r="E1819" t="s">
        <v>82</v>
      </c>
      <c r="F1819">
        <f t="shared" si="28"/>
        <v>0.48646616541353382</v>
      </c>
    </row>
    <row r="1820" spans="1:6">
      <c r="A1820" s="41" t="s">
        <v>250</v>
      </c>
      <c r="B1820">
        <v>3377500</v>
      </c>
      <c r="C1820" s="4">
        <v>44400</v>
      </c>
      <c r="D1820">
        <v>60000</v>
      </c>
      <c r="E1820" t="s">
        <v>82</v>
      </c>
      <c r="F1820">
        <f t="shared" si="28"/>
        <v>0.45112781954887216</v>
      </c>
    </row>
    <row r="1821" spans="1:6">
      <c r="A1821" s="41" t="s">
        <v>250</v>
      </c>
      <c r="B1821">
        <v>3377500</v>
      </c>
      <c r="C1821" s="4">
        <v>44401</v>
      </c>
      <c r="D1821">
        <v>55800</v>
      </c>
      <c r="E1821" t="s">
        <v>82</v>
      </c>
      <c r="F1821">
        <f t="shared" si="28"/>
        <v>0.41954887218045112</v>
      </c>
    </row>
    <row r="1822" spans="1:6">
      <c r="A1822" s="41" t="s">
        <v>250</v>
      </c>
      <c r="B1822">
        <v>3377500</v>
      </c>
      <c r="C1822" s="4">
        <v>44402</v>
      </c>
      <c r="D1822">
        <v>51400</v>
      </c>
      <c r="E1822" t="s">
        <v>82</v>
      </c>
      <c r="F1822">
        <f t="shared" si="28"/>
        <v>0.38646616541353385</v>
      </c>
    </row>
    <row r="1823" spans="1:6">
      <c r="A1823" s="41" t="s">
        <v>250</v>
      </c>
      <c r="B1823">
        <v>3377500</v>
      </c>
      <c r="C1823" s="4">
        <v>44403</v>
      </c>
      <c r="D1823">
        <v>49600</v>
      </c>
      <c r="E1823" t="s">
        <v>82</v>
      </c>
      <c r="F1823">
        <f t="shared" si="28"/>
        <v>0.37293233082706767</v>
      </c>
    </row>
    <row r="1824" spans="1:6">
      <c r="A1824" s="41" t="s">
        <v>250</v>
      </c>
      <c r="B1824">
        <v>3377500</v>
      </c>
      <c r="C1824" s="4">
        <v>44404</v>
      </c>
      <c r="D1824">
        <v>45200</v>
      </c>
      <c r="E1824" t="s">
        <v>82</v>
      </c>
      <c r="F1824">
        <f t="shared" si="28"/>
        <v>0.3398496240601504</v>
      </c>
    </row>
    <row r="1825" spans="1:6">
      <c r="A1825" s="41" t="s">
        <v>250</v>
      </c>
      <c r="B1825">
        <v>3377500</v>
      </c>
      <c r="C1825" s="4">
        <v>44405</v>
      </c>
      <c r="D1825">
        <v>37100</v>
      </c>
      <c r="E1825" t="s">
        <v>82</v>
      </c>
      <c r="F1825">
        <f t="shared" si="28"/>
        <v>0.27894736842105261</v>
      </c>
    </row>
    <row r="1826" spans="1:6">
      <c r="A1826" s="41" t="s">
        <v>250</v>
      </c>
      <c r="B1826">
        <v>3377500</v>
      </c>
      <c r="C1826" s="4">
        <v>44406</v>
      </c>
      <c r="D1826">
        <v>29300</v>
      </c>
      <c r="E1826" t="s">
        <v>82</v>
      </c>
      <c r="F1826">
        <f t="shared" si="28"/>
        <v>0.22030075187969925</v>
      </c>
    </row>
    <row r="1827" spans="1:6">
      <c r="A1827" s="41" t="s">
        <v>250</v>
      </c>
      <c r="B1827">
        <v>3377500</v>
      </c>
      <c r="C1827" s="4">
        <v>44407</v>
      </c>
      <c r="D1827">
        <v>26100</v>
      </c>
      <c r="E1827" t="s">
        <v>82</v>
      </c>
      <c r="F1827">
        <f t="shared" si="28"/>
        <v>0.19624060150375941</v>
      </c>
    </row>
    <row r="1828" spans="1:6">
      <c r="A1828" s="41" t="s">
        <v>250</v>
      </c>
      <c r="B1828">
        <v>3377500</v>
      </c>
      <c r="C1828" s="4">
        <v>44408</v>
      </c>
      <c r="D1828">
        <v>24000</v>
      </c>
      <c r="E1828" t="s">
        <v>82</v>
      </c>
      <c r="F1828">
        <f t="shared" si="28"/>
        <v>0.18045112781954886</v>
      </c>
    </row>
    <row r="1829" spans="1:6">
      <c r="A1829" s="41" t="s">
        <v>250</v>
      </c>
      <c r="B1829">
        <v>3377500</v>
      </c>
      <c r="C1829" s="4">
        <v>44409</v>
      </c>
      <c r="D1829">
        <v>21800</v>
      </c>
      <c r="E1829" t="s">
        <v>82</v>
      </c>
      <c r="F1829">
        <f t="shared" si="28"/>
        <v>0.16390977443609023</v>
      </c>
    </row>
    <row r="1830" spans="1:6">
      <c r="A1830" s="41" t="s">
        <v>250</v>
      </c>
      <c r="B1830">
        <v>3377500</v>
      </c>
      <c r="C1830" s="4">
        <v>44410</v>
      </c>
      <c r="D1830">
        <v>19700</v>
      </c>
      <c r="E1830" t="s">
        <v>82</v>
      </c>
      <c r="F1830">
        <f t="shared" si="28"/>
        <v>0.14812030075187971</v>
      </c>
    </row>
    <row r="1831" spans="1:6">
      <c r="A1831" s="41" t="s">
        <v>250</v>
      </c>
      <c r="B1831">
        <v>3377500</v>
      </c>
      <c r="C1831" s="4">
        <v>44411</v>
      </c>
      <c r="D1831">
        <v>18500</v>
      </c>
      <c r="E1831" t="s">
        <v>82</v>
      </c>
      <c r="F1831">
        <f t="shared" si="28"/>
        <v>0.13909774436090225</v>
      </c>
    </row>
    <row r="1832" spans="1:6">
      <c r="A1832" s="41" t="s">
        <v>250</v>
      </c>
      <c r="B1832">
        <v>3377500</v>
      </c>
      <c r="C1832" s="4">
        <v>44412</v>
      </c>
      <c r="D1832">
        <v>17800</v>
      </c>
      <c r="E1832" t="s">
        <v>82</v>
      </c>
      <c r="F1832">
        <f t="shared" si="28"/>
        <v>0.13383458646616542</v>
      </c>
    </row>
    <row r="1833" spans="1:6">
      <c r="A1833" s="41" t="s">
        <v>250</v>
      </c>
      <c r="B1833">
        <v>3377500</v>
      </c>
      <c r="C1833" s="4">
        <v>44413</v>
      </c>
      <c r="D1833">
        <v>16400</v>
      </c>
      <c r="E1833" t="s">
        <v>82</v>
      </c>
      <c r="F1833">
        <f t="shared" ref="F1833:F1896" si="29">D1833/133000</f>
        <v>0.12330827067669173</v>
      </c>
    </row>
    <row r="1834" spans="1:6">
      <c r="A1834" s="41" t="s">
        <v>250</v>
      </c>
      <c r="B1834">
        <v>3377500</v>
      </c>
      <c r="C1834" s="4">
        <v>44414</v>
      </c>
      <c r="D1834">
        <v>15200</v>
      </c>
      <c r="E1834" t="s">
        <v>82</v>
      </c>
      <c r="F1834">
        <f t="shared" si="29"/>
        <v>0.11428571428571428</v>
      </c>
    </row>
    <row r="1835" spans="1:6">
      <c r="A1835" s="41" t="s">
        <v>250</v>
      </c>
      <c r="B1835">
        <v>3377500</v>
      </c>
      <c r="C1835" s="4">
        <v>44415</v>
      </c>
      <c r="D1835">
        <v>14300</v>
      </c>
      <c r="E1835" t="s">
        <v>82</v>
      </c>
      <c r="F1835">
        <f t="shared" si="29"/>
        <v>0.10751879699248121</v>
      </c>
    </row>
    <row r="1836" spans="1:6">
      <c r="A1836" s="41" t="s">
        <v>250</v>
      </c>
      <c r="B1836">
        <v>3377500</v>
      </c>
      <c r="C1836" s="4">
        <v>44416</v>
      </c>
      <c r="D1836">
        <v>13600</v>
      </c>
      <c r="E1836" t="s">
        <v>82</v>
      </c>
      <c r="F1836">
        <f t="shared" si="29"/>
        <v>0.10225563909774436</v>
      </c>
    </row>
    <row r="1837" spans="1:6">
      <c r="A1837" s="41" t="s">
        <v>250</v>
      </c>
      <c r="B1837">
        <v>3377500</v>
      </c>
      <c r="C1837" s="4">
        <v>44417</v>
      </c>
      <c r="D1837">
        <v>15500</v>
      </c>
      <c r="E1837" t="s">
        <v>82</v>
      </c>
      <c r="F1837">
        <f t="shared" si="29"/>
        <v>0.11654135338345864</v>
      </c>
    </row>
    <row r="1838" spans="1:6">
      <c r="A1838" s="41" t="s">
        <v>250</v>
      </c>
      <c r="B1838">
        <v>3377500</v>
      </c>
      <c r="C1838" s="4">
        <v>44418</v>
      </c>
      <c r="D1838">
        <v>23300</v>
      </c>
      <c r="E1838" t="s">
        <v>82</v>
      </c>
      <c r="F1838">
        <f t="shared" si="29"/>
        <v>0.17518796992481203</v>
      </c>
    </row>
    <row r="1839" spans="1:6">
      <c r="A1839" s="41" t="s">
        <v>250</v>
      </c>
      <c r="B1839">
        <v>3377500</v>
      </c>
      <c r="C1839" s="4">
        <v>44419</v>
      </c>
      <c r="D1839">
        <v>20200</v>
      </c>
      <c r="E1839" t="s">
        <v>82</v>
      </c>
      <c r="F1839">
        <f t="shared" si="29"/>
        <v>0.15187969924812031</v>
      </c>
    </row>
    <row r="1840" spans="1:6">
      <c r="A1840" s="41" t="s">
        <v>250</v>
      </c>
      <c r="B1840">
        <v>3377500</v>
      </c>
      <c r="C1840" s="4">
        <v>44420</v>
      </c>
      <c r="D1840">
        <v>15900</v>
      </c>
      <c r="E1840" t="s">
        <v>82</v>
      </c>
      <c r="F1840">
        <f t="shared" si="29"/>
        <v>0.11954887218045113</v>
      </c>
    </row>
    <row r="1841" spans="1:6">
      <c r="A1841" s="41" t="s">
        <v>250</v>
      </c>
      <c r="B1841">
        <v>3377500</v>
      </c>
      <c r="C1841" s="4">
        <v>44421</v>
      </c>
      <c r="D1841">
        <v>13700</v>
      </c>
      <c r="E1841" t="s">
        <v>82</v>
      </c>
      <c r="F1841">
        <f t="shared" si="29"/>
        <v>0.10300751879699248</v>
      </c>
    </row>
    <row r="1842" spans="1:6">
      <c r="A1842" s="41" t="s">
        <v>250</v>
      </c>
      <c r="B1842">
        <v>3377500</v>
      </c>
      <c r="C1842" s="4">
        <v>44422</v>
      </c>
      <c r="D1842">
        <v>13100</v>
      </c>
      <c r="E1842" t="s">
        <v>82</v>
      </c>
      <c r="F1842">
        <f t="shared" si="29"/>
        <v>9.8496240601503762E-2</v>
      </c>
    </row>
    <row r="1843" spans="1:6">
      <c r="A1843" s="41" t="s">
        <v>250</v>
      </c>
      <c r="B1843">
        <v>3377500</v>
      </c>
      <c r="C1843" s="4">
        <v>44423</v>
      </c>
      <c r="D1843">
        <v>12300</v>
      </c>
      <c r="E1843" t="s">
        <v>82</v>
      </c>
      <c r="F1843">
        <f t="shared" si="29"/>
        <v>9.2481203007518803E-2</v>
      </c>
    </row>
    <row r="1844" spans="1:6">
      <c r="A1844" s="41" t="s">
        <v>250</v>
      </c>
      <c r="B1844">
        <v>3377500</v>
      </c>
      <c r="C1844" s="4">
        <v>44424</v>
      </c>
      <c r="D1844">
        <v>11000</v>
      </c>
      <c r="E1844" t="s">
        <v>82</v>
      </c>
      <c r="F1844">
        <f t="shared" si="29"/>
        <v>8.2706766917293228E-2</v>
      </c>
    </row>
    <row r="1845" spans="1:6">
      <c r="A1845" s="41" t="s">
        <v>250</v>
      </c>
      <c r="B1845">
        <v>3377500</v>
      </c>
      <c r="C1845" s="4">
        <v>44425</v>
      </c>
      <c r="D1845">
        <v>11700</v>
      </c>
      <c r="E1845" t="s">
        <v>82</v>
      </c>
      <c r="F1845">
        <f t="shared" si="29"/>
        <v>8.7969924812030073E-2</v>
      </c>
    </row>
    <row r="1846" spans="1:6">
      <c r="A1846" s="41" t="s">
        <v>250</v>
      </c>
      <c r="B1846">
        <v>3377500</v>
      </c>
      <c r="C1846" s="4">
        <v>44426</v>
      </c>
      <c r="D1846">
        <v>12400</v>
      </c>
      <c r="E1846" t="s">
        <v>82</v>
      </c>
      <c r="F1846">
        <f t="shared" si="29"/>
        <v>9.3233082706766918E-2</v>
      </c>
    </row>
    <row r="1847" spans="1:6">
      <c r="A1847" s="41" t="s">
        <v>250</v>
      </c>
      <c r="B1847">
        <v>3377500</v>
      </c>
      <c r="C1847" s="4">
        <v>44427</v>
      </c>
      <c r="D1847">
        <v>11900</v>
      </c>
      <c r="E1847" t="s">
        <v>82</v>
      </c>
      <c r="F1847">
        <f t="shared" si="29"/>
        <v>8.9473684210526316E-2</v>
      </c>
    </row>
    <row r="1848" spans="1:6">
      <c r="A1848" s="41" t="s">
        <v>250</v>
      </c>
      <c r="B1848">
        <v>3377500</v>
      </c>
      <c r="C1848" s="4">
        <v>44428</v>
      </c>
      <c r="D1848">
        <v>10600</v>
      </c>
      <c r="E1848" t="s">
        <v>82</v>
      </c>
      <c r="F1848">
        <f t="shared" si="29"/>
        <v>7.9699248120300756E-2</v>
      </c>
    </row>
    <row r="1849" spans="1:6">
      <c r="A1849" s="41" t="s">
        <v>250</v>
      </c>
      <c r="B1849">
        <v>3377500</v>
      </c>
      <c r="C1849" s="4">
        <v>44429</v>
      </c>
      <c r="D1849">
        <v>9720</v>
      </c>
      <c r="E1849" t="s">
        <v>82</v>
      </c>
      <c r="F1849">
        <f t="shared" si="29"/>
        <v>7.3082706766917291E-2</v>
      </c>
    </row>
    <row r="1850" spans="1:6">
      <c r="A1850" s="41" t="s">
        <v>250</v>
      </c>
      <c r="B1850">
        <v>3377500</v>
      </c>
      <c r="C1850" s="4">
        <v>44430</v>
      </c>
      <c r="D1850">
        <v>9210</v>
      </c>
      <c r="E1850" t="s">
        <v>82</v>
      </c>
      <c r="F1850">
        <f t="shared" si="29"/>
        <v>6.9248120300751878E-2</v>
      </c>
    </row>
    <row r="1851" spans="1:6">
      <c r="A1851" s="41" t="s">
        <v>250</v>
      </c>
      <c r="B1851">
        <v>3377500</v>
      </c>
      <c r="C1851" s="4">
        <v>44431</v>
      </c>
      <c r="D1851">
        <v>8860</v>
      </c>
      <c r="E1851" t="s">
        <v>82</v>
      </c>
      <c r="F1851">
        <f t="shared" si="29"/>
        <v>6.6616541353383463E-2</v>
      </c>
    </row>
    <row r="1852" spans="1:6">
      <c r="A1852" s="41" t="s">
        <v>250</v>
      </c>
      <c r="B1852">
        <v>3377500</v>
      </c>
      <c r="C1852" s="4">
        <v>44432</v>
      </c>
      <c r="D1852">
        <v>8420</v>
      </c>
      <c r="E1852" t="s">
        <v>82</v>
      </c>
      <c r="F1852">
        <f t="shared" si="29"/>
        <v>6.330827067669173E-2</v>
      </c>
    </row>
    <row r="1853" spans="1:6">
      <c r="A1853" s="41" t="s">
        <v>250</v>
      </c>
      <c r="B1853">
        <v>3377500</v>
      </c>
      <c r="C1853" s="4">
        <v>44433</v>
      </c>
      <c r="D1853">
        <v>8000</v>
      </c>
      <c r="E1853" t="s">
        <v>82</v>
      </c>
      <c r="F1853">
        <f t="shared" si="29"/>
        <v>6.0150375939849621E-2</v>
      </c>
    </row>
    <row r="1854" spans="1:6">
      <c r="A1854" s="41" t="s">
        <v>250</v>
      </c>
      <c r="B1854">
        <v>3377500</v>
      </c>
      <c r="C1854" s="4">
        <v>44434</v>
      </c>
      <c r="D1854">
        <v>7610</v>
      </c>
      <c r="E1854" t="s">
        <v>82</v>
      </c>
      <c r="F1854">
        <f t="shared" si="29"/>
        <v>5.7218045112781953E-2</v>
      </c>
    </row>
    <row r="1855" spans="1:6">
      <c r="A1855" s="41" t="s">
        <v>250</v>
      </c>
      <c r="B1855">
        <v>3377500</v>
      </c>
      <c r="C1855" s="4">
        <v>44435</v>
      </c>
      <c r="D1855">
        <v>7300</v>
      </c>
      <c r="E1855" t="s">
        <v>82</v>
      </c>
      <c r="F1855">
        <f t="shared" si="29"/>
        <v>5.4887218045112783E-2</v>
      </c>
    </row>
    <row r="1856" spans="1:6">
      <c r="A1856" s="41" t="s">
        <v>250</v>
      </c>
      <c r="B1856">
        <v>3377500</v>
      </c>
      <c r="C1856" s="4">
        <v>44436</v>
      </c>
      <c r="D1856">
        <v>7210</v>
      </c>
      <c r="E1856" t="s">
        <v>82</v>
      </c>
      <c r="F1856">
        <f t="shared" si="29"/>
        <v>5.4210526315789473E-2</v>
      </c>
    </row>
    <row r="1857" spans="1:6">
      <c r="A1857" s="41" t="s">
        <v>250</v>
      </c>
      <c r="B1857">
        <v>3377500</v>
      </c>
      <c r="C1857" s="4">
        <v>44437</v>
      </c>
      <c r="D1857">
        <v>7450</v>
      </c>
      <c r="E1857" t="s">
        <v>82</v>
      </c>
      <c r="F1857">
        <f t="shared" si="29"/>
        <v>5.6015037593984962E-2</v>
      </c>
    </row>
    <row r="1858" spans="1:6">
      <c r="A1858" s="41" t="s">
        <v>250</v>
      </c>
      <c r="B1858">
        <v>3377500</v>
      </c>
      <c r="C1858" s="4">
        <v>44438</v>
      </c>
      <c r="D1858">
        <v>8310</v>
      </c>
      <c r="E1858" t="s">
        <v>82</v>
      </c>
      <c r="F1858">
        <f t="shared" si="29"/>
        <v>6.2481203007518797E-2</v>
      </c>
    </row>
    <row r="1859" spans="1:6">
      <c r="A1859" s="41" t="s">
        <v>250</v>
      </c>
      <c r="B1859">
        <v>3377500</v>
      </c>
      <c r="C1859" s="4">
        <v>44439</v>
      </c>
      <c r="D1859">
        <v>8510</v>
      </c>
      <c r="E1859" t="s">
        <v>82</v>
      </c>
      <c r="F1859">
        <f t="shared" si="29"/>
        <v>6.3984962406015033E-2</v>
      </c>
    </row>
    <row r="1860" spans="1:6">
      <c r="A1860" s="41" t="s">
        <v>250</v>
      </c>
      <c r="B1860">
        <v>3377500</v>
      </c>
      <c r="C1860" s="4">
        <v>44440</v>
      </c>
      <c r="D1860">
        <v>9530</v>
      </c>
      <c r="E1860" t="s">
        <v>82</v>
      </c>
      <c r="F1860">
        <f t="shared" si="29"/>
        <v>7.1654135338345859E-2</v>
      </c>
    </row>
    <row r="1861" spans="1:6">
      <c r="A1861" s="41" t="s">
        <v>250</v>
      </c>
      <c r="B1861">
        <v>3377500</v>
      </c>
      <c r="C1861" s="4">
        <v>44441</v>
      </c>
      <c r="D1861">
        <v>10300</v>
      </c>
      <c r="E1861" t="s">
        <v>82</v>
      </c>
      <c r="F1861">
        <f t="shared" si="29"/>
        <v>7.7443609022556398E-2</v>
      </c>
    </row>
    <row r="1862" spans="1:6">
      <c r="A1862" s="41" t="s">
        <v>250</v>
      </c>
      <c r="B1862">
        <v>3377500</v>
      </c>
      <c r="C1862" s="4">
        <v>44442</v>
      </c>
      <c r="D1862">
        <v>10500</v>
      </c>
      <c r="E1862" t="s">
        <v>82</v>
      </c>
      <c r="F1862">
        <f t="shared" si="29"/>
        <v>7.8947368421052627E-2</v>
      </c>
    </row>
    <row r="1863" spans="1:6">
      <c r="A1863" s="41" t="s">
        <v>250</v>
      </c>
      <c r="B1863">
        <v>3377500</v>
      </c>
      <c r="C1863" s="4">
        <v>44443</v>
      </c>
      <c r="D1863">
        <v>9600</v>
      </c>
      <c r="E1863" t="s">
        <v>82</v>
      </c>
      <c r="F1863">
        <f t="shared" si="29"/>
        <v>7.2180451127819553E-2</v>
      </c>
    </row>
    <row r="1864" spans="1:6">
      <c r="A1864" s="41" t="s">
        <v>250</v>
      </c>
      <c r="B1864">
        <v>3377500</v>
      </c>
      <c r="C1864" s="4">
        <v>44444</v>
      </c>
      <c r="D1864">
        <v>8770</v>
      </c>
      <c r="E1864" t="s">
        <v>82</v>
      </c>
      <c r="F1864">
        <f t="shared" si="29"/>
        <v>6.5939849624060146E-2</v>
      </c>
    </row>
    <row r="1865" spans="1:6">
      <c r="A1865" s="41" t="s">
        <v>250</v>
      </c>
      <c r="B1865">
        <v>3377500</v>
      </c>
      <c r="C1865" s="4">
        <v>44445</v>
      </c>
      <c r="D1865">
        <v>8320</v>
      </c>
      <c r="E1865" t="s">
        <v>82</v>
      </c>
      <c r="F1865">
        <f t="shared" si="29"/>
        <v>6.2556390977443616E-2</v>
      </c>
    </row>
    <row r="1866" spans="1:6">
      <c r="A1866" s="41" t="s">
        <v>250</v>
      </c>
      <c r="B1866">
        <v>3377500</v>
      </c>
      <c r="C1866" s="4">
        <v>44446</v>
      </c>
      <c r="D1866">
        <v>8400</v>
      </c>
      <c r="E1866" t="s">
        <v>82</v>
      </c>
      <c r="F1866">
        <f t="shared" si="29"/>
        <v>6.3157894736842107E-2</v>
      </c>
    </row>
    <row r="1867" spans="1:6">
      <c r="A1867" s="41" t="s">
        <v>250</v>
      </c>
      <c r="B1867">
        <v>3377500</v>
      </c>
      <c r="C1867" s="4">
        <v>44447</v>
      </c>
      <c r="D1867">
        <v>8770</v>
      </c>
      <c r="E1867" t="s">
        <v>82</v>
      </c>
      <c r="F1867">
        <f t="shared" si="29"/>
        <v>6.5939849624060146E-2</v>
      </c>
    </row>
    <row r="1868" spans="1:6">
      <c r="A1868" s="41" t="s">
        <v>250</v>
      </c>
      <c r="B1868">
        <v>3377500</v>
      </c>
      <c r="C1868" s="4">
        <v>44448</v>
      </c>
      <c r="D1868">
        <v>8260</v>
      </c>
      <c r="E1868" t="s">
        <v>82</v>
      </c>
      <c r="F1868">
        <f t="shared" si="29"/>
        <v>6.210526315789474E-2</v>
      </c>
    </row>
    <row r="1869" spans="1:6">
      <c r="A1869" s="41" t="s">
        <v>250</v>
      </c>
      <c r="B1869">
        <v>3377500</v>
      </c>
      <c r="C1869" s="4">
        <v>44449</v>
      </c>
      <c r="D1869">
        <v>7840</v>
      </c>
      <c r="E1869" t="s">
        <v>82</v>
      </c>
      <c r="F1869">
        <f t="shared" si="29"/>
        <v>5.894736842105263E-2</v>
      </c>
    </row>
    <row r="1870" spans="1:6">
      <c r="A1870" s="41" t="s">
        <v>250</v>
      </c>
      <c r="B1870">
        <v>3377500</v>
      </c>
      <c r="C1870" s="4">
        <v>44450</v>
      </c>
      <c r="D1870">
        <v>7760</v>
      </c>
      <c r="E1870" t="s">
        <v>82</v>
      </c>
      <c r="F1870">
        <f t="shared" si="29"/>
        <v>5.8345864661654138E-2</v>
      </c>
    </row>
    <row r="1871" spans="1:6">
      <c r="A1871" s="41" t="s">
        <v>250</v>
      </c>
      <c r="B1871">
        <v>3377500</v>
      </c>
      <c r="C1871" s="4">
        <v>44451</v>
      </c>
      <c r="D1871">
        <v>7690</v>
      </c>
      <c r="E1871" t="s">
        <v>82</v>
      </c>
      <c r="F1871">
        <f t="shared" si="29"/>
        <v>5.7819548872180451E-2</v>
      </c>
    </row>
    <row r="1872" spans="1:6">
      <c r="A1872" s="41" t="s">
        <v>250</v>
      </c>
      <c r="B1872">
        <v>3377500</v>
      </c>
      <c r="C1872" s="4">
        <v>44452</v>
      </c>
      <c r="D1872">
        <v>7520</v>
      </c>
      <c r="E1872" t="s">
        <v>82</v>
      </c>
      <c r="F1872">
        <f t="shared" si="29"/>
        <v>5.6541353383458649E-2</v>
      </c>
    </row>
    <row r="1873" spans="1:6">
      <c r="A1873" s="41" t="s">
        <v>250</v>
      </c>
      <c r="B1873">
        <v>3377500</v>
      </c>
      <c r="C1873" s="4">
        <v>44453</v>
      </c>
      <c r="D1873">
        <v>7010</v>
      </c>
      <c r="E1873" t="s">
        <v>82</v>
      </c>
      <c r="F1873">
        <f t="shared" si="29"/>
        <v>5.2706766917293237E-2</v>
      </c>
    </row>
    <row r="1874" spans="1:6">
      <c r="A1874" s="41" t="s">
        <v>250</v>
      </c>
      <c r="B1874">
        <v>3377500</v>
      </c>
      <c r="C1874" s="4">
        <v>44454</v>
      </c>
      <c r="D1874">
        <v>6910</v>
      </c>
      <c r="E1874" t="s">
        <v>82</v>
      </c>
      <c r="F1874">
        <f t="shared" si="29"/>
        <v>5.1954887218045115E-2</v>
      </c>
    </row>
    <row r="1875" spans="1:6">
      <c r="A1875" s="41" t="s">
        <v>250</v>
      </c>
      <c r="B1875">
        <v>3377500</v>
      </c>
      <c r="C1875" s="4">
        <v>44455</v>
      </c>
      <c r="D1875">
        <v>7070</v>
      </c>
      <c r="E1875" t="s">
        <v>82</v>
      </c>
      <c r="F1875">
        <f t="shared" si="29"/>
        <v>5.3157894736842105E-2</v>
      </c>
    </row>
    <row r="1876" spans="1:6">
      <c r="A1876" s="41" t="s">
        <v>250</v>
      </c>
      <c r="B1876">
        <v>3377500</v>
      </c>
      <c r="C1876" s="4">
        <v>44456</v>
      </c>
      <c r="D1876">
        <v>7300</v>
      </c>
      <c r="E1876" t="s">
        <v>82</v>
      </c>
      <c r="F1876">
        <f t="shared" si="29"/>
        <v>5.4887218045112783E-2</v>
      </c>
    </row>
    <row r="1877" spans="1:6">
      <c r="A1877" s="41" t="s">
        <v>250</v>
      </c>
      <c r="B1877">
        <v>3377500</v>
      </c>
      <c r="C1877" s="4">
        <v>44457</v>
      </c>
      <c r="D1877">
        <v>6510</v>
      </c>
      <c r="E1877" t="s">
        <v>82</v>
      </c>
      <c r="F1877">
        <f t="shared" si="29"/>
        <v>4.8947368421052628E-2</v>
      </c>
    </row>
    <row r="1878" spans="1:6">
      <c r="A1878" s="41" t="s">
        <v>250</v>
      </c>
      <c r="B1878">
        <v>3377500</v>
      </c>
      <c r="C1878" s="4">
        <v>44458</v>
      </c>
      <c r="D1878">
        <v>6110</v>
      </c>
      <c r="E1878" t="s">
        <v>82</v>
      </c>
      <c r="F1878">
        <f t="shared" si="29"/>
        <v>4.5939849624060149E-2</v>
      </c>
    </row>
    <row r="1879" spans="1:6">
      <c r="A1879" s="41" t="s">
        <v>250</v>
      </c>
      <c r="B1879">
        <v>3377500</v>
      </c>
      <c r="C1879" s="4">
        <v>44459</v>
      </c>
      <c r="D1879">
        <v>5970</v>
      </c>
      <c r="E1879" t="s">
        <v>82</v>
      </c>
      <c r="F1879">
        <f t="shared" si="29"/>
        <v>4.4887218045112781E-2</v>
      </c>
    </row>
    <row r="1880" spans="1:6">
      <c r="A1880" s="41" t="s">
        <v>250</v>
      </c>
      <c r="B1880">
        <v>3377500</v>
      </c>
      <c r="C1880" s="4">
        <v>44460</v>
      </c>
      <c r="D1880">
        <v>6010</v>
      </c>
      <c r="E1880" t="s">
        <v>82</v>
      </c>
      <c r="F1880">
        <f t="shared" si="29"/>
        <v>4.5187969924812027E-2</v>
      </c>
    </row>
    <row r="1881" spans="1:6">
      <c r="A1881" s="41" t="s">
        <v>250</v>
      </c>
      <c r="B1881">
        <v>3377500</v>
      </c>
      <c r="C1881" s="4">
        <v>44461</v>
      </c>
      <c r="D1881">
        <v>6530</v>
      </c>
      <c r="E1881" t="s">
        <v>82</v>
      </c>
      <c r="F1881">
        <f t="shared" si="29"/>
        <v>4.9097744360902258E-2</v>
      </c>
    </row>
    <row r="1882" spans="1:6">
      <c r="A1882" s="41" t="s">
        <v>250</v>
      </c>
      <c r="B1882">
        <v>3377500</v>
      </c>
      <c r="C1882" s="4">
        <v>44462</v>
      </c>
      <c r="D1882">
        <v>8320</v>
      </c>
      <c r="E1882" t="s">
        <v>82</v>
      </c>
      <c r="F1882">
        <f t="shared" si="29"/>
        <v>6.2556390977443616E-2</v>
      </c>
    </row>
    <row r="1883" spans="1:6">
      <c r="A1883" s="41" t="s">
        <v>250</v>
      </c>
      <c r="B1883">
        <v>3377500</v>
      </c>
      <c r="C1883" s="4">
        <v>44463</v>
      </c>
      <c r="D1883">
        <v>13000</v>
      </c>
      <c r="E1883" t="s">
        <v>82</v>
      </c>
      <c r="F1883">
        <f t="shared" si="29"/>
        <v>9.7744360902255634E-2</v>
      </c>
    </row>
    <row r="1884" spans="1:6">
      <c r="A1884" s="41" t="s">
        <v>250</v>
      </c>
      <c r="B1884">
        <v>3377500</v>
      </c>
      <c r="C1884" s="4">
        <v>44464</v>
      </c>
      <c r="D1884">
        <v>16400</v>
      </c>
      <c r="E1884" t="s">
        <v>82</v>
      </c>
      <c r="F1884">
        <f t="shared" si="29"/>
        <v>0.12330827067669173</v>
      </c>
    </row>
    <row r="1885" spans="1:6">
      <c r="A1885" s="41" t="s">
        <v>250</v>
      </c>
      <c r="B1885">
        <v>3377500</v>
      </c>
      <c r="C1885" s="4">
        <v>44465</v>
      </c>
      <c r="D1885">
        <v>18800</v>
      </c>
      <c r="E1885" t="s">
        <v>82</v>
      </c>
      <c r="F1885">
        <f t="shared" si="29"/>
        <v>0.14135338345864662</v>
      </c>
    </row>
    <row r="1886" spans="1:6">
      <c r="A1886" s="41" t="s">
        <v>250</v>
      </c>
      <c r="B1886">
        <v>3377500</v>
      </c>
      <c r="C1886" s="4">
        <v>44466</v>
      </c>
      <c r="D1886">
        <v>19600</v>
      </c>
      <c r="E1886" t="s">
        <v>82</v>
      </c>
      <c r="F1886">
        <f t="shared" si="29"/>
        <v>0.14736842105263157</v>
      </c>
    </row>
    <row r="1887" spans="1:6">
      <c r="A1887" s="41" t="s">
        <v>250</v>
      </c>
      <c r="B1887">
        <v>3377500</v>
      </c>
      <c r="C1887" s="4">
        <v>44467</v>
      </c>
      <c r="D1887">
        <v>19200</v>
      </c>
      <c r="E1887" t="s">
        <v>82</v>
      </c>
      <c r="F1887">
        <f t="shared" si="29"/>
        <v>0.14436090225563911</v>
      </c>
    </row>
    <row r="1888" spans="1:6">
      <c r="A1888" s="41" t="s">
        <v>250</v>
      </c>
      <c r="B1888">
        <v>3377500</v>
      </c>
      <c r="C1888" s="4">
        <v>44468</v>
      </c>
      <c r="D1888">
        <v>17600</v>
      </c>
      <c r="E1888" t="s">
        <v>82</v>
      </c>
      <c r="F1888">
        <f t="shared" si="29"/>
        <v>0.13233082706766916</v>
      </c>
    </row>
    <row r="1889" spans="1:6">
      <c r="A1889" s="41" t="s">
        <v>250</v>
      </c>
      <c r="B1889">
        <v>3377500</v>
      </c>
      <c r="C1889" s="4">
        <v>44469</v>
      </c>
      <c r="D1889">
        <v>15400</v>
      </c>
      <c r="E1889" t="s">
        <v>82</v>
      </c>
      <c r="F1889">
        <f t="shared" si="29"/>
        <v>0.11578947368421053</v>
      </c>
    </row>
    <row r="1890" spans="1:6">
      <c r="A1890" s="41" t="s">
        <v>250</v>
      </c>
      <c r="B1890">
        <v>3377500</v>
      </c>
      <c r="C1890" s="4">
        <v>44470</v>
      </c>
      <c r="D1890">
        <v>13700</v>
      </c>
      <c r="E1890" t="s">
        <v>82</v>
      </c>
      <c r="F1890">
        <f t="shared" si="29"/>
        <v>0.10300751879699248</v>
      </c>
    </row>
    <row r="1891" spans="1:6">
      <c r="A1891" s="41" t="s">
        <v>250</v>
      </c>
      <c r="B1891">
        <v>3377500</v>
      </c>
      <c r="C1891" s="4">
        <v>44471</v>
      </c>
      <c r="D1891">
        <v>12700</v>
      </c>
      <c r="E1891" t="s">
        <v>82</v>
      </c>
      <c r="F1891">
        <f t="shared" si="29"/>
        <v>9.5488721804511276E-2</v>
      </c>
    </row>
    <row r="1892" spans="1:6">
      <c r="A1892" s="41" t="s">
        <v>250</v>
      </c>
      <c r="B1892">
        <v>3377500</v>
      </c>
      <c r="C1892" s="4">
        <v>44472</v>
      </c>
      <c r="D1892">
        <v>12200</v>
      </c>
      <c r="E1892" t="s">
        <v>82</v>
      </c>
      <c r="F1892">
        <f t="shared" si="29"/>
        <v>9.1729323308270674E-2</v>
      </c>
    </row>
    <row r="1893" spans="1:6">
      <c r="A1893" s="41" t="s">
        <v>250</v>
      </c>
      <c r="B1893">
        <v>3377500</v>
      </c>
      <c r="C1893" s="4">
        <v>44473</v>
      </c>
      <c r="D1893">
        <v>11500</v>
      </c>
      <c r="E1893" t="s">
        <v>82</v>
      </c>
      <c r="F1893">
        <f t="shared" si="29"/>
        <v>8.646616541353383E-2</v>
      </c>
    </row>
    <row r="1894" spans="1:6">
      <c r="A1894" s="41" t="s">
        <v>250</v>
      </c>
      <c r="B1894">
        <v>3377500</v>
      </c>
      <c r="C1894" s="4">
        <v>44474</v>
      </c>
      <c r="D1894">
        <v>10600</v>
      </c>
      <c r="E1894" t="s">
        <v>82</v>
      </c>
      <c r="F1894">
        <f t="shared" si="29"/>
        <v>7.9699248120300756E-2</v>
      </c>
    </row>
    <row r="1895" spans="1:6">
      <c r="A1895" s="41" t="s">
        <v>250</v>
      </c>
      <c r="B1895">
        <v>3377500</v>
      </c>
      <c r="C1895" s="4">
        <v>44475</v>
      </c>
      <c r="D1895">
        <v>10700</v>
      </c>
      <c r="E1895" t="s">
        <v>82</v>
      </c>
      <c r="F1895">
        <f t="shared" si="29"/>
        <v>8.045112781954887E-2</v>
      </c>
    </row>
    <row r="1896" spans="1:6">
      <c r="A1896" s="41" t="s">
        <v>250</v>
      </c>
      <c r="B1896">
        <v>3377500</v>
      </c>
      <c r="C1896" s="4">
        <v>44476</v>
      </c>
      <c r="D1896">
        <v>11600</v>
      </c>
      <c r="E1896" t="s">
        <v>82</v>
      </c>
      <c r="F1896">
        <f t="shared" si="29"/>
        <v>8.7218045112781958E-2</v>
      </c>
    </row>
    <row r="1897" spans="1:6">
      <c r="A1897" s="41" t="s">
        <v>250</v>
      </c>
      <c r="B1897">
        <v>3377500</v>
      </c>
      <c r="C1897" s="4">
        <v>44477</v>
      </c>
      <c r="D1897">
        <v>12500</v>
      </c>
      <c r="E1897" t="s">
        <v>82</v>
      </c>
      <c r="F1897">
        <f t="shared" ref="F1897:F1960" si="30">D1897/133000</f>
        <v>9.3984962406015032E-2</v>
      </c>
    </row>
    <row r="1898" spans="1:6">
      <c r="A1898" s="41" t="s">
        <v>250</v>
      </c>
      <c r="B1898">
        <v>3377500</v>
      </c>
      <c r="C1898" s="4">
        <v>44478</v>
      </c>
      <c r="D1898">
        <v>12000</v>
      </c>
      <c r="E1898" t="s">
        <v>82</v>
      </c>
      <c r="F1898">
        <f t="shared" si="30"/>
        <v>9.0225563909774431E-2</v>
      </c>
    </row>
    <row r="1899" spans="1:6">
      <c r="A1899" s="41" t="s">
        <v>250</v>
      </c>
      <c r="B1899">
        <v>3377500</v>
      </c>
      <c r="C1899" s="4">
        <v>44479</v>
      </c>
      <c r="D1899">
        <v>12100</v>
      </c>
      <c r="E1899" t="s">
        <v>82</v>
      </c>
      <c r="F1899">
        <f t="shared" si="30"/>
        <v>9.097744360902256E-2</v>
      </c>
    </row>
    <row r="1900" spans="1:6">
      <c r="A1900" s="41" t="s">
        <v>250</v>
      </c>
      <c r="B1900">
        <v>3377500</v>
      </c>
      <c r="C1900" s="4">
        <v>44480</v>
      </c>
      <c r="D1900">
        <v>12800</v>
      </c>
      <c r="E1900" t="s">
        <v>82</v>
      </c>
      <c r="F1900">
        <f t="shared" si="30"/>
        <v>9.6240601503759404E-2</v>
      </c>
    </row>
    <row r="1901" spans="1:6">
      <c r="A1901" s="41" t="s">
        <v>250</v>
      </c>
      <c r="B1901">
        <v>3377500</v>
      </c>
      <c r="C1901" s="4">
        <v>44481</v>
      </c>
      <c r="D1901">
        <v>12900</v>
      </c>
      <c r="E1901" t="s">
        <v>82</v>
      </c>
      <c r="F1901">
        <f t="shared" si="30"/>
        <v>9.6992481203007519E-2</v>
      </c>
    </row>
    <row r="1902" spans="1:6">
      <c r="A1902" s="41" t="s">
        <v>250</v>
      </c>
      <c r="B1902">
        <v>3377500</v>
      </c>
      <c r="C1902" s="4">
        <v>44482</v>
      </c>
      <c r="D1902">
        <v>12800</v>
      </c>
      <c r="E1902" t="s">
        <v>82</v>
      </c>
      <c r="F1902">
        <f t="shared" si="30"/>
        <v>9.6240601503759404E-2</v>
      </c>
    </row>
    <row r="1903" spans="1:6">
      <c r="A1903" s="41" t="s">
        <v>250</v>
      </c>
      <c r="B1903">
        <v>3377500</v>
      </c>
      <c r="C1903" s="4">
        <v>44483</v>
      </c>
      <c r="D1903">
        <v>13100</v>
      </c>
      <c r="E1903" t="s">
        <v>82</v>
      </c>
      <c r="F1903">
        <f t="shared" si="30"/>
        <v>9.8496240601503762E-2</v>
      </c>
    </row>
    <row r="1904" spans="1:6">
      <c r="A1904" s="41" t="s">
        <v>250</v>
      </c>
      <c r="B1904">
        <v>3377500</v>
      </c>
      <c r="C1904" s="4">
        <v>44484</v>
      </c>
      <c r="D1904">
        <v>16300</v>
      </c>
      <c r="E1904" t="s">
        <v>82</v>
      </c>
      <c r="F1904">
        <f t="shared" si="30"/>
        <v>0.12255639097744361</v>
      </c>
    </row>
    <row r="1905" spans="1:6">
      <c r="A1905" s="41" t="s">
        <v>250</v>
      </c>
      <c r="B1905">
        <v>3377500</v>
      </c>
      <c r="C1905" s="4">
        <v>44485</v>
      </c>
      <c r="D1905">
        <v>18000</v>
      </c>
      <c r="E1905" t="s">
        <v>82</v>
      </c>
      <c r="F1905">
        <f t="shared" si="30"/>
        <v>0.13533834586466165</v>
      </c>
    </row>
    <row r="1906" spans="1:6">
      <c r="A1906" s="41" t="s">
        <v>250</v>
      </c>
      <c r="B1906">
        <v>3377500</v>
      </c>
      <c r="C1906" s="4">
        <v>44486</v>
      </c>
      <c r="D1906">
        <v>21000</v>
      </c>
      <c r="E1906" t="s">
        <v>82</v>
      </c>
      <c r="F1906">
        <f t="shared" si="30"/>
        <v>0.15789473684210525</v>
      </c>
    </row>
    <row r="1907" spans="1:6">
      <c r="A1907" s="41" t="s">
        <v>250</v>
      </c>
      <c r="B1907">
        <v>3377500</v>
      </c>
      <c r="C1907" s="4">
        <v>44487</v>
      </c>
      <c r="D1907">
        <v>27500</v>
      </c>
      <c r="E1907" t="s">
        <v>82</v>
      </c>
      <c r="F1907">
        <f t="shared" si="30"/>
        <v>0.20676691729323307</v>
      </c>
    </row>
    <row r="1908" spans="1:6">
      <c r="A1908" s="41" t="s">
        <v>250</v>
      </c>
      <c r="B1908">
        <v>3377500</v>
      </c>
      <c r="C1908" s="4">
        <v>44488</v>
      </c>
      <c r="D1908">
        <v>32300</v>
      </c>
      <c r="E1908" t="s">
        <v>82</v>
      </c>
      <c r="F1908">
        <f t="shared" si="30"/>
        <v>0.24285714285714285</v>
      </c>
    </row>
    <row r="1909" spans="1:6">
      <c r="A1909" s="41" t="s">
        <v>250</v>
      </c>
      <c r="B1909">
        <v>3377500</v>
      </c>
      <c r="C1909" s="4">
        <v>44489</v>
      </c>
      <c r="D1909">
        <v>34500</v>
      </c>
      <c r="E1909" t="s">
        <v>82</v>
      </c>
      <c r="F1909">
        <f t="shared" si="30"/>
        <v>0.25939849624060152</v>
      </c>
    </row>
    <row r="1910" spans="1:6">
      <c r="A1910" s="41" t="s">
        <v>250</v>
      </c>
      <c r="B1910">
        <v>3377500</v>
      </c>
      <c r="C1910" s="4">
        <v>44490</v>
      </c>
      <c r="D1910">
        <v>33200</v>
      </c>
      <c r="E1910" t="s">
        <v>82</v>
      </c>
      <c r="F1910">
        <f t="shared" si="30"/>
        <v>0.24962406015037594</v>
      </c>
    </row>
    <row r="1911" spans="1:6">
      <c r="A1911" s="41" t="s">
        <v>250</v>
      </c>
      <c r="B1911">
        <v>3377500</v>
      </c>
      <c r="C1911" s="4">
        <v>44491</v>
      </c>
      <c r="D1911">
        <v>29400</v>
      </c>
      <c r="E1911" t="s">
        <v>82</v>
      </c>
      <c r="F1911">
        <f t="shared" si="30"/>
        <v>0.22105263157894736</v>
      </c>
    </row>
    <row r="1912" spans="1:6">
      <c r="A1912" s="41" t="s">
        <v>250</v>
      </c>
      <c r="B1912">
        <v>3377500</v>
      </c>
      <c r="C1912" s="4">
        <v>44492</v>
      </c>
      <c r="D1912">
        <v>25400</v>
      </c>
      <c r="E1912" t="s">
        <v>82</v>
      </c>
      <c r="F1912">
        <f t="shared" si="30"/>
        <v>0.19097744360902255</v>
      </c>
    </row>
    <row r="1913" spans="1:6">
      <c r="A1913" s="41" t="s">
        <v>250</v>
      </c>
      <c r="B1913">
        <v>3377500</v>
      </c>
      <c r="C1913" s="4">
        <v>44493</v>
      </c>
      <c r="D1913">
        <v>22700</v>
      </c>
      <c r="E1913" t="s">
        <v>82</v>
      </c>
      <c r="F1913">
        <f t="shared" si="30"/>
        <v>0.17067669172932332</v>
      </c>
    </row>
    <row r="1914" spans="1:6">
      <c r="A1914" s="41" t="s">
        <v>250</v>
      </c>
      <c r="B1914">
        <v>3377500</v>
      </c>
      <c r="C1914" s="4">
        <v>44494</v>
      </c>
      <c r="D1914">
        <v>23200</v>
      </c>
      <c r="E1914" t="s">
        <v>82</v>
      </c>
      <c r="F1914">
        <f t="shared" si="30"/>
        <v>0.17443609022556392</v>
      </c>
    </row>
    <row r="1915" spans="1:6">
      <c r="A1915" s="41" t="s">
        <v>250</v>
      </c>
      <c r="B1915">
        <v>3377500</v>
      </c>
      <c r="C1915" s="4">
        <v>44495</v>
      </c>
      <c r="D1915">
        <v>25300</v>
      </c>
      <c r="E1915" t="s">
        <v>82</v>
      </c>
      <c r="F1915">
        <f t="shared" si="30"/>
        <v>0.19022556390977444</v>
      </c>
    </row>
    <row r="1916" spans="1:6">
      <c r="A1916" s="41" t="s">
        <v>250</v>
      </c>
      <c r="B1916">
        <v>3377500</v>
      </c>
      <c r="C1916" s="4">
        <v>44496</v>
      </c>
      <c r="D1916">
        <v>32400</v>
      </c>
      <c r="E1916" t="s">
        <v>82</v>
      </c>
      <c r="F1916">
        <f t="shared" si="30"/>
        <v>0.24360902255639097</v>
      </c>
    </row>
    <row r="1917" spans="1:6">
      <c r="A1917" s="41" t="s">
        <v>250</v>
      </c>
      <c r="B1917">
        <v>3377500</v>
      </c>
      <c r="C1917" s="4">
        <v>44497</v>
      </c>
      <c r="D1917">
        <v>40700</v>
      </c>
      <c r="E1917" t="s">
        <v>82</v>
      </c>
      <c r="F1917">
        <f t="shared" si="30"/>
        <v>0.30601503759398496</v>
      </c>
    </row>
    <row r="1918" spans="1:6">
      <c r="A1918" s="41" t="s">
        <v>250</v>
      </c>
      <c r="B1918">
        <v>3377500</v>
      </c>
      <c r="C1918" s="4">
        <v>44498</v>
      </c>
      <c r="D1918">
        <v>47800</v>
      </c>
      <c r="E1918" t="s">
        <v>82</v>
      </c>
      <c r="F1918">
        <f t="shared" si="30"/>
        <v>0.35939849624060149</v>
      </c>
    </row>
    <row r="1919" spans="1:6">
      <c r="A1919" s="41" t="s">
        <v>250</v>
      </c>
      <c r="B1919">
        <v>3377500</v>
      </c>
      <c r="C1919" s="4">
        <v>44499</v>
      </c>
      <c r="D1919">
        <v>52200</v>
      </c>
      <c r="E1919" t="s">
        <v>82</v>
      </c>
      <c r="F1919">
        <f t="shared" si="30"/>
        <v>0.39248120300751882</v>
      </c>
    </row>
    <row r="1920" spans="1:6">
      <c r="A1920" s="41" t="s">
        <v>250</v>
      </c>
      <c r="B1920">
        <v>3377500</v>
      </c>
      <c r="C1920" s="4">
        <v>44500</v>
      </c>
      <c r="D1920">
        <v>55500</v>
      </c>
      <c r="E1920" t="s">
        <v>82</v>
      </c>
      <c r="F1920">
        <f t="shared" si="30"/>
        <v>0.41729323308270677</v>
      </c>
    </row>
    <row r="1921" spans="1:6">
      <c r="A1921" s="41" t="s">
        <v>250</v>
      </c>
      <c r="B1921">
        <v>3377500</v>
      </c>
      <c r="C1921" s="4">
        <v>44501</v>
      </c>
      <c r="D1921">
        <v>56700</v>
      </c>
      <c r="E1921" t="s">
        <v>82</v>
      </c>
      <c r="F1921">
        <f t="shared" si="30"/>
        <v>0.4263157894736842</v>
      </c>
    </row>
    <row r="1922" spans="1:6">
      <c r="A1922" s="41" t="s">
        <v>250</v>
      </c>
      <c r="B1922">
        <v>3377500</v>
      </c>
      <c r="C1922" s="4">
        <v>44502</v>
      </c>
      <c r="D1922">
        <v>56100</v>
      </c>
      <c r="E1922" t="s">
        <v>82</v>
      </c>
      <c r="F1922">
        <f t="shared" si="30"/>
        <v>0.42180451127819552</v>
      </c>
    </row>
    <row r="1923" spans="1:6">
      <c r="A1923" s="41" t="s">
        <v>250</v>
      </c>
      <c r="B1923">
        <v>3377500</v>
      </c>
      <c r="C1923" s="4">
        <v>44503</v>
      </c>
      <c r="D1923">
        <v>55800</v>
      </c>
      <c r="E1923" t="s">
        <v>82</v>
      </c>
      <c r="F1923">
        <f t="shared" si="30"/>
        <v>0.41954887218045112</v>
      </c>
    </row>
    <row r="1924" spans="1:6">
      <c r="A1924" s="41" t="s">
        <v>250</v>
      </c>
      <c r="B1924">
        <v>3377500</v>
      </c>
      <c r="C1924" s="4">
        <v>44504</v>
      </c>
      <c r="D1924">
        <v>56100</v>
      </c>
      <c r="E1924" t="s">
        <v>82</v>
      </c>
      <c r="F1924">
        <f t="shared" si="30"/>
        <v>0.42180451127819552</v>
      </c>
    </row>
    <row r="1925" spans="1:6">
      <c r="A1925" s="41" t="s">
        <v>250</v>
      </c>
      <c r="B1925">
        <v>3377500</v>
      </c>
      <c r="C1925" s="4">
        <v>44505</v>
      </c>
      <c r="D1925">
        <v>54700</v>
      </c>
      <c r="E1925" t="s">
        <v>82</v>
      </c>
      <c r="F1925">
        <f t="shared" si="30"/>
        <v>0.4112781954887218</v>
      </c>
    </row>
    <row r="1926" spans="1:6">
      <c r="A1926" s="41" t="s">
        <v>250</v>
      </c>
      <c r="B1926">
        <v>3377500</v>
      </c>
      <c r="C1926" s="4">
        <v>44506</v>
      </c>
      <c r="D1926">
        <v>51400</v>
      </c>
      <c r="E1926" t="s">
        <v>82</v>
      </c>
      <c r="F1926">
        <f t="shared" si="30"/>
        <v>0.38646616541353385</v>
      </c>
    </row>
    <row r="1927" spans="1:6">
      <c r="A1927" s="41" t="s">
        <v>250</v>
      </c>
      <c r="B1927">
        <v>3377500</v>
      </c>
      <c r="C1927" s="4">
        <v>44507</v>
      </c>
      <c r="D1927">
        <v>47200</v>
      </c>
      <c r="E1927" t="s">
        <v>82</v>
      </c>
      <c r="F1927">
        <f t="shared" si="30"/>
        <v>0.35488721804511281</v>
      </c>
    </row>
    <row r="1928" spans="1:6">
      <c r="A1928" s="41" t="s">
        <v>250</v>
      </c>
      <c r="B1928">
        <v>3377500</v>
      </c>
      <c r="C1928" s="4">
        <v>44508</v>
      </c>
      <c r="D1928">
        <v>41900</v>
      </c>
      <c r="E1928" t="s">
        <v>82</v>
      </c>
      <c r="F1928">
        <f t="shared" si="30"/>
        <v>0.31503759398496239</v>
      </c>
    </row>
    <row r="1929" spans="1:6">
      <c r="A1929" s="41" t="s">
        <v>250</v>
      </c>
      <c r="B1929">
        <v>3377500</v>
      </c>
      <c r="C1929" s="4">
        <v>44509</v>
      </c>
      <c r="D1929">
        <v>36600</v>
      </c>
      <c r="E1929" t="s">
        <v>82</v>
      </c>
      <c r="F1929">
        <f t="shared" si="30"/>
        <v>0.27518796992481204</v>
      </c>
    </row>
    <row r="1930" spans="1:6">
      <c r="A1930" s="41" t="s">
        <v>250</v>
      </c>
      <c r="B1930">
        <v>3377500</v>
      </c>
      <c r="C1930" s="4">
        <v>44510</v>
      </c>
      <c r="D1930">
        <v>33200</v>
      </c>
      <c r="E1930" t="s">
        <v>82</v>
      </c>
      <c r="F1930">
        <f t="shared" si="30"/>
        <v>0.24962406015037594</v>
      </c>
    </row>
    <row r="1931" spans="1:6">
      <c r="A1931" s="41" t="s">
        <v>250</v>
      </c>
      <c r="B1931">
        <v>3377500</v>
      </c>
      <c r="C1931" s="4">
        <v>44511</v>
      </c>
      <c r="D1931">
        <v>30900</v>
      </c>
      <c r="E1931" t="s">
        <v>82</v>
      </c>
      <c r="F1931">
        <f t="shared" si="30"/>
        <v>0.23233082706766917</v>
      </c>
    </row>
    <row r="1932" spans="1:6">
      <c r="A1932" s="41" t="s">
        <v>250</v>
      </c>
      <c r="B1932">
        <v>3377500</v>
      </c>
      <c r="C1932" s="4">
        <v>44512</v>
      </c>
      <c r="D1932">
        <v>29100</v>
      </c>
      <c r="E1932" t="s">
        <v>82</v>
      </c>
      <c r="F1932">
        <f t="shared" si="30"/>
        <v>0.21879699248120302</v>
      </c>
    </row>
    <row r="1933" spans="1:6">
      <c r="A1933" s="41" t="s">
        <v>250</v>
      </c>
      <c r="B1933">
        <v>3377500</v>
      </c>
      <c r="C1933" s="4">
        <v>44513</v>
      </c>
      <c r="D1933">
        <v>27800</v>
      </c>
      <c r="E1933" t="s">
        <v>82</v>
      </c>
      <c r="F1933">
        <f t="shared" si="30"/>
        <v>0.20902255639097744</v>
      </c>
    </row>
    <row r="1934" spans="1:6">
      <c r="A1934" s="41" t="s">
        <v>250</v>
      </c>
      <c r="B1934">
        <v>3377500</v>
      </c>
      <c r="C1934" s="4">
        <v>44514</v>
      </c>
      <c r="D1934">
        <v>26500</v>
      </c>
      <c r="E1934" t="s">
        <v>82</v>
      </c>
      <c r="F1934">
        <f t="shared" si="30"/>
        <v>0.19924812030075187</v>
      </c>
    </row>
    <row r="1935" spans="1:6">
      <c r="A1935" s="41" t="s">
        <v>250</v>
      </c>
      <c r="B1935">
        <v>3377500</v>
      </c>
      <c r="C1935" s="4">
        <v>44515</v>
      </c>
      <c r="D1935">
        <v>25300</v>
      </c>
      <c r="E1935" t="s">
        <v>82</v>
      </c>
      <c r="F1935">
        <f t="shared" si="30"/>
        <v>0.19022556390977444</v>
      </c>
    </row>
    <row r="1936" spans="1:6">
      <c r="A1936" s="41" t="s">
        <v>250</v>
      </c>
      <c r="B1936">
        <v>3377500</v>
      </c>
      <c r="C1936" s="4">
        <v>44516</v>
      </c>
      <c r="D1936">
        <v>24000</v>
      </c>
      <c r="E1936" t="s">
        <v>82</v>
      </c>
      <c r="F1936">
        <f t="shared" si="30"/>
        <v>0.18045112781954886</v>
      </c>
    </row>
    <row r="1937" spans="1:6">
      <c r="A1937" s="41" t="s">
        <v>250</v>
      </c>
      <c r="B1937">
        <v>3377500</v>
      </c>
      <c r="C1937" s="4">
        <v>44517</v>
      </c>
      <c r="D1937">
        <v>22700</v>
      </c>
      <c r="E1937" t="s">
        <v>82</v>
      </c>
      <c r="F1937">
        <f t="shared" si="30"/>
        <v>0.17067669172932332</v>
      </c>
    </row>
    <row r="1938" spans="1:6">
      <c r="A1938" s="41" t="s">
        <v>250</v>
      </c>
      <c r="B1938">
        <v>3377500</v>
      </c>
      <c r="C1938" s="4">
        <v>44518</v>
      </c>
      <c r="D1938">
        <v>22000</v>
      </c>
      <c r="E1938" t="s">
        <v>82</v>
      </c>
      <c r="F1938">
        <f t="shared" si="30"/>
        <v>0.16541353383458646</v>
      </c>
    </row>
    <row r="1939" spans="1:6">
      <c r="A1939" s="41" t="s">
        <v>250</v>
      </c>
      <c r="B1939">
        <v>3377500</v>
      </c>
      <c r="C1939" s="4">
        <v>44519</v>
      </c>
      <c r="D1939">
        <v>21700</v>
      </c>
      <c r="E1939" t="s">
        <v>82</v>
      </c>
      <c r="F1939">
        <f t="shared" si="30"/>
        <v>0.16315789473684211</v>
      </c>
    </row>
    <row r="1940" spans="1:6">
      <c r="A1940" s="41" t="s">
        <v>250</v>
      </c>
      <c r="B1940">
        <v>3377500</v>
      </c>
      <c r="C1940" s="4">
        <v>44520</v>
      </c>
      <c r="D1940">
        <v>21300</v>
      </c>
      <c r="E1940" t="s">
        <v>82</v>
      </c>
      <c r="F1940">
        <f t="shared" si="30"/>
        <v>0.16015037593984963</v>
      </c>
    </row>
    <row r="1941" spans="1:6">
      <c r="A1941" s="41" t="s">
        <v>250</v>
      </c>
      <c r="B1941">
        <v>3377500</v>
      </c>
      <c r="C1941" s="4">
        <v>44521</v>
      </c>
      <c r="D1941">
        <v>21600</v>
      </c>
      <c r="E1941" t="s">
        <v>82</v>
      </c>
      <c r="F1941">
        <f t="shared" si="30"/>
        <v>0.162406015037594</v>
      </c>
    </row>
    <row r="1942" spans="1:6">
      <c r="A1942" s="41" t="s">
        <v>250</v>
      </c>
      <c r="B1942">
        <v>3377500</v>
      </c>
      <c r="C1942" s="4">
        <v>44522</v>
      </c>
      <c r="D1942">
        <v>22500</v>
      </c>
      <c r="E1942" t="s">
        <v>82</v>
      </c>
      <c r="F1942">
        <f t="shared" si="30"/>
        <v>0.16917293233082706</v>
      </c>
    </row>
    <row r="1943" spans="1:6">
      <c r="A1943" s="41" t="s">
        <v>250</v>
      </c>
      <c r="B1943">
        <v>3377500</v>
      </c>
      <c r="C1943" s="4">
        <v>44523</v>
      </c>
      <c r="D1943">
        <v>23000</v>
      </c>
      <c r="E1943" t="s">
        <v>82</v>
      </c>
      <c r="F1943">
        <f t="shared" si="30"/>
        <v>0.17293233082706766</v>
      </c>
    </row>
    <row r="1944" spans="1:6">
      <c r="A1944" s="41" t="s">
        <v>250</v>
      </c>
      <c r="B1944">
        <v>3377500</v>
      </c>
      <c r="C1944" s="4">
        <v>44524</v>
      </c>
      <c r="D1944">
        <v>23300</v>
      </c>
      <c r="E1944" t="s">
        <v>82</v>
      </c>
      <c r="F1944">
        <f t="shared" si="30"/>
        <v>0.17518796992481203</v>
      </c>
    </row>
    <row r="1945" spans="1:6">
      <c r="A1945" s="41" t="s">
        <v>250</v>
      </c>
      <c r="B1945">
        <v>3377500</v>
      </c>
      <c r="C1945" s="4">
        <v>44525</v>
      </c>
      <c r="D1945">
        <v>23500</v>
      </c>
      <c r="E1945" t="s">
        <v>82</v>
      </c>
      <c r="F1945">
        <f t="shared" si="30"/>
        <v>0.17669172932330826</v>
      </c>
    </row>
    <row r="1946" spans="1:6">
      <c r="A1946" s="41" t="s">
        <v>250</v>
      </c>
      <c r="B1946">
        <v>3377500</v>
      </c>
      <c r="C1946" s="4">
        <v>44526</v>
      </c>
      <c r="D1946">
        <v>23400</v>
      </c>
      <c r="E1946" t="s">
        <v>82</v>
      </c>
      <c r="F1946">
        <f t="shared" si="30"/>
        <v>0.17593984962406015</v>
      </c>
    </row>
    <row r="1947" spans="1:6">
      <c r="A1947" s="41" t="s">
        <v>250</v>
      </c>
      <c r="B1947">
        <v>3377500</v>
      </c>
      <c r="C1947" s="4">
        <v>44527</v>
      </c>
      <c r="D1947">
        <v>22700</v>
      </c>
      <c r="E1947" t="s">
        <v>82</v>
      </c>
      <c r="F1947">
        <f t="shared" si="30"/>
        <v>0.17067669172932332</v>
      </c>
    </row>
    <row r="1948" spans="1:6">
      <c r="A1948" s="41" t="s">
        <v>250</v>
      </c>
      <c r="B1948">
        <v>3377500</v>
      </c>
      <c r="C1948" s="4">
        <v>44528</v>
      </c>
      <c r="D1948">
        <v>22100</v>
      </c>
      <c r="E1948" t="s">
        <v>82</v>
      </c>
      <c r="F1948">
        <f t="shared" si="30"/>
        <v>0.1661654135338346</v>
      </c>
    </row>
    <row r="1949" spans="1:6">
      <c r="A1949" s="41" t="s">
        <v>250</v>
      </c>
      <c r="B1949">
        <v>3377500</v>
      </c>
      <c r="C1949" s="4">
        <v>44529</v>
      </c>
      <c r="D1949">
        <v>21400</v>
      </c>
      <c r="E1949" t="s">
        <v>82</v>
      </c>
      <c r="F1949">
        <f t="shared" si="30"/>
        <v>0.16090225563909774</v>
      </c>
    </row>
    <row r="1950" spans="1:6">
      <c r="A1950" s="41" t="s">
        <v>250</v>
      </c>
      <c r="B1950">
        <v>3377500</v>
      </c>
      <c r="C1950" s="4">
        <v>44530</v>
      </c>
      <c r="D1950">
        <v>20600</v>
      </c>
      <c r="E1950" t="s">
        <v>82</v>
      </c>
      <c r="F1950">
        <f t="shared" si="30"/>
        <v>0.1548872180451128</v>
      </c>
    </row>
    <row r="1951" spans="1:6">
      <c r="A1951" s="41" t="s">
        <v>250</v>
      </c>
      <c r="B1951">
        <v>3377500</v>
      </c>
      <c r="C1951" s="4">
        <v>44531</v>
      </c>
      <c r="D1951">
        <v>19900</v>
      </c>
      <c r="E1951" t="s">
        <v>82</v>
      </c>
      <c r="F1951">
        <f t="shared" si="30"/>
        <v>0.14962406015037594</v>
      </c>
    </row>
    <row r="1952" spans="1:6">
      <c r="A1952" s="41" t="s">
        <v>250</v>
      </c>
      <c r="B1952">
        <v>3377500</v>
      </c>
      <c r="C1952" s="4">
        <v>44532</v>
      </c>
      <c r="D1952">
        <v>19100</v>
      </c>
      <c r="E1952" t="s">
        <v>82</v>
      </c>
      <c r="F1952">
        <f t="shared" si="30"/>
        <v>0.14360902255639096</v>
      </c>
    </row>
    <row r="1953" spans="1:6">
      <c r="A1953" s="41" t="s">
        <v>250</v>
      </c>
      <c r="B1953">
        <v>3377500</v>
      </c>
      <c r="C1953" s="4">
        <v>44533</v>
      </c>
      <c r="D1953">
        <v>18300</v>
      </c>
      <c r="E1953" t="s">
        <v>82</v>
      </c>
      <c r="F1953">
        <f t="shared" si="30"/>
        <v>0.13759398496240602</v>
      </c>
    </row>
    <row r="1954" spans="1:6">
      <c r="A1954" s="41" t="s">
        <v>250</v>
      </c>
      <c r="B1954">
        <v>3377500</v>
      </c>
      <c r="C1954" s="4">
        <v>44534</v>
      </c>
      <c r="D1954">
        <v>17600</v>
      </c>
      <c r="E1954" t="s">
        <v>82</v>
      </c>
      <c r="F1954">
        <f t="shared" si="30"/>
        <v>0.13233082706766916</v>
      </c>
    </row>
    <row r="1955" spans="1:6">
      <c r="A1955" s="41" t="s">
        <v>250</v>
      </c>
      <c r="B1955">
        <v>3377500</v>
      </c>
      <c r="C1955" s="4">
        <v>44535</v>
      </c>
      <c r="D1955">
        <v>17300</v>
      </c>
      <c r="E1955" t="s">
        <v>82</v>
      </c>
      <c r="F1955">
        <f t="shared" si="30"/>
        <v>0.13007518796992482</v>
      </c>
    </row>
    <row r="1956" spans="1:6">
      <c r="A1956" s="41" t="s">
        <v>250</v>
      </c>
      <c r="B1956">
        <v>3377500</v>
      </c>
      <c r="C1956" s="4">
        <v>44536</v>
      </c>
      <c r="D1956">
        <v>20700</v>
      </c>
      <c r="E1956" t="s">
        <v>82</v>
      </c>
      <c r="F1956">
        <f t="shared" si="30"/>
        <v>0.15563909774436091</v>
      </c>
    </row>
    <row r="1957" spans="1:6">
      <c r="A1957" s="41" t="s">
        <v>250</v>
      </c>
      <c r="B1957">
        <v>3377500</v>
      </c>
      <c r="C1957" s="4">
        <v>44537</v>
      </c>
      <c r="D1957">
        <v>24200</v>
      </c>
      <c r="E1957" t="s">
        <v>82</v>
      </c>
      <c r="F1957">
        <f t="shared" si="30"/>
        <v>0.18195488721804512</v>
      </c>
    </row>
    <row r="1958" spans="1:6">
      <c r="A1958" s="41" t="s">
        <v>250</v>
      </c>
      <c r="B1958">
        <v>3377500</v>
      </c>
      <c r="C1958" s="4">
        <v>44538</v>
      </c>
      <c r="D1958">
        <v>25600</v>
      </c>
      <c r="E1958" t="s">
        <v>82</v>
      </c>
      <c r="F1958">
        <f t="shared" si="30"/>
        <v>0.19248120300751881</v>
      </c>
    </row>
    <row r="1959" spans="1:6">
      <c r="A1959" s="41" t="s">
        <v>250</v>
      </c>
      <c r="B1959">
        <v>3377500</v>
      </c>
      <c r="C1959" s="4">
        <v>44539</v>
      </c>
      <c r="D1959">
        <v>26900</v>
      </c>
      <c r="E1959" t="s">
        <v>82</v>
      </c>
      <c r="F1959">
        <f t="shared" si="30"/>
        <v>0.20225563909774436</v>
      </c>
    </row>
    <row r="1960" spans="1:6">
      <c r="A1960" s="41" t="s">
        <v>250</v>
      </c>
      <c r="B1960">
        <v>3377500</v>
      </c>
      <c r="C1960" s="4">
        <v>44540</v>
      </c>
      <c r="D1960">
        <v>28900</v>
      </c>
      <c r="E1960" t="s">
        <v>82</v>
      </c>
      <c r="F1960">
        <f t="shared" si="30"/>
        <v>0.21729323308270676</v>
      </c>
    </row>
    <row r="1961" spans="1:6">
      <c r="A1961" s="41" t="s">
        <v>250</v>
      </c>
      <c r="B1961">
        <v>3377500</v>
      </c>
      <c r="C1961" s="4">
        <v>44541</v>
      </c>
      <c r="D1961">
        <v>32500</v>
      </c>
      <c r="E1961" t="s">
        <v>82</v>
      </c>
      <c r="F1961">
        <f t="shared" ref="F1961:F2024" si="31">D1961/133000</f>
        <v>0.24436090225563908</v>
      </c>
    </row>
    <row r="1962" spans="1:6">
      <c r="A1962" s="41" t="s">
        <v>250</v>
      </c>
      <c r="B1962">
        <v>3377500</v>
      </c>
      <c r="C1962" s="4">
        <v>44542</v>
      </c>
      <c r="D1962">
        <v>33100</v>
      </c>
      <c r="E1962" t="s">
        <v>82</v>
      </c>
      <c r="F1962">
        <f t="shared" si="31"/>
        <v>0.24887218045112783</v>
      </c>
    </row>
    <row r="1963" spans="1:6">
      <c r="A1963" s="41" t="s">
        <v>250</v>
      </c>
      <c r="B1963">
        <v>3377500</v>
      </c>
      <c r="C1963" s="4">
        <v>44543</v>
      </c>
      <c r="D1963">
        <v>35100</v>
      </c>
      <c r="E1963" t="s">
        <v>82</v>
      </c>
      <c r="F1963">
        <f t="shared" si="31"/>
        <v>0.26390977443609021</v>
      </c>
    </row>
    <row r="1964" spans="1:6">
      <c r="A1964" s="41" t="s">
        <v>250</v>
      </c>
      <c r="B1964">
        <v>3377500</v>
      </c>
      <c r="C1964" s="4">
        <v>44544</v>
      </c>
      <c r="D1964">
        <v>40400</v>
      </c>
      <c r="E1964" t="s">
        <v>82</v>
      </c>
      <c r="F1964">
        <f t="shared" si="31"/>
        <v>0.30375939849624062</v>
      </c>
    </row>
    <row r="1965" spans="1:6">
      <c r="A1965" s="41" t="s">
        <v>250</v>
      </c>
      <c r="B1965">
        <v>3377500</v>
      </c>
      <c r="C1965" s="4">
        <v>44545</v>
      </c>
      <c r="D1965">
        <v>42900</v>
      </c>
      <c r="E1965" t="s">
        <v>82</v>
      </c>
      <c r="F1965">
        <f t="shared" si="31"/>
        <v>0.3225563909774436</v>
      </c>
    </row>
    <row r="1966" spans="1:6">
      <c r="A1966" s="41" t="s">
        <v>250</v>
      </c>
      <c r="B1966">
        <v>3377500</v>
      </c>
      <c r="C1966" s="4">
        <v>44546</v>
      </c>
      <c r="D1966">
        <v>45000</v>
      </c>
      <c r="E1966" t="s">
        <v>82</v>
      </c>
      <c r="F1966">
        <f t="shared" si="31"/>
        <v>0.33834586466165412</v>
      </c>
    </row>
    <row r="1967" spans="1:6">
      <c r="A1967" s="41" t="s">
        <v>250</v>
      </c>
      <c r="B1967">
        <v>3377500</v>
      </c>
      <c r="C1967" s="4">
        <v>44547</v>
      </c>
      <c r="D1967">
        <v>46600</v>
      </c>
      <c r="E1967" t="s">
        <v>82</v>
      </c>
      <c r="F1967">
        <f t="shared" si="31"/>
        <v>0.35037593984962406</v>
      </c>
    </row>
    <row r="1968" spans="1:6">
      <c r="A1968" s="41" t="s">
        <v>250</v>
      </c>
      <c r="B1968">
        <v>3377500</v>
      </c>
      <c r="C1968" s="4">
        <v>44548</v>
      </c>
      <c r="D1968">
        <v>50800</v>
      </c>
      <c r="E1968" t="s">
        <v>82</v>
      </c>
      <c r="F1968">
        <f t="shared" si="31"/>
        <v>0.3819548872180451</v>
      </c>
    </row>
    <row r="1969" spans="1:6">
      <c r="A1969" s="41" t="s">
        <v>250</v>
      </c>
      <c r="B1969">
        <v>3377500</v>
      </c>
      <c r="C1969" s="4">
        <v>44549</v>
      </c>
      <c r="D1969">
        <v>58300</v>
      </c>
      <c r="E1969" t="s">
        <v>82</v>
      </c>
      <c r="F1969">
        <f t="shared" si="31"/>
        <v>0.43834586466165415</v>
      </c>
    </row>
    <row r="1970" spans="1:6">
      <c r="A1970" s="41" t="s">
        <v>250</v>
      </c>
      <c r="B1970">
        <v>3377500</v>
      </c>
      <c r="C1970" s="4">
        <v>44550</v>
      </c>
      <c r="D1970">
        <v>60200</v>
      </c>
      <c r="E1970" t="s">
        <v>82</v>
      </c>
      <c r="F1970">
        <f t="shared" si="31"/>
        <v>0.45263157894736844</v>
      </c>
    </row>
    <row r="1971" spans="1:6">
      <c r="A1971" s="41" t="s">
        <v>250</v>
      </c>
      <c r="B1971">
        <v>3377500</v>
      </c>
      <c r="C1971" s="4">
        <v>44551</v>
      </c>
      <c r="D1971">
        <v>59100</v>
      </c>
      <c r="E1971" t="s">
        <v>82</v>
      </c>
      <c r="F1971">
        <f t="shared" si="31"/>
        <v>0.44436090225563912</v>
      </c>
    </row>
    <row r="1972" spans="1:6">
      <c r="A1972" s="41" t="s">
        <v>250</v>
      </c>
      <c r="B1972">
        <v>3377500</v>
      </c>
      <c r="C1972" s="4">
        <v>44552</v>
      </c>
      <c r="D1972">
        <v>56800</v>
      </c>
      <c r="E1972" t="s">
        <v>82</v>
      </c>
      <c r="F1972">
        <f t="shared" si="31"/>
        <v>0.42706766917293232</v>
      </c>
    </row>
    <row r="1973" spans="1:6">
      <c r="A1973" s="41" t="s">
        <v>250</v>
      </c>
      <c r="B1973">
        <v>3377500</v>
      </c>
      <c r="C1973" s="4">
        <v>44553</v>
      </c>
      <c r="D1973">
        <v>55600</v>
      </c>
      <c r="E1973" t="s">
        <v>82</v>
      </c>
      <c r="F1973">
        <f t="shared" si="31"/>
        <v>0.41804511278195489</v>
      </c>
    </row>
    <row r="1974" spans="1:6">
      <c r="A1974" s="41" t="s">
        <v>250</v>
      </c>
      <c r="B1974">
        <v>3377500</v>
      </c>
      <c r="C1974" s="4">
        <v>44554</v>
      </c>
      <c r="D1974">
        <v>53400</v>
      </c>
      <c r="E1974" t="s">
        <v>82</v>
      </c>
      <c r="F1974">
        <f t="shared" si="31"/>
        <v>0.40150375939849625</v>
      </c>
    </row>
    <row r="1975" spans="1:6">
      <c r="A1975" s="41" t="s">
        <v>250</v>
      </c>
      <c r="B1975">
        <v>3377500</v>
      </c>
      <c r="C1975" s="4">
        <v>44555</v>
      </c>
      <c r="D1975">
        <v>49200</v>
      </c>
      <c r="E1975" t="s">
        <v>82</v>
      </c>
      <c r="F1975">
        <f t="shared" si="31"/>
        <v>0.36992481203007521</v>
      </c>
    </row>
    <row r="1976" spans="1:6">
      <c r="A1976" s="41" t="s">
        <v>250</v>
      </c>
      <c r="B1976">
        <v>3377500</v>
      </c>
      <c r="C1976" s="4">
        <v>44556</v>
      </c>
      <c r="D1976">
        <v>42800</v>
      </c>
      <c r="E1976" t="s">
        <v>82</v>
      </c>
      <c r="F1976">
        <f t="shared" si="31"/>
        <v>0.32180451127819548</v>
      </c>
    </row>
    <row r="1977" spans="1:6">
      <c r="A1977" s="41" t="s">
        <v>250</v>
      </c>
      <c r="B1977">
        <v>3377500</v>
      </c>
      <c r="C1977" s="4">
        <v>44557</v>
      </c>
      <c r="D1977">
        <v>37200</v>
      </c>
      <c r="E1977" t="s">
        <v>82</v>
      </c>
      <c r="F1977">
        <f t="shared" si="31"/>
        <v>0.27969924812030073</v>
      </c>
    </row>
    <row r="1978" spans="1:6">
      <c r="A1978" s="41" t="s">
        <v>250</v>
      </c>
      <c r="B1978">
        <v>3377500</v>
      </c>
      <c r="C1978" s="4">
        <v>44558</v>
      </c>
      <c r="D1978">
        <v>35600</v>
      </c>
      <c r="E1978" t="s">
        <v>82</v>
      </c>
      <c r="F1978">
        <f t="shared" si="31"/>
        <v>0.26766917293233083</v>
      </c>
    </row>
    <row r="1979" spans="1:6">
      <c r="A1979" s="41" t="s">
        <v>250</v>
      </c>
      <c r="B1979">
        <v>3377500</v>
      </c>
      <c r="C1979" s="4">
        <v>44559</v>
      </c>
      <c r="D1979">
        <v>39100</v>
      </c>
      <c r="E1979" t="s">
        <v>82</v>
      </c>
      <c r="F1979">
        <f t="shared" si="31"/>
        <v>0.29398496240601502</v>
      </c>
    </row>
    <row r="1980" spans="1:6">
      <c r="A1980" s="41" t="s">
        <v>250</v>
      </c>
      <c r="B1980">
        <v>3377500</v>
      </c>
      <c r="C1980" s="4">
        <v>44560</v>
      </c>
      <c r="D1980">
        <v>50100</v>
      </c>
      <c r="E1980" t="s">
        <v>82</v>
      </c>
      <c r="F1980">
        <f t="shared" si="31"/>
        <v>0.37669172932330824</v>
      </c>
    </row>
    <row r="1981" spans="1:6">
      <c r="A1981" s="41" t="s">
        <v>250</v>
      </c>
      <c r="B1981">
        <v>3377500</v>
      </c>
      <c r="C1981" s="4">
        <v>44561</v>
      </c>
      <c r="D1981">
        <v>57400</v>
      </c>
      <c r="E1981" t="s">
        <v>82</v>
      </c>
      <c r="F1981">
        <f t="shared" si="31"/>
        <v>0.43157894736842106</v>
      </c>
    </row>
    <row r="1982" spans="1:6">
      <c r="A1982" s="41" t="s">
        <v>250</v>
      </c>
      <c r="B1982">
        <v>3377500</v>
      </c>
      <c r="C1982" s="4">
        <v>44562</v>
      </c>
      <c r="D1982">
        <v>63000</v>
      </c>
      <c r="E1982" t="s">
        <v>82</v>
      </c>
      <c r="F1982">
        <f t="shared" si="31"/>
        <v>0.47368421052631576</v>
      </c>
    </row>
    <row r="1983" spans="1:6">
      <c r="A1983" s="41" t="s">
        <v>250</v>
      </c>
      <c r="B1983">
        <v>3377500</v>
      </c>
      <c r="C1983" s="4">
        <v>44563</v>
      </c>
      <c r="D1983">
        <v>70600</v>
      </c>
      <c r="E1983" t="s">
        <v>82</v>
      </c>
      <c r="F1983">
        <f t="shared" si="31"/>
        <v>0.53082706766917298</v>
      </c>
    </row>
    <row r="1984" spans="1:6">
      <c r="A1984" s="41" t="s">
        <v>250</v>
      </c>
      <c r="B1984">
        <v>3377500</v>
      </c>
      <c r="C1984" s="4">
        <v>44564</v>
      </c>
      <c r="D1984">
        <v>74800</v>
      </c>
      <c r="E1984" t="s">
        <v>82</v>
      </c>
      <c r="F1984">
        <f t="shared" si="31"/>
        <v>0.56240601503759402</v>
      </c>
    </row>
    <row r="1985" spans="1:6">
      <c r="A1985" s="41" t="s">
        <v>250</v>
      </c>
      <c r="B1985">
        <v>3377500</v>
      </c>
      <c r="C1985" s="4">
        <v>44565</v>
      </c>
      <c r="D1985">
        <v>77500</v>
      </c>
      <c r="E1985" t="s">
        <v>82</v>
      </c>
      <c r="F1985">
        <f t="shared" si="31"/>
        <v>0.58270676691729328</v>
      </c>
    </row>
    <row r="1986" spans="1:6">
      <c r="A1986" s="41" t="s">
        <v>250</v>
      </c>
      <c r="B1986">
        <v>3377500</v>
      </c>
      <c r="C1986" s="4">
        <v>44566</v>
      </c>
      <c r="D1986">
        <v>78900</v>
      </c>
      <c r="E1986" t="s">
        <v>82</v>
      </c>
      <c r="F1986">
        <f t="shared" si="31"/>
        <v>0.59323308270676689</v>
      </c>
    </row>
    <row r="1987" spans="1:6">
      <c r="A1987" s="41" t="s">
        <v>250</v>
      </c>
      <c r="B1987">
        <v>3377500</v>
      </c>
      <c r="C1987" s="4">
        <v>44567</v>
      </c>
      <c r="D1987">
        <v>78200</v>
      </c>
      <c r="E1987" t="s">
        <v>82</v>
      </c>
      <c r="F1987">
        <f t="shared" si="31"/>
        <v>0.58796992481203003</v>
      </c>
    </row>
    <row r="1988" spans="1:6">
      <c r="A1988" s="41" t="s">
        <v>250</v>
      </c>
      <c r="B1988">
        <v>3377500</v>
      </c>
      <c r="C1988" s="4">
        <v>44568</v>
      </c>
      <c r="D1988">
        <v>76500</v>
      </c>
      <c r="E1988" t="s">
        <v>82</v>
      </c>
      <c r="F1988">
        <f t="shared" si="31"/>
        <v>0.57518796992481203</v>
      </c>
    </row>
    <row r="1989" spans="1:6">
      <c r="A1989" s="41" t="s">
        <v>250</v>
      </c>
      <c r="B1989">
        <v>3377500</v>
      </c>
      <c r="C1989" s="4">
        <v>44569</v>
      </c>
      <c r="D1989">
        <v>73400</v>
      </c>
      <c r="E1989" t="s">
        <v>82</v>
      </c>
      <c r="F1989">
        <f t="shared" si="31"/>
        <v>0.5518796992481203</v>
      </c>
    </row>
    <row r="1990" spans="1:6">
      <c r="A1990" s="41" t="s">
        <v>250</v>
      </c>
      <c r="B1990">
        <v>3377500</v>
      </c>
      <c r="C1990" s="4">
        <v>44570</v>
      </c>
      <c r="D1990">
        <v>70000</v>
      </c>
      <c r="E1990" t="s">
        <v>82</v>
      </c>
      <c r="F1990">
        <f t="shared" si="31"/>
        <v>0.52631578947368418</v>
      </c>
    </row>
    <row r="1991" spans="1:6">
      <c r="A1991" s="41" t="s">
        <v>250</v>
      </c>
      <c r="B1991">
        <v>3377500</v>
      </c>
      <c r="C1991" s="4">
        <v>44571</v>
      </c>
      <c r="D1991">
        <v>64500</v>
      </c>
      <c r="E1991" t="s">
        <v>82</v>
      </c>
      <c r="F1991">
        <f t="shared" si="31"/>
        <v>0.48496240601503759</v>
      </c>
    </row>
    <row r="1992" spans="1:6">
      <c r="A1992" s="41" t="s">
        <v>250</v>
      </c>
      <c r="B1992">
        <v>3377500</v>
      </c>
      <c r="C1992" s="4">
        <v>44572</v>
      </c>
      <c r="D1992">
        <v>58300</v>
      </c>
      <c r="E1992" t="s">
        <v>82</v>
      </c>
      <c r="F1992">
        <f t="shared" si="31"/>
        <v>0.43834586466165415</v>
      </c>
    </row>
    <row r="1993" spans="1:6">
      <c r="A1993" s="41" t="s">
        <v>250</v>
      </c>
      <c r="B1993">
        <v>3377500</v>
      </c>
      <c r="C1993" s="4">
        <v>44573</v>
      </c>
      <c r="D1993">
        <v>54700</v>
      </c>
      <c r="E1993" t="s">
        <v>82</v>
      </c>
      <c r="F1993">
        <f t="shared" si="31"/>
        <v>0.4112781954887218</v>
      </c>
    </row>
    <row r="1994" spans="1:6">
      <c r="A1994" s="41" t="s">
        <v>250</v>
      </c>
      <c r="B1994">
        <v>3377500</v>
      </c>
      <c r="C1994" s="4">
        <v>44574</v>
      </c>
      <c r="D1994">
        <v>51000</v>
      </c>
      <c r="E1994" t="s">
        <v>82</v>
      </c>
      <c r="F1994">
        <f t="shared" si="31"/>
        <v>0.38345864661654133</v>
      </c>
    </row>
    <row r="1995" spans="1:6">
      <c r="A1995" s="41" t="s">
        <v>250</v>
      </c>
      <c r="B1995">
        <v>3377500</v>
      </c>
      <c r="C1995" s="4">
        <v>44575</v>
      </c>
      <c r="D1995">
        <v>48000</v>
      </c>
      <c r="E1995" t="s">
        <v>82</v>
      </c>
      <c r="F1995">
        <f t="shared" si="31"/>
        <v>0.36090225563909772</v>
      </c>
    </row>
    <row r="1996" spans="1:6">
      <c r="A1996" s="41" t="s">
        <v>250</v>
      </c>
      <c r="B1996">
        <v>3377500</v>
      </c>
      <c r="C1996" s="4">
        <v>44576</v>
      </c>
      <c r="D1996">
        <v>46100</v>
      </c>
      <c r="E1996" t="s">
        <v>82</v>
      </c>
      <c r="F1996">
        <f t="shared" si="31"/>
        <v>0.34661654135338343</v>
      </c>
    </row>
    <row r="1997" spans="1:6">
      <c r="A1997" s="41" t="s">
        <v>250</v>
      </c>
      <c r="B1997">
        <v>3377500</v>
      </c>
      <c r="C1997" s="4">
        <v>44577</v>
      </c>
      <c r="D1997">
        <v>43100</v>
      </c>
      <c r="E1997" t="s">
        <v>82</v>
      </c>
      <c r="F1997">
        <f t="shared" si="31"/>
        <v>0.32406015037593983</v>
      </c>
    </row>
    <row r="1998" spans="1:6">
      <c r="A1998" s="41" t="s">
        <v>250</v>
      </c>
      <c r="B1998">
        <v>3377500</v>
      </c>
      <c r="C1998" s="4">
        <v>44578</v>
      </c>
      <c r="D1998">
        <v>39000</v>
      </c>
      <c r="E1998" t="s">
        <v>82</v>
      </c>
      <c r="F1998">
        <f t="shared" si="31"/>
        <v>0.2932330827067669</v>
      </c>
    </row>
    <row r="1999" spans="1:6">
      <c r="A1999" s="41" t="s">
        <v>250</v>
      </c>
      <c r="B1999">
        <v>3377500</v>
      </c>
      <c r="C1999" s="4">
        <v>44579</v>
      </c>
      <c r="D1999">
        <v>34900</v>
      </c>
      <c r="E1999" t="s">
        <v>82</v>
      </c>
      <c r="F1999">
        <f t="shared" si="31"/>
        <v>0.26240601503759398</v>
      </c>
    </row>
    <row r="2000" spans="1:6">
      <c r="A2000" s="41" t="s">
        <v>250</v>
      </c>
      <c r="B2000">
        <v>3377500</v>
      </c>
      <c r="C2000" s="4">
        <v>44580</v>
      </c>
      <c r="D2000">
        <v>31200</v>
      </c>
      <c r="E2000" t="s">
        <v>82</v>
      </c>
      <c r="F2000">
        <f t="shared" si="31"/>
        <v>0.23458646616541354</v>
      </c>
    </row>
    <row r="2001" spans="1:6">
      <c r="A2001" s="41" t="s">
        <v>250</v>
      </c>
      <c r="B2001">
        <v>3377500</v>
      </c>
      <c r="C2001" s="4">
        <v>44581</v>
      </c>
      <c r="D2001">
        <v>28400</v>
      </c>
      <c r="E2001" t="s">
        <v>82</v>
      </c>
      <c r="F2001">
        <f t="shared" si="31"/>
        <v>0.21353383458646616</v>
      </c>
    </row>
    <row r="2002" spans="1:6">
      <c r="A2002" s="41" t="s">
        <v>250</v>
      </c>
      <c r="B2002">
        <v>3377500</v>
      </c>
      <c r="C2002" s="4">
        <v>44582</v>
      </c>
      <c r="D2002">
        <v>26400</v>
      </c>
      <c r="E2002" t="s">
        <v>82</v>
      </c>
      <c r="F2002">
        <f t="shared" si="31"/>
        <v>0.19849624060150375</v>
      </c>
    </row>
    <row r="2003" spans="1:6">
      <c r="A2003" s="41" t="s">
        <v>250</v>
      </c>
      <c r="B2003">
        <v>3377500</v>
      </c>
      <c r="C2003" s="4">
        <v>44583</v>
      </c>
      <c r="D2003">
        <v>24800</v>
      </c>
      <c r="E2003" t="s">
        <v>82</v>
      </c>
      <c r="F2003">
        <f t="shared" si="31"/>
        <v>0.18646616541353384</v>
      </c>
    </row>
    <row r="2004" spans="1:6">
      <c r="A2004" s="41" t="s">
        <v>250</v>
      </c>
      <c r="B2004">
        <v>3377500</v>
      </c>
      <c r="C2004" s="4">
        <v>44584</v>
      </c>
      <c r="D2004">
        <v>23400</v>
      </c>
      <c r="E2004" t="s">
        <v>82</v>
      </c>
      <c r="F2004">
        <f t="shared" si="31"/>
        <v>0.17593984962406015</v>
      </c>
    </row>
    <row r="2005" spans="1:6">
      <c r="A2005" s="41" t="s">
        <v>250</v>
      </c>
      <c r="B2005">
        <v>3377500</v>
      </c>
      <c r="C2005" s="4">
        <v>44585</v>
      </c>
      <c r="D2005">
        <v>22200</v>
      </c>
      <c r="E2005" t="s">
        <v>82</v>
      </c>
      <c r="F2005">
        <f t="shared" si="31"/>
        <v>0.16691729323308271</v>
      </c>
    </row>
    <row r="2006" spans="1:6">
      <c r="A2006" s="41" t="s">
        <v>250</v>
      </c>
      <c r="B2006">
        <v>3377500</v>
      </c>
      <c r="C2006" s="4">
        <v>44586</v>
      </c>
      <c r="D2006">
        <v>21100</v>
      </c>
      <c r="E2006" t="s">
        <v>82</v>
      </c>
      <c r="F2006">
        <f t="shared" si="31"/>
        <v>0.1586466165413534</v>
      </c>
    </row>
    <row r="2007" spans="1:6">
      <c r="A2007" s="41" t="s">
        <v>250</v>
      </c>
      <c r="B2007">
        <v>3377500</v>
      </c>
      <c r="C2007" s="4">
        <v>44587</v>
      </c>
      <c r="D2007">
        <v>19900</v>
      </c>
      <c r="E2007" t="s">
        <v>82</v>
      </c>
      <c r="F2007">
        <f t="shared" si="31"/>
        <v>0.14962406015037594</v>
      </c>
    </row>
    <row r="2008" spans="1:6">
      <c r="A2008" s="41" t="s">
        <v>250</v>
      </c>
      <c r="B2008">
        <v>3377500</v>
      </c>
      <c r="C2008" s="4">
        <v>44588</v>
      </c>
      <c r="D2008">
        <v>18700</v>
      </c>
      <c r="E2008" t="s">
        <v>82</v>
      </c>
      <c r="F2008">
        <f t="shared" si="31"/>
        <v>0.14060150375939851</v>
      </c>
    </row>
    <row r="2009" spans="1:6">
      <c r="A2009" s="41" t="s">
        <v>250</v>
      </c>
      <c r="B2009">
        <v>3377500</v>
      </c>
      <c r="C2009" s="4">
        <v>44589</v>
      </c>
      <c r="D2009">
        <v>17800</v>
      </c>
      <c r="E2009" t="s">
        <v>82</v>
      </c>
      <c r="F2009">
        <f t="shared" si="31"/>
        <v>0.13383458646616542</v>
      </c>
    </row>
    <row r="2010" spans="1:6">
      <c r="A2010" s="41" t="s">
        <v>250</v>
      </c>
      <c r="B2010">
        <v>3377500</v>
      </c>
      <c r="C2010" s="4">
        <v>44590</v>
      </c>
      <c r="D2010">
        <v>16800</v>
      </c>
      <c r="E2010" t="s">
        <v>82</v>
      </c>
      <c r="F2010">
        <f t="shared" si="31"/>
        <v>0.12631578947368421</v>
      </c>
    </row>
    <row r="2011" spans="1:6">
      <c r="A2011" s="41" t="s">
        <v>250</v>
      </c>
      <c r="B2011">
        <v>3377500</v>
      </c>
      <c r="C2011" s="4">
        <v>44591</v>
      </c>
      <c r="D2011">
        <v>16300</v>
      </c>
      <c r="E2011" t="s">
        <v>82</v>
      </c>
      <c r="F2011">
        <f t="shared" si="31"/>
        <v>0.12255639097744361</v>
      </c>
    </row>
    <row r="2012" spans="1:6">
      <c r="A2012" s="41" t="s">
        <v>250</v>
      </c>
      <c r="B2012">
        <v>3377500</v>
      </c>
      <c r="C2012" s="4">
        <v>44592</v>
      </c>
      <c r="D2012">
        <v>15900</v>
      </c>
      <c r="E2012" t="s">
        <v>82</v>
      </c>
      <c r="F2012">
        <f t="shared" si="31"/>
        <v>0.11954887218045113</v>
      </c>
    </row>
    <row r="2013" spans="1:6">
      <c r="A2013" s="41" t="s">
        <v>250</v>
      </c>
      <c r="B2013">
        <v>3377500</v>
      </c>
      <c r="C2013" s="4">
        <v>44593</v>
      </c>
      <c r="D2013">
        <v>15600</v>
      </c>
      <c r="E2013" t="s">
        <v>82</v>
      </c>
      <c r="F2013">
        <f t="shared" si="31"/>
        <v>0.11729323308270677</v>
      </c>
    </row>
    <row r="2014" spans="1:6">
      <c r="A2014" s="41" t="s">
        <v>250</v>
      </c>
      <c r="B2014">
        <v>3377500</v>
      </c>
      <c r="C2014" s="4">
        <v>44594</v>
      </c>
      <c r="D2014">
        <v>16100</v>
      </c>
      <c r="E2014" t="s">
        <v>82</v>
      </c>
      <c r="F2014">
        <f t="shared" si="31"/>
        <v>0.12105263157894737</v>
      </c>
    </row>
    <row r="2015" spans="1:6">
      <c r="A2015" s="41" t="s">
        <v>250</v>
      </c>
      <c r="B2015">
        <v>3377500</v>
      </c>
      <c r="C2015" s="4">
        <v>44595</v>
      </c>
      <c r="D2015">
        <v>22000</v>
      </c>
      <c r="E2015" t="s">
        <v>82</v>
      </c>
      <c r="F2015">
        <f t="shared" si="31"/>
        <v>0.16541353383458646</v>
      </c>
    </row>
    <row r="2016" spans="1:6">
      <c r="A2016" s="41" t="s">
        <v>250</v>
      </c>
      <c r="B2016">
        <v>3377500</v>
      </c>
      <c r="C2016" s="4">
        <v>44596</v>
      </c>
      <c r="D2016">
        <v>29700</v>
      </c>
      <c r="E2016" t="s">
        <v>82</v>
      </c>
      <c r="F2016">
        <f t="shared" si="31"/>
        <v>0.22330827067669173</v>
      </c>
    </row>
    <row r="2017" spans="1:6">
      <c r="A2017" s="41" t="s">
        <v>250</v>
      </c>
      <c r="B2017">
        <v>3377500</v>
      </c>
      <c r="C2017" s="4">
        <v>44597</v>
      </c>
      <c r="D2017">
        <v>34800</v>
      </c>
      <c r="E2017" t="s">
        <v>82</v>
      </c>
      <c r="F2017">
        <f t="shared" si="31"/>
        <v>0.26165413533834586</v>
      </c>
    </row>
    <row r="2018" spans="1:6">
      <c r="A2018" s="41" t="s">
        <v>250</v>
      </c>
      <c r="B2018">
        <v>3377500</v>
      </c>
      <c r="C2018" s="4">
        <v>44598</v>
      </c>
      <c r="D2018">
        <v>35200</v>
      </c>
      <c r="E2018" t="s">
        <v>82</v>
      </c>
      <c r="F2018">
        <f t="shared" si="31"/>
        <v>0.26466165413533832</v>
      </c>
    </row>
    <row r="2019" spans="1:6">
      <c r="A2019" s="41" t="s">
        <v>250</v>
      </c>
      <c r="B2019">
        <v>3377500</v>
      </c>
      <c r="C2019" s="4">
        <v>44599</v>
      </c>
      <c r="D2019">
        <v>34300</v>
      </c>
      <c r="E2019" t="s">
        <v>82</v>
      </c>
      <c r="F2019">
        <f t="shared" si="31"/>
        <v>0.25789473684210529</v>
      </c>
    </row>
    <row r="2020" spans="1:6">
      <c r="A2020" s="41" t="s">
        <v>250</v>
      </c>
      <c r="B2020">
        <v>3377500</v>
      </c>
      <c r="C2020" s="4">
        <v>44600</v>
      </c>
      <c r="D2020">
        <v>33500</v>
      </c>
      <c r="E2020" t="s">
        <v>82</v>
      </c>
      <c r="F2020">
        <f t="shared" si="31"/>
        <v>0.25187969924812031</v>
      </c>
    </row>
    <row r="2021" spans="1:6">
      <c r="A2021" s="41" t="s">
        <v>250</v>
      </c>
      <c r="B2021">
        <v>3377500</v>
      </c>
      <c r="C2021" s="4">
        <v>44601</v>
      </c>
      <c r="D2021">
        <v>33300</v>
      </c>
      <c r="E2021" t="s">
        <v>82</v>
      </c>
      <c r="F2021">
        <f t="shared" si="31"/>
        <v>0.25037593984962409</v>
      </c>
    </row>
    <row r="2022" spans="1:6">
      <c r="A2022" s="41" t="s">
        <v>250</v>
      </c>
      <c r="B2022">
        <v>3377500</v>
      </c>
      <c r="C2022" s="4">
        <v>44602</v>
      </c>
      <c r="D2022">
        <v>33600</v>
      </c>
      <c r="E2022" t="s">
        <v>82</v>
      </c>
      <c r="F2022">
        <f t="shared" si="31"/>
        <v>0.25263157894736843</v>
      </c>
    </row>
    <row r="2023" spans="1:6">
      <c r="A2023" s="41" t="s">
        <v>250</v>
      </c>
      <c r="B2023">
        <v>3377500</v>
      </c>
      <c r="C2023" s="4">
        <v>44603</v>
      </c>
      <c r="D2023">
        <v>33700</v>
      </c>
      <c r="E2023" t="s">
        <v>82</v>
      </c>
      <c r="F2023">
        <f t="shared" si="31"/>
        <v>0.25338345864661654</v>
      </c>
    </row>
    <row r="2024" spans="1:6">
      <c r="A2024" s="41" t="s">
        <v>250</v>
      </c>
      <c r="B2024">
        <v>3377500</v>
      </c>
      <c r="C2024" s="4">
        <v>44604</v>
      </c>
      <c r="D2024">
        <v>34600</v>
      </c>
      <c r="E2024" t="s">
        <v>82</v>
      </c>
      <c r="F2024">
        <f t="shared" si="31"/>
        <v>0.26015037593984963</v>
      </c>
    </row>
    <row r="2025" spans="1:6">
      <c r="A2025" s="41" t="s">
        <v>250</v>
      </c>
      <c r="B2025">
        <v>3377500</v>
      </c>
      <c r="C2025" s="4">
        <v>44605</v>
      </c>
      <c r="D2025">
        <v>36600</v>
      </c>
      <c r="E2025" t="s">
        <v>82</v>
      </c>
      <c r="F2025">
        <f t="shared" ref="F2025:F2088" si="32">D2025/133000</f>
        <v>0.27518796992481204</v>
      </c>
    </row>
    <row r="2026" spans="1:6">
      <c r="A2026" s="41" t="s">
        <v>250</v>
      </c>
      <c r="B2026">
        <v>3377500</v>
      </c>
      <c r="C2026" s="4">
        <v>44606</v>
      </c>
      <c r="D2026">
        <v>39800</v>
      </c>
      <c r="E2026" t="s">
        <v>82</v>
      </c>
      <c r="F2026">
        <f t="shared" si="32"/>
        <v>0.29924812030075187</v>
      </c>
    </row>
    <row r="2027" spans="1:6">
      <c r="A2027" s="41" t="s">
        <v>250</v>
      </c>
      <c r="B2027">
        <v>3377500</v>
      </c>
      <c r="C2027" s="4">
        <v>44607</v>
      </c>
      <c r="D2027">
        <v>41700</v>
      </c>
      <c r="E2027" t="s">
        <v>82</v>
      </c>
      <c r="F2027">
        <f t="shared" si="32"/>
        <v>0.31353383458646616</v>
      </c>
    </row>
    <row r="2028" spans="1:6">
      <c r="A2028" s="41" t="s">
        <v>250</v>
      </c>
      <c r="B2028">
        <v>3377500</v>
      </c>
      <c r="C2028" s="4">
        <v>44608</v>
      </c>
      <c r="D2028">
        <v>41600</v>
      </c>
      <c r="E2028" t="s">
        <v>82</v>
      </c>
      <c r="F2028">
        <f t="shared" si="32"/>
        <v>0.31278195488721805</v>
      </c>
    </row>
    <row r="2029" spans="1:6">
      <c r="A2029" s="41" t="s">
        <v>250</v>
      </c>
      <c r="B2029">
        <v>3377500</v>
      </c>
      <c r="C2029" s="4">
        <v>44609</v>
      </c>
      <c r="D2029">
        <v>45200</v>
      </c>
      <c r="E2029" t="s">
        <v>82</v>
      </c>
      <c r="F2029">
        <f t="shared" si="32"/>
        <v>0.3398496240601504</v>
      </c>
    </row>
    <row r="2030" spans="1:6">
      <c r="A2030" s="41" t="s">
        <v>250</v>
      </c>
      <c r="B2030">
        <v>3377500</v>
      </c>
      <c r="C2030" s="4">
        <v>44610</v>
      </c>
      <c r="D2030">
        <v>63900</v>
      </c>
      <c r="E2030" t="s">
        <v>82</v>
      </c>
      <c r="F2030">
        <f t="shared" si="32"/>
        <v>0.48045112781954885</v>
      </c>
    </row>
    <row r="2031" spans="1:6">
      <c r="A2031" s="41" t="s">
        <v>250</v>
      </c>
      <c r="B2031">
        <v>3377500</v>
      </c>
      <c r="C2031" s="4">
        <v>44611</v>
      </c>
      <c r="D2031">
        <v>73400</v>
      </c>
      <c r="E2031" t="s">
        <v>82</v>
      </c>
      <c r="F2031">
        <f t="shared" si="32"/>
        <v>0.5518796992481203</v>
      </c>
    </row>
    <row r="2032" spans="1:6">
      <c r="A2032" s="41" t="s">
        <v>250</v>
      </c>
      <c r="B2032">
        <v>3377500</v>
      </c>
      <c r="C2032" s="4">
        <v>44612</v>
      </c>
      <c r="D2032">
        <v>79900</v>
      </c>
      <c r="E2032" t="s">
        <v>82</v>
      </c>
      <c r="F2032">
        <f t="shared" si="32"/>
        <v>0.60075187969924815</v>
      </c>
    </row>
    <row r="2033" spans="1:6">
      <c r="A2033" s="41" t="s">
        <v>250</v>
      </c>
      <c r="B2033">
        <v>3377500</v>
      </c>
      <c r="C2033" s="4">
        <v>44613</v>
      </c>
      <c r="D2033">
        <v>86100</v>
      </c>
      <c r="E2033" t="s">
        <v>82</v>
      </c>
      <c r="F2033">
        <f t="shared" si="32"/>
        <v>0.64736842105263159</v>
      </c>
    </row>
    <row r="2034" spans="1:6">
      <c r="A2034" s="41" t="s">
        <v>250</v>
      </c>
      <c r="B2034">
        <v>3377500</v>
      </c>
      <c r="C2034" s="4">
        <v>44614</v>
      </c>
      <c r="D2034">
        <v>93500</v>
      </c>
      <c r="E2034" t="s">
        <v>82</v>
      </c>
      <c r="F2034">
        <f t="shared" si="32"/>
        <v>0.70300751879699253</v>
      </c>
    </row>
    <row r="2035" spans="1:6">
      <c r="A2035" s="41" t="s">
        <v>250</v>
      </c>
      <c r="B2035">
        <v>3377500</v>
      </c>
      <c r="C2035" s="4">
        <v>44615</v>
      </c>
      <c r="D2035">
        <v>100000</v>
      </c>
      <c r="E2035" t="s">
        <v>82</v>
      </c>
      <c r="F2035">
        <f t="shared" si="32"/>
        <v>0.75187969924812026</v>
      </c>
    </row>
    <row r="2036" spans="1:6">
      <c r="A2036" s="41" t="s">
        <v>250</v>
      </c>
      <c r="B2036">
        <v>3377500</v>
      </c>
      <c r="C2036" s="4">
        <v>44616</v>
      </c>
      <c r="D2036">
        <v>108000</v>
      </c>
      <c r="E2036" t="s">
        <v>82</v>
      </c>
      <c r="F2036">
        <f t="shared" si="32"/>
        <v>0.81203007518796988</v>
      </c>
    </row>
    <row r="2037" spans="1:6">
      <c r="A2037" s="41" t="s">
        <v>250</v>
      </c>
      <c r="B2037">
        <v>3377500</v>
      </c>
      <c r="C2037" s="4">
        <v>44617</v>
      </c>
      <c r="D2037">
        <v>119000</v>
      </c>
      <c r="E2037" t="s">
        <v>82</v>
      </c>
      <c r="F2037">
        <f t="shared" si="32"/>
        <v>0.89473684210526316</v>
      </c>
    </row>
    <row r="2038" spans="1:6">
      <c r="A2038" s="41" t="s">
        <v>250</v>
      </c>
      <c r="B2038">
        <v>3377500</v>
      </c>
      <c r="C2038" s="4">
        <v>44618</v>
      </c>
      <c r="D2038">
        <v>129000</v>
      </c>
      <c r="E2038" t="s">
        <v>82</v>
      </c>
      <c r="F2038">
        <f t="shared" si="32"/>
        <v>0.96992481203007519</v>
      </c>
    </row>
    <row r="2039" spans="1:6">
      <c r="A2039" s="41" t="s">
        <v>250</v>
      </c>
      <c r="B2039">
        <v>3377500</v>
      </c>
      <c r="C2039" s="4">
        <v>44619</v>
      </c>
      <c r="D2039">
        <v>133000</v>
      </c>
      <c r="E2039" t="s">
        <v>82</v>
      </c>
      <c r="F2039">
        <f t="shared" si="32"/>
        <v>1</v>
      </c>
    </row>
    <row r="2040" spans="1:6">
      <c r="A2040" s="41" t="s">
        <v>250</v>
      </c>
      <c r="B2040">
        <v>3377500</v>
      </c>
      <c r="C2040" s="4">
        <v>44620</v>
      </c>
      <c r="D2040">
        <v>133000</v>
      </c>
      <c r="E2040" t="s">
        <v>82</v>
      </c>
      <c r="F2040">
        <f t="shared" si="32"/>
        <v>1</v>
      </c>
    </row>
    <row r="2041" spans="1:6">
      <c r="A2041" s="41" t="s">
        <v>250</v>
      </c>
      <c r="B2041">
        <v>3377500</v>
      </c>
      <c r="C2041" s="4">
        <v>44621</v>
      </c>
      <c r="D2041">
        <v>130000</v>
      </c>
      <c r="E2041" t="s">
        <v>82</v>
      </c>
      <c r="F2041">
        <f t="shared" si="32"/>
        <v>0.97744360902255634</v>
      </c>
    </row>
    <row r="2042" spans="1:6">
      <c r="A2042" s="41" t="s">
        <v>250</v>
      </c>
      <c r="B2042">
        <v>3377500</v>
      </c>
      <c r="C2042" s="4">
        <v>44622</v>
      </c>
      <c r="D2042">
        <v>125000</v>
      </c>
      <c r="E2042" t="s">
        <v>82</v>
      </c>
      <c r="F2042">
        <f t="shared" si="32"/>
        <v>0.93984962406015038</v>
      </c>
    </row>
    <row r="2043" spans="1:6">
      <c r="A2043" s="41" t="s">
        <v>250</v>
      </c>
      <c r="B2043">
        <v>3377500</v>
      </c>
      <c r="C2043" s="4">
        <v>44623</v>
      </c>
      <c r="D2043">
        <v>119000</v>
      </c>
      <c r="E2043" t="s">
        <v>82</v>
      </c>
      <c r="F2043">
        <f t="shared" si="32"/>
        <v>0.89473684210526316</v>
      </c>
    </row>
    <row r="2044" spans="1:6">
      <c r="A2044" s="41" t="s">
        <v>250</v>
      </c>
      <c r="B2044">
        <v>3377500</v>
      </c>
      <c r="C2044" s="4">
        <v>44624</v>
      </c>
      <c r="D2044">
        <v>111000</v>
      </c>
      <c r="E2044" t="s">
        <v>82</v>
      </c>
      <c r="F2044">
        <f t="shared" si="32"/>
        <v>0.83458646616541354</v>
      </c>
    </row>
    <row r="2045" spans="1:6">
      <c r="A2045" s="41" t="s">
        <v>250</v>
      </c>
      <c r="B2045">
        <v>3377500</v>
      </c>
      <c r="C2045" s="4">
        <v>44625</v>
      </c>
      <c r="D2045">
        <v>101000</v>
      </c>
      <c r="E2045" t="s">
        <v>82</v>
      </c>
      <c r="F2045">
        <f t="shared" si="32"/>
        <v>0.75939849624060152</v>
      </c>
    </row>
    <row r="2046" spans="1:6">
      <c r="A2046" s="41" t="s">
        <v>250</v>
      </c>
      <c r="B2046">
        <v>3377500</v>
      </c>
      <c r="C2046" s="4">
        <v>44626</v>
      </c>
      <c r="D2046">
        <v>89800</v>
      </c>
      <c r="E2046" t="s">
        <v>82</v>
      </c>
      <c r="F2046">
        <f t="shared" si="32"/>
        <v>0.675187969924812</v>
      </c>
    </row>
    <row r="2047" spans="1:6">
      <c r="A2047" s="41" t="s">
        <v>250</v>
      </c>
      <c r="B2047">
        <v>3377500</v>
      </c>
      <c r="C2047" s="4">
        <v>44627</v>
      </c>
      <c r="D2047">
        <v>80900</v>
      </c>
      <c r="E2047" t="s">
        <v>82</v>
      </c>
      <c r="F2047">
        <f t="shared" si="32"/>
        <v>0.6082706766917293</v>
      </c>
    </row>
    <row r="2048" spans="1:6">
      <c r="A2048" s="41" t="s">
        <v>250</v>
      </c>
      <c r="B2048">
        <v>3377500</v>
      </c>
      <c r="C2048" s="4">
        <v>44628</v>
      </c>
      <c r="D2048">
        <v>81500</v>
      </c>
      <c r="E2048" t="s">
        <v>82</v>
      </c>
      <c r="F2048">
        <f t="shared" si="32"/>
        <v>0.61278195488721809</v>
      </c>
    </row>
    <row r="2049" spans="1:6">
      <c r="A2049" s="41" t="s">
        <v>250</v>
      </c>
      <c r="B2049">
        <v>3377500</v>
      </c>
      <c r="C2049" s="4">
        <v>44629</v>
      </c>
      <c r="D2049">
        <v>84500</v>
      </c>
      <c r="E2049" t="s">
        <v>82</v>
      </c>
      <c r="F2049">
        <f t="shared" si="32"/>
        <v>0.63533834586466165</v>
      </c>
    </row>
    <row r="2050" spans="1:6">
      <c r="A2050" s="41" t="s">
        <v>250</v>
      </c>
      <c r="B2050">
        <v>3377500</v>
      </c>
      <c r="C2050" s="4">
        <v>44630</v>
      </c>
      <c r="D2050">
        <v>88400</v>
      </c>
      <c r="E2050" t="s">
        <v>82</v>
      </c>
      <c r="F2050">
        <f t="shared" si="32"/>
        <v>0.6646616541353384</v>
      </c>
    </row>
    <row r="2051" spans="1:6">
      <c r="A2051" s="41" t="s">
        <v>250</v>
      </c>
      <c r="B2051">
        <v>3377500</v>
      </c>
      <c r="C2051" s="4">
        <v>44631</v>
      </c>
      <c r="D2051">
        <v>92700</v>
      </c>
      <c r="E2051" t="s">
        <v>82</v>
      </c>
      <c r="F2051">
        <f t="shared" si="32"/>
        <v>0.6969924812030075</v>
      </c>
    </row>
    <row r="2052" spans="1:6">
      <c r="A2052" s="41" t="s">
        <v>250</v>
      </c>
      <c r="B2052">
        <v>3377500</v>
      </c>
      <c r="C2052" s="4">
        <v>44632</v>
      </c>
      <c r="D2052">
        <v>96100</v>
      </c>
      <c r="E2052" t="s">
        <v>82</v>
      </c>
      <c r="F2052">
        <f t="shared" si="32"/>
        <v>0.72255639097744362</v>
      </c>
    </row>
    <row r="2053" spans="1:6">
      <c r="A2053" s="41" t="s">
        <v>250</v>
      </c>
      <c r="B2053">
        <v>3377500</v>
      </c>
      <c r="C2053" s="4">
        <v>44633</v>
      </c>
      <c r="D2053">
        <v>99500</v>
      </c>
      <c r="E2053" t="s">
        <v>82</v>
      </c>
      <c r="F2053">
        <f t="shared" si="32"/>
        <v>0.74812030075187974</v>
      </c>
    </row>
    <row r="2054" spans="1:6">
      <c r="A2054" s="41" t="s">
        <v>250</v>
      </c>
      <c r="B2054">
        <v>3377500</v>
      </c>
      <c r="C2054" s="4">
        <v>44634</v>
      </c>
      <c r="D2054">
        <v>101000</v>
      </c>
      <c r="E2054" t="s">
        <v>82</v>
      </c>
      <c r="F2054">
        <f t="shared" si="32"/>
        <v>0.75939849624060152</v>
      </c>
    </row>
    <row r="2055" spans="1:6">
      <c r="A2055" s="41" t="s">
        <v>250</v>
      </c>
      <c r="B2055">
        <v>3377500</v>
      </c>
      <c r="C2055" s="4">
        <v>44635</v>
      </c>
      <c r="D2055">
        <v>102000</v>
      </c>
      <c r="E2055" t="s">
        <v>82</v>
      </c>
      <c r="F2055">
        <f t="shared" si="32"/>
        <v>0.76691729323308266</v>
      </c>
    </row>
    <row r="2056" spans="1:6">
      <c r="A2056" s="41" t="s">
        <v>250</v>
      </c>
      <c r="B2056">
        <v>3377500</v>
      </c>
      <c r="C2056" s="4">
        <v>44636</v>
      </c>
      <c r="D2056">
        <v>99700</v>
      </c>
      <c r="E2056" t="s">
        <v>82</v>
      </c>
      <c r="F2056">
        <f t="shared" si="32"/>
        <v>0.74962406015037597</v>
      </c>
    </row>
    <row r="2057" spans="1:6">
      <c r="A2057" s="41" t="s">
        <v>250</v>
      </c>
      <c r="B2057">
        <v>3377500</v>
      </c>
      <c r="C2057" s="4">
        <v>44637</v>
      </c>
      <c r="D2057">
        <v>90600</v>
      </c>
      <c r="E2057" t="s">
        <v>82</v>
      </c>
      <c r="F2057">
        <f t="shared" si="32"/>
        <v>0.68120300751879703</v>
      </c>
    </row>
    <row r="2058" spans="1:6">
      <c r="A2058" s="41" t="s">
        <v>250</v>
      </c>
      <c r="B2058">
        <v>3377500</v>
      </c>
      <c r="C2058" s="4">
        <v>44638</v>
      </c>
      <c r="D2058">
        <v>71600</v>
      </c>
      <c r="E2058" t="s">
        <v>82</v>
      </c>
      <c r="F2058">
        <f t="shared" si="32"/>
        <v>0.53834586466165413</v>
      </c>
    </row>
    <row r="2059" spans="1:6">
      <c r="A2059" s="41" t="s">
        <v>250</v>
      </c>
      <c r="B2059">
        <v>3377500</v>
      </c>
      <c r="C2059" s="4">
        <v>44639</v>
      </c>
      <c r="D2059">
        <v>56000</v>
      </c>
      <c r="E2059" t="s">
        <v>82</v>
      </c>
      <c r="F2059">
        <f t="shared" si="32"/>
        <v>0.42105263157894735</v>
      </c>
    </row>
    <row r="2060" spans="1:6">
      <c r="A2060" s="41" t="s">
        <v>250</v>
      </c>
      <c r="B2060">
        <v>3377500</v>
      </c>
      <c r="C2060" s="4">
        <v>44640</v>
      </c>
      <c r="D2060">
        <v>48600</v>
      </c>
      <c r="E2060" t="s">
        <v>82</v>
      </c>
      <c r="F2060">
        <f t="shared" si="32"/>
        <v>0.36541353383458647</v>
      </c>
    </row>
    <row r="2061" spans="1:6">
      <c r="A2061" s="41" t="s">
        <v>250</v>
      </c>
      <c r="B2061">
        <v>3377500</v>
      </c>
      <c r="C2061" s="4">
        <v>44641</v>
      </c>
      <c r="D2061">
        <v>45700</v>
      </c>
      <c r="E2061" t="s">
        <v>82</v>
      </c>
      <c r="F2061">
        <f t="shared" si="32"/>
        <v>0.34360902255639098</v>
      </c>
    </row>
    <row r="2062" spans="1:6">
      <c r="A2062" s="41" t="s">
        <v>250</v>
      </c>
      <c r="B2062">
        <v>3377500</v>
      </c>
      <c r="C2062" s="4">
        <v>44642</v>
      </c>
      <c r="D2062">
        <v>46800</v>
      </c>
      <c r="E2062" t="s">
        <v>82</v>
      </c>
      <c r="F2062">
        <f t="shared" si="32"/>
        <v>0.35187969924812029</v>
      </c>
    </row>
    <row r="2063" spans="1:6">
      <c r="A2063" s="41" t="s">
        <v>250</v>
      </c>
      <c r="B2063">
        <v>3377500</v>
      </c>
      <c r="C2063" s="4">
        <v>44643</v>
      </c>
      <c r="D2063">
        <v>59400</v>
      </c>
      <c r="E2063" t="s">
        <v>82</v>
      </c>
      <c r="F2063">
        <f t="shared" si="32"/>
        <v>0.44661654135338347</v>
      </c>
    </row>
    <row r="2064" spans="1:6">
      <c r="A2064" s="41" t="s">
        <v>250</v>
      </c>
      <c r="B2064">
        <v>3377500</v>
      </c>
      <c r="C2064" s="4">
        <v>44644</v>
      </c>
      <c r="D2064">
        <v>68800</v>
      </c>
      <c r="E2064" t="s">
        <v>82</v>
      </c>
      <c r="F2064">
        <f t="shared" si="32"/>
        <v>0.5172932330827068</v>
      </c>
    </row>
    <row r="2065" spans="1:6">
      <c r="A2065" s="41" t="s">
        <v>250</v>
      </c>
      <c r="B2065">
        <v>3377500</v>
      </c>
      <c r="C2065" s="4">
        <v>44645</v>
      </c>
      <c r="D2065">
        <v>74400</v>
      </c>
      <c r="E2065" t="s">
        <v>82</v>
      </c>
      <c r="F2065">
        <f t="shared" si="32"/>
        <v>0.55939849624060145</v>
      </c>
    </row>
    <row r="2066" spans="1:6">
      <c r="A2066" s="41" t="s">
        <v>250</v>
      </c>
      <c r="B2066">
        <v>3377500</v>
      </c>
      <c r="C2066" s="4">
        <v>44646</v>
      </c>
      <c r="D2066">
        <v>78500</v>
      </c>
      <c r="E2066" t="s">
        <v>82</v>
      </c>
      <c r="F2066">
        <f t="shared" si="32"/>
        <v>0.59022556390977443</v>
      </c>
    </row>
    <row r="2067" spans="1:6">
      <c r="A2067" s="41" t="s">
        <v>250</v>
      </c>
      <c r="B2067">
        <v>3377500</v>
      </c>
      <c r="C2067" s="4">
        <v>44647</v>
      </c>
      <c r="D2067">
        <v>80500</v>
      </c>
      <c r="E2067" t="s">
        <v>82</v>
      </c>
      <c r="F2067">
        <f t="shared" si="32"/>
        <v>0.60526315789473684</v>
      </c>
    </row>
    <row r="2068" spans="1:6">
      <c r="A2068" s="41" t="s">
        <v>250</v>
      </c>
      <c r="B2068">
        <v>3377500</v>
      </c>
      <c r="C2068" s="4">
        <v>44648</v>
      </c>
      <c r="D2068">
        <v>81000</v>
      </c>
      <c r="E2068" t="s">
        <v>82</v>
      </c>
      <c r="F2068">
        <f t="shared" si="32"/>
        <v>0.60902255639097747</v>
      </c>
    </row>
    <row r="2069" spans="1:6">
      <c r="A2069" s="41" t="s">
        <v>250</v>
      </c>
      <c r="B2069">
        <v>3377500</v>
      </c>
      <c r="C2069" s="4">
        <v>44649</v>
      </c>
      <c r="D2069">
        <v>81200</v>
      </c>
      <c r="E2069" t="s">
        <v>82</v>
      </c>
      <c r="F2069">
        <f t="shared" si="32"/>
        <v>0.61052631578947369</v>
      </c>
    </row>
    <row r="2070" spans="1:6">
      <c r="A2070" s="41" t="s">
        <v>250</v>
      </c>
      <c r="B2070">
        <v>3377500</v>
      </c>
      <c r="C2070" s="4">
        <v>44650</v>
      </c>
      <c r="D2070">
        <v>80400</v>
      </c>
      <c r="E2070" t="s">
        <v>82</v>
      </c>
      <c r="F2070">
        <f t="shared" si="32"/>
        <v>0.60451127819548878</v>
      </c>
    </row>
    <row r="2071" spans="1:6">
      <c r="A2071" s="41" t="s">
        <v>250</v>
      </c>
      <c r="B2071">
        <v>3377500</v>
      </c>
      <c r="C2071" s="4">
        <v>44651</v>
      </c>
      <c r="D2071">
        <v>76500</v>
      </c>
      <c r="E2071" t="s">
        <v>82</v>
      </c>
      <c r="F2071">
        <f t="shared" si="32"/>
        <v>0.57518796992481203</v>
      </c>
    </row>
    <row r="2072" spans="1:6">
      <c r="A2072" s="41" t="s">
        <v>250</v>
      </c>
      <c r="B2072">
        <v>3377500</v>
      </c>
      <c r="C2072" s="4">
        <v>44652</v>
      </c>
      <c r="D2072">
        <v>69700</v>
      </c>
      <c r="E2072" t="s">
        <v>82</v>
      </c>
      <c r="F2072">
        <f t="shared" si="32"/>
        <v>0.52406015037593989</v>
      </c>
    </row>
    <row r="2073" spans="1:6">
      <c r="A2073" s="41" t="s">
        <v>250</v>
      </c>
      <c r="B2073">
        <v>3377500</v>
      </c>
      <c r="C2073" s="4">
        <v>44653</v>
      </c>
      <c r="D2073">
        <v>65700</v>
      </c>
      <c r="E2073" t="s">
        <v>82</v>
      </c>
      <c r="F2073">
        <f t="shared" si="32"/>
        <v>0.49398496240601503</v>
      </c>
    </row>
    <row r="2074" spans="1:6">
      <c r="A2074" s="41" t="s">
        <v>250</v>
      </c>
      <c r="B2074">
        <v>3377500</v>
      </c>
      <c r="C2074" s="4">
        <v>44654</v>
      </c>
      <c r="D2074">
        <v>64200</v>
      </c>
      <c r="E2074" t="s">
        <v>82</v>
      </c>
      <c r="F2074">
        <f t="shared" si="32"/>
        <v>0.48270676691729325</v>
      </c>
    </row>
    <row r="2075" spans="1:6">
      <c r="A2075" s="41" t="s">
        <v>250</v>
      </c>
      <c r="B2075">
        <v>3377500</v>
      </c>
      <c r="C2075" s="4">
        <v>44655</v>
      </c>
      <c r="D2075">
        <v>63100</v>
      </c>
      <c r="E2075" t="s">
        <v>82</v>
      </c>
      <c r="F2075">
        <f t="shared" si="32"/>
        <v>0.47443609022556393</v>
      </c>
    </row>
    <row r="2076" spans="1:6">
      <c r="A2076" s="41" t="s">
        <v>250</v>
      </c>
      <c r="B2076">
        <v>3377500</v>
      </c>
      <c r="C2076" s="4">
        <v>44656</v>
      </c>
      <c r="D2076">
        <v>62400</v>
      </c>
      <c r="E2076" t="s">
        <v>82</v>
      </c>
      <c r="F2076">
        <f t="shared" si="32"/>
        <v>0.46917293233082707</v>
      </c>
    </row>
    <row r="2077" spans="1:6">
      <c r="A2077" s="41" t="s">
        <v>250</v>
      </c>
      <c r="B2077">
        <v>3377500</v>
      </c>
      <c r="C2077" s="4">
        <v>44657</v>
      </c>
      <c r="D2077">
        <v>61300</v>
      </c>
      <c r="E2077" t="s">
        <v>82</v>
      </c>
      <c r="F2077">
        <f t="shared" si="32"/>
        <v>0.46090225563909776</v>
      </c>
    </row>
    <row r="2078" spans="1:6">
      <c r="A2078" s="41" t="s">
        <v>250</v>
      </c>
      <c r="B2078">
        <v>3377500</v>
      </c>
      <c r="C2078" s="4">
        <v>44658</v>
      </c>
      <c r="D2078">
        <v>58000</v>
      </c>
      <c r="E2078" t="s">
        <v>82</v>
      </c>
      <c r="F2078">
        <f t="shared" si="32"/>
        <v>0.43609022556390975</v>
      </c>
    </row>
    <row r="2079" spans="1:6">
      <c r="A2079" s="41" t="s">
        <v>250</v>
      </c>
      <c r="B2079">
        <v>3377500</v>
      </c>
      <c r="C2079" s="4">
        <v>44659</v>
      </c>
      <c r="D2079">
        <v>53000</v>
      </c>
      <c r="E2079" t="s">
        <v>82</v>
      </c>
      <c r="F2079">
        <f t="shared" si="32"/>
        <v>0.39849624060150374</v>
      </c>
    </row>
    <row r="2080" spans="1:6">
      <c r="A2080" s="41" t="s">
        <v>250</v>
      </c>
      <c r="B2080">
        <v>3377500</v>
      </c>
      <c r="C2080" s="4">
        <v>44660</v>
      </c>
      <c r="D2080">
        <v>49400</v>
      </c>
      <c r="E2080" t="s">
        <v>82</v>
      </c>
      <c r="F2080">
        <f t="shared" si="32"/>
        <v>0.37142857142857144</v>
      </c>
    </row>
    <row r="2081" spans="1:6">
      <c r="A2081" s="41" t="s">
        <v>250</v>
      </c>
      <c r="B2081">
        <v>3377500</v>
      </c>
      <c r="C2081" s="4">
        <v>44661</v>
      </c>
      <c r="D2081">
        <v>46500</v>
      </c>
      <c r="E2081" t="s">
        <v>82</v>
      </c>
      <c r="F2081">
        <f t="shared" si="32"/>
        <v>0.34962406015037595</v>
      </c>
    </row>
    <row r="2082" spans="1:6">
      <c r="A2082" s="41" t="s">
        <v>250</v>
      </c>
      <c r="B2082">
        <v>3377500</v>
      </c>
      <c r="C2082" s="4">
        <v>44662</v>
      </c>
      <c r="D2082">
        <v>44100</v>
      </c>
      <c r="E2082" t="s">
        <v>82</v>
      </c>
      <c r="F2082">
        <f t="shared" si="32"/>
        <v>0.33157894736842103</v>
      </c>
    </row>
    <row r="2083" spans="1:6">
      <c r="A2083" s="41" t="s">
        <v>250</v>
      </c>
      <c r="B2083">
        <v>3377500</v>
      </c>
      <c r="C2083" s="4">
        <v>44663</v>
      </c>
      <c r="D2083">
        <v>43000</v>
      </c>
      <c r="E2083" t="s">
        <v>82</v>
      </c>
      <c r="F2083">
        <f t="shared" si="32"/>
        <v>0.32330827067669171</v>
      </c>
    </row>
    <row r="2084" spans="1:6">
      <c r="A2084" s="41" t="s">
        <v>250</v>
      </c>
      <c r="B2084">
        <v>3377500</v>
      </c>
      <c r="C2084" s="4">
        <v>44664</v>
      </c>
      <c r="D2084">
        <v>42500</v>
      </c>
      <c r="E2084" t="s">
        <v>82</v>
      </c>
      <c r="F2084">
        <f t="shared" si="32"/>
        <v>0.31954887218045114</v>
      </c>
    </row>
    <row r="2085" spans="1:6">
      <c r="A2085" s="41" t="s">
        <v>250</v>
      </c>
      <c r="B2085">
        <v>3377500</v>
      </c>
      <c r="C2085" s="4">
        <v>44665</v>
      </c>
      <c r="D2085">
        <v>51600</v>
      </c>
      <c r="E2085" t="s">
        <v>82</v>
      </c>
      <c r="F2085">
        <f t="shared" si="32"/>
        <v>0.38796992481203008</v>
      </c>
    </row>
    <row r="2086" spans="1:6">
      <c r="A2086" s="41" t="s">
        <v>250</v>
      </c>
      <c r="B2086">
        <v>3377500</v>
      </c>
      <c r="C2086" s="4">
        <v>44666</v>
      </c>
      <c r="D2086">
        <v>60600</v>
      </c>
      <c r="E2086" t="s">
        <v>82</v>
      </c>
      <c r="F2086">
        <f t="shared" si="32"/>
        <v>0.4556390977443609</v>
      </c>
    </row>
    <row r="2087" spans="1:6">
      <c r="A2087" s="41" t="s">
        <v>250</v>
      </c>
      <c r="B2087">
        <v>3377500</v>
      </c>
      <c r="C2087" s="4">
        <v>44667</v>
      </c>
      <c r="D2087">
        <v>63200</v>
      </c>
      <c r="E2087" t="s">
        <v>82</v>
      </c>
      <c r="F2087">
        <f t="shared" si="32"/>
        <v>0.47518796992481205</v>
      </c>
    </row>
    <row r="2088" spans="1:6">
      <c r="A2088" s="41" t="s">
        <v>250</v>
      </c>
      <c r="B2088">
        <v>3377500</v>
      </c>
      <c r="C2088" s="4">
        <v>44668</v>
      </c>
      <c r="D2088">
        <v>63700</v>
      </c>
      <c r="E2088" t="s">
        <v>82</v>
      </c>
      <c r="F2088">
        <f t="shared" si="32"/>
        <v>0.47894736842105262</v>
      </c>
    </row>
    <row r="2089" spans="1:6">
      <c r="A2089" s="41" t="s">
        <v>250</v>
      </c>
      <c r="B2089">
        <v>3377500</v>
      </c>
      <c r="C2089" s="4">
        <v>44669</v>
      </c>
      <c r="D2089">
        <v>64200</v>
      </c>
      <c r="E2089" t="s">
        <v>82</v>
      </c>
      <c r="F2089">
        <f t="shared" ref="F2089:F2152" si="33">D2089/133000</f>
        <v>0.48270676691729325</v>
      </c>
    </row>
    <row r="2090" spans="1:6">
      <c r="A2090" s="41" t="s">
        <v>250</v>
      </c>
      <c r="B2090">
        <v>3377500</v>
      </c>
      <c r="C2090" s="4">
        <v>44670</v>
      </c>
      <c r="D2090">
        <v>62700</v>
      </c>
      <c r="E2090" t="s">
        <v>82</v>
      </c>
      <c r="F2090">
        <f t="shared" si="33"/>
        <v>0.47142857142857142</v>
      </c>
    </row>
    <row r="2091" spans="1:6">
      <c r="A2091" s="41" t="s">
        <v>250</v>
      </c>
      <c r="B2091">
        <v>3377500</v>
      </c>
      <c r="C2091" s="4">
        <v>44671</v>
      </c>
      <c r="D2091">
        <v>58700</v>
      </c>
      <c r="E2091" t="s">
        <v>82</v>
      </c>
      <c r="F2091">
        <f t="shared" si="33"/>
        <v>0.44135338345864661</v>
      </c>
    </row>
    <row r="2092" spans="1:6">
      <c r="A2092" s="41" t="s">
        <v>250</v>
      </c>
      <c r="B2092">
        <v>3377500</v>
      </c>
      <c r="C2092" s="4">
        <v>44672</v>
      </c>
      <c r="D2092">
        <v>53400</v>
      </c>
      <c r="E2092" t="s">
        <v>82</v>
      </c>
      <c r="F2092">
        <f t="shared" si="33"/>
        <v>0.40150375939849625</v>
      </c>
    </row>
    <row r="2093" spans="1:6">
      <c r="A2093" s="41" t="s">
        <v>250</v>
      </c>
      <c r="B2093">
        <v>3377500</v>
      </c>
      <c r="C2093" s="4">
        <v>44673</v>
      </c>
      <c r="D2093">
        <v>48100</v>
      </c>
      <c r="E2093" t="s">
        <v>82</v>
      </c>
      <c r="F2093">
        <f t="shared" si="33"/>
        <v>0.36165413533834584</v>
      </c>
    </row>
    <row r="2094" spans="1:6">
      <c r="A2094" s="41" t="s">
        <v>250</v>
      </c>
      <c r="B2094">
        <v>3377500</v>
      </c>
      <c r="C2094" s="4">
        <v>44674</v>
      </c>
      <c r="D2094">
        <v>43700</v>
      </c>
      <c r="E2094" t="s">
        <v>82</v>
      </c>
      <c r="F2094">
        <f t="shared" si="33"/>
        <v>0.32857142857142857</v>
      </c>
    </row>
    <row r="2095" spans="1:6">
      <c r="A2095" s="41" t="s">
        <v>250</v>
      </c>
      <c r="B2095">
        <v>3377500</v>
      </c>
      <c r="C2095" s="4">
        <v>44675</v>
      </c>
      <c r="D2095">
        <v>40100</v>
      </c>
      <c r="E2095" t="s">
        <v>82</v>
      </c>
      <c r="F2095">
        <f t="shared" si="33"/>
        <v>0.30150375939849622</v>
      </c>
    </row>
    <row r="2096" spans="1:6">
      <c r="A2096" s="41" t="s">
        <v>250</v>
      </c>
      <c r="B2096">
        <v>3377500</v>
      </c>
      <c r="C2096" s="4">
        <v>44676</v>
      </c>
      <c r="D2096">
        <v>42500</v>
      </c>
      <c r="E2096" t="s">
        <v>82</v>
      </c>
      <c r="F2096">
        <f t="shared" si="33"/>
        <v>0.31954887218045114</v>
      </c>
    </row>
    <row r="2097" spans="1:6">
      <c r="A2097" s="41" t="s">
        <v>250</v>
      </c>
      <c r="B2097">
        <v>3377500</v>
      </c>
      <c r="C2097" s="4">
        <v>44677</v>
      </c>
      <c r="D2097">
        <v>47300</v>
      </c>
      <c r="E2097" t="s">
        <v>82</v>
      </c>
      <c r="F2097">
        <f t="shared" si="33"/>
        <v>0.35563909774436092</v>
      </c>
    </row>
    <row r="2098" spans="1:6">
      <c r="A2098" s="41" t="s">
        <v>250</v>
      </c>
      <c r="B2098">
        <v>3377500</v>
      </c>
      <c r="C2098" s="4">
        <v>44678</v>
      </c>
      <c r="D2098">
        <v>46400</v>
      </c>
      <c r="E2098" t="s">
        <v>82</v>
      </c>
      <c r="F2098">
        <f t="shared" si="33"/>
        <v>0.34887218045112783</v>
      </c>
    </row>
    <row r="2099" spans="1:6">
      <c r="A2099" s="41" t="s">
        <v>250</v>
      </c>
      <c r="B2099">
        <v>3377500</v>
      </c>
      <c r="C2099" s="4">
        <v>44679</v>
      </c>
      <c r="D2099">
        <v>46200</v>
      </c>
      <c r="E2099" t="s">
        <v>82</v>
      </c>
      <c r="F2099">
        <f t="shared" si="33"/>
        <v>0.3473684210526316</v>
      </c>
    </row>
    <row r="2100" spans="1:6">
      <c r="A2100" s="41" t="s">
        <v>250</v>
      </c>
      <c r="B2100">
        <v>3377500</v>
      </c>
      <c r="C2100" s="4">
        <v>44680</v>
      </c>
      <c r="D2100">
        <v>45200</v>
      </c>
      <c r="E2100" t="s">
        <v>82</v>
      </c>
      <c r="F2100">
        <f t="shared" si="33"/>
        <v>0.3398496240601504</v>
      </c>
    </row>
    <row r="2101" spans="1:6">
      <c r="A2101" s="41" t="s">
        <v>250</v>
      </c>
      <c r="B2101">
        <v>3377500</v>
      </c>
      <c r="C2101" s="4">
        <v>44681</v>
      </c>
      <c r="D2101">
        <v>42200</v>
      </c>
      <c r="E2101" t="s">
        <v>82</v>
      </c>
      <c r="F2101">
        <f t="shared" si="33"/>
        <v>0.31729323308270679</v>
      </c>
    </row>
    <row r="2102" spans="1:6">
      <c r="A2102" s="41" t="s">
        <v>250</v>
      </c>
      <c r="B2102">
        <v>3377500</v>
      </c>
      <c r="C2102" s="4">
        <v>44682</v>
      </c>
      <c r="D2102">
        <v>39400</v>
      </c>
      <c r="E2102" t="s">
        <v>82</v>
      </c>
      <c r="F2102">
        <f t="shared" si="33"/>
        <v>0.29624060150375942</v>
      </c>
    </row>
    <row r="2103" spans="1:6">
      <c r="A2103" s="41" t="s">
        <v>250</v>
      </c>
      <c r="B2103">
        <v>3377500</v>
      </c>
      <c r="C2103" s="4">
        <v>44683</v>
      </c>
      <c r="D2103">
        <v>36300</v>
      </c>
      <c r="E2103" t="s">
        <v>82</v>
      </c>
      <c r="F2103">
        <f t="shared" si="33"/>
        <v>0.27293233082706769</v>
      </c>
    </row>
    <row r="2104" spans="1:6">
      <c r="A2104" s="41" t="s">
        <v>250</v>
      </c>
      <c r="B2104">
        <v>3377500</v>
      </c>
      <c r="C2104" s="4">
        <v>44684</v>
      </c>
      <c r="D2104">
        <v>34400</v>
      </c>
      <c r="E2104" t="s">
        <v>82</v>
      </c>
      <c r="F2104">
        <f t="shared" si="33"/>
        <v>0.2586466165413534</v>
      </c>
    </row>
    <row r="2105" spans="1:6">
      <c r="A2105" s="41" t="s">
        <v>250</v>
      </c>
      <c r="B2105">
        <v>3377500</v>
      </c>
      <c r="C2105" s="4">
        <v>44685</v>
      </c>
      <c r="D2105">
        <v>36100</v>
      </c>
      <c r="E2105" t="s">
        <v>82</v>
      </c>
      <c r="F2105">
        <f t="shared" si="33"/>
        <v>0.27142857142857141</v>
      </c>
    </row>
    <row r="2106" spans="1:6">
      <c r="A2106" s="41" t="s">
        <v>250</v>
      </c>
      <c r="B2106">
        <v>3377500</v>
      </c>
      <c r="C2106" s="4">
        <v>44686</v>
      </c>
      <c r="D2106">
        <v>42000</v>
      </c>
      <c r="E2106" t="s">
        <v>82</v>
      </c>
      <c r="F2106">
        <f t="shared" si="33"/>
        <v>0.31578947368421051</v>
      </c>
    </row>
    <row r="2107" spans="1:6">
      <c r="A2107" s="41" t="s">
        <v>250</v>
      </c>
      <c r="B2107">
        <v>3377500</v>
      </c>
      <c r="C2107" s="4">
        <v>44687</v>
      </c>
      <c r="D2107">
        <v>46900</v>
      </c>
      <c r="E2107" t="s">
        <v>82</v>
      </c>
      <c r="F2107">
        <f t="shared" si="33"/>
        <v>0.35263157894736841</v>
      </c>
    </row>
    <row r="2108" spans="1:6">
      <c r="A2108" s="41" t="s">
        <v>250</v>
      </c>
      <c r="B2108">
        <v>3377500</v>
      </c>
      <c r="C2108" s="4">
        <v>44688</v>
      </c>
      <c r="D2108">
        <v>49400</v>
      </c>
      <c r="E2108" t="s">
        <v>82</v>
      </c>
      <c r="F2108">
        <f t="shared" si="33"/>
        <v>0.37142857142857144</v>
      </c>
    </row>
    <row r="2109" spans="1:6">
      <c r="A2109" s="41" t="s">
        <v>250</v>
      </c>
      <c r="B2109">
        <v>3377500</v>
      </c>
      <c r="C2109" s="4">
        <v>44689</v>
      </c>
      <c r="D2109">
        <v>51300</v>
      </c>
      <c r="E2109" t="s">
        <v>82</v>
      </c>
      <c r="F2109">
        <f t="shared" si="33"/>
        <v>0.38571428571428573</v>
      </c>
    </row>
    <row r="2110" spans="1:6">
      <c r="A2110" s="41" t="s">
        <v>250</v>
      </c>
      <c r="B2110">
        <v>3377500</v>
      </c>
      <c r="C2110" s="4">
        <v>44690</v>
      </c>
      <c r="D2110">
        <v>51900</v>
      </c>
      <c r="E2110" t="s">
        <v>82</v>
      </c>
      <c r="F2110">
        <f t="shared" si="33"/>
        <v>0.39022556390977442</v>
      </c>
    </row>
    <row r="2111" spans="1:6">
      <c r="A2111" s="41" t="s">
        <v>250</v>
      </c>
      <c r="B2111">
        <v>3377500</v>
      </c>
      <c r="C2111" s="4">
        <v>44691</v>
      </c>
      <c r="D2111">
        <v>52000</v>
      </c>
      <c r="E2111" t="s">
        <v>82</v>
      </c>
      <c r="F2111">
        <f t="shared" si="33"/>
        <v>0.39097744360902253</v>
      </c>
    </row>
    <row r="2112" spans="1:6">
      <c r="A2112" s="41" t="s">
        <v>250</v>
      </c>
      <c r="B2112">
        <v>3377500</v>
      </c>
      <c r="C2112" s="4">
        <v>44692</v>
      </c>
      <c r="D2112">
        <v>52600</v>
      </c>
      <c r="E2112" t="s">
        <v>82</v>
      </c>
      <c r="F2112">
        <f t="shared" si="33"/>
        <v>0.39548872180451128</v>
      </c>
    </row>
    <row r="2113" spans="1:6">
      <c r="A2113" s="41" t="s">
        <v>250</v>
      </c>
      <c r="B2113">
        <v>3377500</v>
      </c>
      <c r="C2113" s="4">
        <v>44693</v>
      </c>
      <c r="D2113">
        <v>52700</v>
      </c>
      <c r="E2113" t="s">
        <v>82</v>
      </c>
      <c r="F2113">
        <f t="shared" si="33"/>
        <v>0.39624060150375939</v>
      </c>
    </row>
    <row r="2114" spans="1:6">
      <c r="A2114" s="41" t="s">
        <v>250</v>
      </c>
      <c r="B2114">
        <v>3377500</v>
      </c>
      <c r="C2114" s="4">
        <v>44694</v>
      </c>
      <c r="D2114">
        <v>51000</v>
      </c>
      <c r="E2114" t="s">
        <v>82</v>
      </c>
      <c r="F2114">
        <f t="shared" si="33"/>
        <v>0.38345864661654133</v>
      </c>
    </row>
    <row r="2115" spans="1:6">
      <c r="A2115" s="41" t="s">
        <v>250</v>
      </c>
      <c r="B2115">
        <v>3377500</v>
      </c>
      <c r="C2115" s="4">
        <v>44695</v>
      </c>
      <c r="D2115">
        <v>48200</v>
      </c>
      <c r="E2115" t="s">
        <v>82</v>
      </c>
      <c r="F2115">
        <f t="shared" si="33"/>
        <v>0.36240601503759401</v>
      </c>
    </row>
    <row r="2116" spans="1:6">
      <c r="A2116" s="41" t="s">
        <v>250</v>
      </c>
      <c r="B2116">
        <v>3377500</v>
      </c>
      <c r="C2116" s="4">
        <v>44696</v>
      </c>
      <c r="D2116">
        <v>43500</v>
      </c>
      <c r="E2116" t="s">
        <v>82</v>
      </c>
      <c r="F2116">
        <f t="shared" si="33"/>
        <v>0.32706766917293234</v>
      </c>
    </row>
    <row r="2117" spans="1:6">
      <c r="A2117" s="41" t="s">
        <v>250</v>
      </c>
      <c r="B2117">
        <v>3377500</v>
      </c>
      <c r="C2117" s="4">
        <v>44697</v>
      </c>
      <c r="D2117">
        <v>39900</v>
      </c>
      <c r="E2117" t="s">
        <v>82</v>
      </c>
      <c r="F2117">
        <f t="shared" si="33"/>
        <v>0.3</v>
      </c>
    </row>
    <row r="2118" spans="1:6">
      <c r="A2118" s="41" t="s">
        <v>250</v>
      </c>
      <c r="B2118">
        <v>3377500</v>
      </c>
      <c r="C2118" s="4">
        <v>44698</v>
      </c>
      <c r="D2118">
        <v>38200</v>
      </c>
      <c r="E2118" t="s">
        <v>82</v>
      </c>
      <c r="F2118">
        <f t="shared" si="33"/>
        <v>0.28721804511278193</v>
      </c>
    </row>
    <row r="2119" spans="1:6">
      <c r="A2119" s="41" t="s">
        <v>250</v>
      </c>
      <c r="B2119">
        <v>3377500</v>
      </c>
      <c r="C2119" s="4">
        <v>44699</v>
      </c>
      <c r="D2119">
        <v>36700</v>
      </c>
      <c r="E2119" t="s">
        <v>82</v>
      </c>
      <c r="F2119">
        <f t="shared" si="33"/>
        <v>0.27593984962406015</v>
      </c>
    </row>
    <row r="2120" spans="1:6">
      <c r="A2120" s="41" t="s">
        <v>250</v>
      </c>
      <c r="B2120">
        <v>3377500</v>
      </c>
      <c r="C2120" s="4">
        <v>44700</v>
      </c>
      <c r="D2120">
        <v>35000</v>
      </c>
      <c r="E2120" t="s">
        <v>82</v>
      </c>
      <c r="F2120">
        <f t="shared" si="33"/>
        <v>0.26315789473684209</v>
      </c>
    </row>
    <row r="2121" spans="1:6">
      <c r="A2121" s="41" t="s">
        <v>250</v>
      </c>
      <c r="B2121">
        <v>3377500</v>
      </c>
      <c r="C2121" s="4">
        <v>44701</v>
      </c>
      <c r="D2121">
        <v>40800</v>
      </c>
      <c r="E2121" t="s">
        <v>82</v>
      </c>
      <c r="F2121">
        <f t="shared" si="33"/>
        <v>0.30676691729323308</v>
      </c>
    </row>
    <row r="2122" spans="1:6">
      <c r="A2122" s="41" t="s">
        <v>250</v>
      </c>
      <c r="B2122">
        <v>3377500</v>
      </c>
      <c r="C2122" s="4">
        <v>44702</v>
      </c>
      <c r="D2122">
        <v>53700</v>
      </c>
      <c r="E2122" t="s">
        <v>82</v>
      </c>
      <c r="F2122">
        <f t="shared" si="33"/>
        <v>0.4037593984962406</v>
      </c>
    </row>
    <row r="2123" spans="1:6">
      <c r="A2123" s="41" t="s">
        <v>250</v>
      </c>
      <c r="B2123">
        <v>3377500</v>
      </c>
      <c r="C2123" s="4">
        <v>44703</v>
      </c>
      <c r="D2123">
        <v>59500</v>
      </c>
      <c r="E2123" t="s">
        <v>82</v>
      </c>
      <c r="F2123">
        <f t="shared" si="33"/>
        <v>0.44736842105263158</v>
      </c>
    </row>
    <row r="2124" spans="1:6">
      <c r="A2124" s="41" t="s">
        <v>250</v>
      </c>
      <c r="B2124">
        <v>3377500</v>
      </c>
      <c r="C2124" s="4">
        <v>44704</v>
      </c>
      <c r="D2124">
        <v>59100</v>
      </c>
      <c r="E2124" t="s">
        <v>82</v>
      </c>
      <c r="F2124">
        <f t="shared" si="33"/>
        <v>0.44436090225563912</v>
      </c>
    </row>
    <row r="2125" spans="1:6">
      <c r="A2125" s="41" t="s">
        <v>250</v>
      </c>
      <c r="B2125">
        <v>3377500</v>
      </c>
      <c r="C2125" s="4">
        <v>44705</v>
      </c>
      <c r="D2125">
        <v>53900</v>
      </c>
      <c r="E2125" t="s">
        <v>82</v>
      </c>
      <c r="F2125">
        <f t="shared" si="33"/>
        <v>0.40526315789473683</v>
      </c>
    </row>
    <row r="2126" spans="1:6">
      <c r="A2126" s="41" t="s">
        <v>250</v>
      </c>
      <c r="B2126">
        <v>3377500</v>
      </c>
      <c r="C2126" s="4">
        <v>44706</v>
      </c>
      <c r="D2126">
        <v>45100</v>
      </c>
      <c r="E2126" t="s">
        <v>82</v>
      </c>
      <c r="F2126">
        <f t="shared" si="33"/>
        <v>0.33909774436090223</v>
      </c>
    </row>
    <row r="2127" spans="1:6">
      <c r="A2127" s="41" t="s">
        <v>250</v>
      </c>
      <c r="B2127">
        <v>3377500</v>
      </c>
      <c r="C2127" s="4">
        <v>44707</v>
      </c>
      <c r="D2127">
        <v>40200</v>
      </c>
      <c r="E2127" t="s">
        <v>82</v>
      </c>
      <c r="F2127">
        <f t="shared" si="33"/>
        <v>0.30225563909774439</v>
      </c>
    </row>
    <row r="2128" spans="1:6">
      <c r="A2128" s="41" t="s">
        <v>250</v>
      </c>
      <c r="B2128">
        <v>3377500</v>
      </c>
      <c r="C2128" s="4">
        <v>44708</v>
      </c>
      <c r="D2128">
        <v>44400</v>
      </c>
      <c r="E2128" t="s">
        <v>82</v>
      </c>
      <c r="F2128">
        <f t="shared" si="33"/>
        <v>0.33383458646616543</v>
      </c>
    </row>
    <row r="2129" spans="1:6">
      <c r="A2129" s="41" t="s">
        <v>250</v>
      </c>
      <c r="B2129">
        <v>3377500</v>
      </c>
      <c r="C2129" s="4">
        <v>44709</v>
      </c>
      <c r="D2129">
        <v>52600</v>
      </c>
      <c r="E2129" t="s">
        <v>82</v>
      </c>
      <c r="F2129">
        <f t="shared" si="33"/>
        <v>0.39548872180451128</v>
      </c>
    </row>
    <row r="2130" spans="1:6">
      <c r="A2130" s="41" t="s">
        <v>250</v>
      </c>
      <c r="B2130">
        <v>3377500</v>
      </c>
      <c r="C2130" s="4">
        <v>44710</v>
      </c>
      <c r="D2130">
        <v>57300</v>
      </c>
      <c r="E2130" t="s">
        <v>82</v>
      </c>
      <c r="F2130">
        <f t="shared" si="33"/>
        <v>0.43082706766917295</v>
      </c>
    </row>
    <row r="2131" spans="1:6">
      <c r="A2131" s="41" t="s">
        <v>250</v>
      </c>
      <c r="B2131">
        <v>3377500</v>
      </c>
      <c r="C2131" s="4">
        <v>44711</v>
      </c>
      <c r="D2131">
        <v>55200</v>
      </c>
      <c r="E2131" t="s">
        <v>82</v>
      </c>
      <c r="F2131">
        <f t="shared" si="33"/>
        <v>0.41503759398496243</v>
      </c>
    </row>
    <row r="2132" spans="1:6">
      <c r="A2132" s="41" t="s">
        <v>250</v>
      </c>
      <c r="B2132">
        <v>3377500</v>
      </c>
      <c r="C2132" s="4">
        <v>44712</v>
      </c>
      <c r="D2132">
        <v>48800</v>
      </c>
      <c r="E2132" t="s">
        <v>82</v>
      </c>
      <c r="F2132">
        <f t="shared" si="33"/>
        <v>0.3669172932330827</v>
      </c>
    </row>
    <row r="2133" spans="1:6">
      <c r="A2133" s="41" t="s">
        <v>250</v>
      </c>
      <c r="B2133">
        <v>3377500</v>
      </c>
      <c r="C2133" s="4">
        <v>44713</v>
      </c>
      <c r="D2133">
        <v>42900</v>
      </c>
      <c r="E2133" t="s">
        <v>82</v>
      </c>
      <c r="F2133">
        <f t="shared" si="33"/>
        <v>0.3225563909774436</v>
      </c>
    </row>
    <row r="2134" spans="1:6">
      <c r="A2134" s="41" t="s">
        <v>250</v>
      </c>
      <c r="B2134">
        <v>3377500</v>
      </c>
      <c r="C2134" s="4">
        <v>44714</v>
      </c>
      <c r="D2134">
        <v>40600</v>
      </c>
      <c r="E2134" t="s">
        <v>82</v>
      </c>
      <c r="F2134">
        <f t="shared" si="33"/>
        <v>0.30526315789473685</v>
      </c>
    </row>
    <row r="2135" spans="1:6">
      <c r="A2135" s="41" t="s">
        <v>250</v>
      </c>
      <c r="B2135">
        <v>3377500</v>
      </c>
      <c r="C2135" s="4">
        <v>44715</v>
      </c>
      <c r="D2135">
        <v>39400</v>
      </c>
      <c r="E2135" t="s">
        <v>82</v>
      </c>
      <c r="F2135">
        <f t="shared" si="33"/>
        <v>0.29624060150375942</v>
      </c>
    </row>
    <row r="2136" spans="1:6">
      <c r="A2136" s="41" t="s">
        <v>250</v>
      </c>
      <c r="B2136">
        <v>3377500</v>
      </c>
      <c r="C2136" s="4">
        <v>44716</v>
      </c>
      <c r="D2136">
        <v>35700</v>
      </c>
      <c r="E2136" t="s">
        <v>82</v>
      </c>
      <c r="F2136">
        <f t="shared" si="33"/>
        <v>0.26842105263157895</v>
      </c>
    </row>
    <row r="2137" spans="1:6">
      <c r="A2137" s="41" t="s">
        <v>250</v>
      </c>
      <c r="B2137">
        <v>3377500</v>
      </c>
      <c r="C2137" s="4">
        <v>44717</v>
      </c>
      <c r="D2137">
        <v>31000</v>
      </c>
      <c r="E2137" t="s">
        <v>82</v>
      </c>
      <c r="F2137">
        <f t="shared" si="33"/>
        <v>0.23308270676691728</v>
      </c>
    </row>
    <row r="2138" spans="1:6">
      <c r="A2138" s="41" t="s">
        <v>250</v>
      </c>
      <c r="B2138">
        <v>3377500</v>
      </c>
      <c r="C2138" s="4">
        <v>44718</v>
      </c>
      <c r="D2138">
        <v>27400</v>
      </c>
      <c r="E2138" t="s">
        <v>82</v>
      </c>
      <c r="F2138">
        <f t="shared" si="33"/>
        <v>0.20601503759398496</v>
      </c>
    </row>
    <row r="2139" spans="1:6">
      <c r="A2139" s="41" t="s">
        <v>250</v>
      </c>
      <c r="B2139">
        <v>3377500</v>
      </c>
      <c r="C2139" s="4">
        <v>44719</v>
      </c>
      <c r="D2139">
        <v>25600</v>
      </c>
      <c r="E2139" t="s">
        <v>82</v>
      </c>
      <c r="F2139">
        <f t="shared" si="33"/>
        <v>0.19248120300751881</v>
      </c>
    </row>
    <row r="2140" spans="1:6">
      <c r="A2140" s="41" t="s">
        <v>250</v>
      </c>
      <c r="B2140">
        <v>3377500</v>
      </c>
      <c r="C2140" s="4">
        <v>44720</v>
      </c>
      <c r="D2140">
        <v>24800</v>
      </c>
      <c r="E2140" t="s">
        <v>82</v>
      </c>
      <c r="F2140">
        <f t="shared" si="33"/>
        <v>0.18646616541353384</v>
      </c>
    </row>
    <row r="2141" spans="1:6">
      <c r="A2141" s="41" t="s">
        <v>250</v>
      </c>
      <c r="B2141">
        <v>3377500</v>
      </c>
      <c r="C2141" s="4">
        <v>44721</v>
      </c>
      <c r="D2141">
        <v>23600</v>
      </c>
      <c r="E2141" t="s">
        <v>82</v>
      </c>
      <c r="F2141">
        <f t="shared" si="33"/>
        <v>0.1774436090225564</v>
      </c>
    </row>
    <row r="2142" spans="1:6">
      <c r="A2142" s="41" t="s">
        <v>250</v>
      </c>
      <c r="B2142">
        <v>3377500</v>
      </c>
      <c r="C2142" s="4">
        <v>44722</v>
      </c>
      <c r="D2142">
        <v>22300</v>
      </c>
      <c r="E2142" t="s">
        <v>82</v>
      </c>
      <c r="F2142">
        <f t="shared" si="33"/>
        <v>0.16766917293233083</v>
      </c>
    </row>
    <row r="2143" spans="1:6">
      <c r="A2143" s="41" t="s">
        <v>250</v>
      </c>
      <c r="B2143">
        <v>3377500</v>
      </c>
      <c r="C2143" s="4">
        <v>44723</v>
      </c>
      <c r="D2143">
        <v>23500</v>
      </c>
      <c r="E2143" t="s">
        <v>82</v>
      </c>
      <c r="F2143">
        <f t="shared" si="33"/>
        <v>0.17669172932330826</v>
      </c>
    </row>
    <row r="2144" spans="1:6">
      <c r="A2144" s="41" t="s">
        <v>250</v>
      </c>
      <c r="B2144">
        <v>3377500</v>
      </c>
      <c r="C2144" s="4">
        <v>44724</v>
      </c>
      <c r="D2144">
        <v>23900</v>
      </c>
      <c r="E2144" t="s">
        <v>82</v>
      </c>
      <c r="F2144">
        <f t="shared" si="33"/>
        <v>0.17969924812030075</v>
      </c>
    </row>
    <row r="2145" spans="1:6">
      <c r="A2145" s="41" t="s">
        <v>250</v>
      </c>
      <c r="B2145">
        <v>3377500</v>
      </c>
      <c r="C2145" s="4">
        <v>44725</v>
      </c>
      <c r="D2145">
        <v>23700</v>
      </c>
      <c r="E2145" t="s">
        <v>82</v>
      </c>
      <c r="F2145">
        <f t="shared" si="33"/>
        <v>0.17819548872180452</v>
      </c>
    </row>
    <row r="2146" spans="1:6">
      <c r="A2146" s="41" t="s">
        <v>250</v>
      </c>
      <c r="B2146">
        <v>3377500</v>
      </c>
      <c r="C2146" s="4">
        <v>44726</v>
      </c>
      <c r="D2146">
        <v>23200</v>
      </c>
      <c r="E2146" t="s">
        <v>82</v>
      </c>
      <c r="F2146">
        <f t="shared" si="33"/>
        <v>0.17443609022556392</v>
      </c>
    </row>
    <row r="2147" spans="1:6">
      <c r="A2147" s="41" t="s">
        <v>250</v>
      </c>
      <c r="B2147">
        <v>3377500</v>
      </c>
      <c r="C2147" s="4">
        <v>44727</v>
      </c>
      <c r="D2147">
        <v>23700</v>
      </c>
      <c r="E2147" t="s">
        <v>82</v>
      </c>
      <c r="F2147">
        <f t="shared" si="33"/>
        <v>0.17819548872180452</v>
      </c>
    </row>
    <row r="2148" spans="1:6">
      <c r="A2148" s="41" t="s">
        <v>250</v>
      </c>
      <c r="B2148">
        <v>3377500</v>
      </c>
      <c r="C2148" s="4">
        <v>44728</v>
      </c>
      <c r="D2148">
        <v>24900</v>
      </c>
      <c r="E2148" t="s">
        <v>82</v>
      </c>
      <c r="F2148">
        <f t="shared" si="33"/>
        <v>0.18721804511278195</v>
      </c>
    </row>
    <row r="2149" spans="1:6">
      <c r="A2149" s="41" t="s">
        <v>250</v>
      </c>
      <c r="B2149">
        <v>3377500</v>
      </c>
      <c r="C2149" s="4">
        <v>44729</v>
      </c>
      <c r="D2149">
        <v>25600</v>
      </c>
      <c r="E2149" t="s">
        <v>82</v>
      </c>
      <c r="F2149">
        <f t="shared" si="33"/>
        <v>0.19248120300751881</v>
      </c>
    </row>
    <row r="2150" spans="1:6">
      <c r="A2150" s="41" t="s">
        <v>250</v>
      </c>
      <c r="B2150">
        <v>3377500</v>
      </c>
      <c r="C2150" s="4">
        <v>44730</v>
      </c>
      <c r="D2150">
        <v>26900</v>
      </c>
      <c r="E2150" t="s">
        <v>82</v>
      </c>
      <c r="F2150">
        <f t="shared" si="33"/>
        <v>0.20225563909774436</v>
      </c>
    </row>
    <row r="2151" spans="1:6">
      <c r="A2151" s="41" t="s">
        <v>250</v>
      </c>
      <c r="B2151">
        <v>3377500</v>
      </c>
      <c r="C2151" s="4">
        <v>44731</v>
      </c>
      <c r="D2151">
        <v>25700</v>
      </c>
      <c r="E2151" t="s">
        <v>82</v>
      </c>
      <c r="F2151">
        <f t="shared" si="33"/>
        <v>0.19323308270676692</v>
      </c>
    </row>
    <row r="2152" spans="1:6">
      <c r="A2152" s="41" t="s">
        <v>250</v>
      </c>
      <c r="B2152">
        <v>3377500</v>
      </c>
      <c r="C2152" s="4">
        <v>44732</v>
      </c>
      <c r="D2152">
        <v>23800</v>
      </c>
      <c r="E2152" t="s">
        <v>82</v>
      </c>
      <c r="F2152">
        <f t="shared" si="33"/>
        <v>0.17894736842105263</v>
      </c>
    </row>
    <row r="2153" spans="1:6">
      <c r="A2153" s="41" t="s">
        <v>250</v>
      </c>
      <c r="B2153">
        <v>3377500</v>
      </c>
      <c r="C2153" s="4">
        <v>44733</v>
      </c>
      <c r="D2153">
        <v>21300</v>
      </c>
      <c r="E2153" t="s">
        <v>82</v>
      </c>
      <c r="F2153">
        <f t="shared" ref="F2153:F2216" si="34">D2153/133000</f>
        <v>0.16015037593984963</v>
      </c>
    </row>
    <row r="2154" spans="1:6">
      <c r="A2154" s="41" t="s">
        <v>250</v>
      </c>
      <c r="B2154">
        <v>3377500</v>
      </c>
      <c r="C2154" s="4">
        <v>44734</v>
      </c>
      <c r="D2154">
        <v>19100</v>
      </c>
      <c r="E2154" t="s">
        <v>82</v>
      </c>
      <c r="F2154">
        <f t="shared" si="34"/>
        <v>0.14360902255639096</v>
      </c>
    </row>
    <row r="2155" spans="1:6">
      <c r="A2155" s="41" t="s">
        <v>250</v>
      </c>
      <c r="B2155">
        <v>3377500</v>
      </c>
      <c r="C2155" s="4">
        <v>44735</v>
      </c>
      <c r="D2155">
        <v>17400</v>
      </c>
      <c r="E2155" t="s">
        <v>82</v>
      </c>
      <c r="F2155">
        <f t="shared" si="34"/>
        <v>0.13082706766917293</v>
      </c>
    </row>
    <row r="2156" spans="1:6">
      <c r="A2156" s="41" t="s">
        <v>250</v>
      </c>
      <c r="B2156">
        <v>3377500</v>
      </c>
      <c r="C2156" s="4">
        <v>44736</v>
      </c>
      <c r="D2156">
        <v>15600</v>
      </c>
      <c r="E2156" t="s">
        <v>82</v>
      </c>
      <c r="F2156">
        <f t="shared" si="34"/>
        <v>0.11729323308270677</v>
      </c>
    </row>
    <row r="2157" spans="1:6">
      <c r="A2157" s="41" t="s">
        <v>250</v>
      </c>
      <c r="B2157">
        <v>3377500</v>
      </c>
      <c r="C2157" s="4">
        <v>44737</v>
      </c>
      <c r="D2157">
        <v>14000</v>
      </c>
      <c r="E2157" t="s">
        <v>82</v>
      </c>
      <c r="F2157">
        <f t="shared" si="34"/>
        <v>0.10526315789473684</v>
      </c>
    </row>
    <row r="2158" spans="1:6">
      <c r="A2158" s="41" t="s">
        <v>250</v>
      </c>
      <c r="B2158">
        <v>3377500</v>
      </c>
      <c r="C2158" s="4">
        <v>44738</v>
      </c>
      <c r="D2158">
        <v>13300</v>
      </c>
      <c r="E2158" t="s">
        <v>82</v>
      </c>
      <c r="F2158">
        <f t="shared" si="34"/>
        <v>0.1</v>
      </c>
    </row>
    <row r="2159" spans="1:6">
      <c r="A2159" s="41" t="s">
        <v>250</v>
      </c>
      <c r="B2159">
        <v>3377500</v>
      </c>
      <c r="C2159" s="4">
        <v>44739</v>
      </c>
      <c r="D2159">
        <v>12500</v>
      </c>
      <c r="E2159" t="s">
        <v>82</v>
      </c>
      <c r="F2159">
        <f t="shared" si="34"/>
        <v>9.3984962406015032E-2</v>
      </c>
    </row>
    <row r="2160" spans="1:6">
      <c r="A2160" s="41" t="s">
        <v>250</v>
      </c>
      <c r="B2160">
        <v>3377500</v>
      </c>
      <c r="C2160" s="4">
        <v>44740</v>
      </c>
      <c r="D2160">
        <v>11900</v>
      </c>
      <c r="E2160" t="s">
        <v>82</v>
      </c>
      <c r="F2160">
        <f t="shared" si="34"/>
        <v>8.9473684210526316E-2</v>
      </c>
    </row>
    <row r="2161" spans="1:6">
      <c r="A2161" s="41" t="s">
        <v>250</v>
      </c>
      <c r="B2161">
        <v>3377500</v>
      </c>
      <c r="C2161" s="4">
        <v>44741</v>
      </c>
      <c r="D2161">
        <v>11400</v>
      </c>
      <c r="E2161" t="s">
        <v>82</v>
      </c>
      <c r="F2161">
        <f t="shared" si="34"/>
        <v>8.5714285714285715E-2</v>
      </c>
    </row>
    <row r="2162" spans="1:6">
      <c r="A2162" s="41" t="s">
        <v>250</v>
      </c>
      <c r="B2162">
        <v>3377500</v>
      </c>
      <c r="C2162" s="4">
        <v>44742</v>
      </c>
      <c r="D2162">
        <v>11000</v>
      </c>
      <c r="E2162" t="s">
        <v>82</v>
      </c>
      <c r="F2162">
        <f t="shared" si="34"/>
        <v>8.2706766917293228E-2</v>
      </c>
    </row>
    <row r="2163" spans="1:6">
      <c r="A2163" s="41" t="s">
        <v>250</v>
      </c>
      <c r="B2163">
        <v>3377500</v>
      </c>
      <c r="C2163" s="4">
        <v>44743</v>
      </c>
      <c r="D2163">
        <v>10400</v>
      </c>
      <c r="E2163" t="s">
        <v>82</v>
      </c>
      <c r="F2163">
        <f t="shared" si="34"/>
        <v>7.8195488721804512E-2</v>
      </c>
    </row>
    <row r="2164" spans="1:6">
      <c r="A2164" s="41" t="s">
        <v>250</v>
      </c>
      <c r="B2164">
        <v>3377500</v>
      </c>
      <c r="C2164" s="4">
        <v>44744</v>
      </c>
      <c r="D2164">
        <v>10100</v>
      </c>
      <c r="E2164" t="s">
        <v>82</v>
      </c>
      <c r="F2164">
        <f t="shared" si="34"/>
        <v>7.5939849624060154E-2</v>
      </c>
    </row>
    <row r="2165" spans="1:6">
      <c r="A2165" s="41" t="s">
        <v>250</v>
      </c>
      <c r="B2165">
        <v>3377500</v>
      </c>
      <c r="C2165" s="4">
        <v>44745</v>
      </c>
      <c r="D2165">
        <v>13400</v>
      </c>
      <c r="E2165" t="s">
        <v>82</v>
      </c>
      <c r="F2165">
        <f t="shared" si="34"/>
        <v>0.10075187969924812</v>
      </c>
    </row>
    <row r="2166" spans="1:6">
      <c r="A2166" s="41" t="s">
        <v>250</v>
      </c>
      <c r="B2166">
        <v>3377500</v>
      </c>
      <c r="C2166" s="4">
        <v>44746</v>
      </c>
      <c r="D2166">
        <v>11700</v>
      </c>
      <c r="E2166" t="s">
        <v>82</v>
      </c>
      <c r="F2166">
        <f t="shared" si="34"/>
        <v>8.7969924812030073E-2</v>
      </c>
    </row>
    <row r="2167" spans="1:6">
      <c r="A2167" s="41" t="s">
        <v>250</v>
      </c>
      <c r="B2167">
        <v>3377500</v>
      </c>
      <c r="C2167" s="4">
        <v>44747</v>
      </c>
      <c r="D2167">
        <v>9550</v>
      </c>
      <c r="E2167" t="s">
        <v>82</v>
      </c>
      <c r="F2167">
        <f t="shared" si="34"/>
        <v>7.1804511278195482E-2</v>
      </c>
    </row>
    <row r="2168" spans="1:6">
      <c r="A2168" s="41" t="s">
        <v>250</v>
      </c>
      <c r="B2168">
        <v>3377500</v>
      </c>
      <c r="C2168" s="4">
        <v>44748</v>
      </c>
      <c r="D2168">
        <v>8760</v>
      </c>
      <c r="E2168" t="s">
        <v>82</v>
      </c>
      <c r="F2168">
        <f t="shared" si="34"/>
        <v>6.5864661654135334E-2</v>
      </c>
    </row>
    <row r="2169" spans="1:6">
      <c r="A2169" s="41" t="s">
        <v>250</v>
      </c>
      <c r="B2169">
        <v>3377500</v>
      </c>
      <c r="C2169" s="4">
        <v>44749</v>
      </c>
      <c r="D2169">
        <v>8570</v>
      </c>
      <c r="E2169" t="s">
        <v>82</v>
      </c>
      <c r="F2169">
        <f t="shared" si="34"/>
        <v>6.4436090225563916E-2</v>
      </c>
    </row>
    <row r="2170" spans="1:6">
      <c r="A2170" s="41" t="s">
        <v>250</v>
      </c>
      <c r="B2170">
        <v>3377500</v>
      </c>
      <c r="C2170" s="4">
        <v>44750</v>
      </c>
      <c r="D2170">
        <v>9970</v>
      </c>
      <c r="E2170" t="s">
        <v>82</v>
      </c>
      <c r="F2170">
        <f t="shared" si="34"/>
        <v>7.4962406015037591E-2</v>
      </c>
    </row>
    <row r="2171" spans="1:6">
      <c r="A2171" s="41" t="s">
        <v>250</v>
      </c>
      <c r="B2171">
        <v>3377500</v>
      </c>
      <c r="C2171" s="4">
        <v>44751</v>
      </c>
      <c r="D2171">
        <v>13800</v>
      </c>
      <c r="E2171" t="s">
        <v>82</v>
      </c>
      <c r="F2171">
        <f t="shared" si="34"/>
        <v>0.10375939849624061</v>
      </c>
    </row>
    <row r="2172" spans="1:6">
      <c r="A2172" s="41" t="s">
        <v>250</v>
      </c>
      <c r="B2172">
        <v>3377500</v>
      </c>
      <c r="C2172" s="4">
        <v>44752</v>
      </c>
      <c r="D2172">
        <v>22600</v>
      </c>
      <c r="E2172" t="s">
        <v>82</v>
      </c>
      <c r="F2172">
        <f t="shared" si="34"/>
        <v>0.1699248120300752</v>
      </c>
    </row>
    <row r="2173" spans="1:6">
      <c r="A2173" s="41" t="s">
        <v>250</v>
      </c>
      <c r="B2173">
        <v>3377500</v>
      </c>
      <c r="C2173" s="4">
        <v>44753</v>
      </c>
      <c r="D2173">
        <v>25500</v>
      </c>
      <c r="E2173" t="s">
        <v>82</v>
      </c>
      <c r="F2173">
        <f t="shared" si="34"/>
        <v>0.19172932330827067</v>
      </c>
    </row>
    <row r="2174" spans="1:6">
      <c r="A2174" s="41" t="s">
        <v>250</v>
      </c>
      <c r="B2174">
        <v>3377500</v>
      </c>
      <c r="C2174" s="4">
        <v>44754</v>
      </c>
      <c r="D2174">
        <v>20500</v>
      </c>
      <c r="E2174" t="s">
        <v>82</v>
      </c>
      <c r="F2174">
        <f t="shared" si="34"/>
        <v>0.15413533834586465</v>
      </c>
    </row>
    <row r="2175" spans="1:6">
      <c r="A2175" s="41" t="s">
        <v>250</v>
      </c>
      <c r="B2175">
        <v>3377500</v>
      </c>
      <c r="C2175" s="4">
        <v>44755</v>
      </c>
      <c r="D2175">
        <v>16600</v>
      </c>
      <c r="E2175" t="s">
        <v>82</v>
      </c>
      <c r="F2175">
        <f t="shared" si="34"/>
        <v>0.12481203007518797</v>
      </c>
    </row>
    <row r="2176" spans="1:6">
      <c r="A2176" s="41" t="s">
        <v>250</v>
      </c>
      <c r="B2176">
        <v>3377500</v>
      </c>
      <c r="C2176" s="4">
        <v>44756</v>
      </c>
      <c r="D2176">
        <v>14500</v>
      </c>
      <c r="E2176" t="s">
        <v>82</v>
      </c>
      <c r="F2176">
        <f t="shared" si="34"/>
        <v>0.10902255639097744</v>
      </c>
    </row>
    <row r="2177" spans="1:6">
      <c r="A2177" s="41" t="s">
        <v>250</v>
      </c>
      <c r="B2177">
        <v>3377500</v>
      </c>
      <c r="C2177" s="4">
        <v>44757</v>
      </c>
      <c r="D2177">
        <v>13000</v>
      </c>
      <c r="E2177" t="s">
        <v>82</v>
      </c>
      <c r="F2177">
        <f t="shared" si="34"/>
        <v>9.7744360902255634E-2</v>
      </c>
    </row>
    <row r="2178" spans="1:6">
      <c r="A2178" s="41" t="s">
        <v>250</v>
      </c>
      <c r="B2178">
        <v>3377500</v>
      </c>
      <c r="C2178" s="4">
        <v>44758</v>
      </c>
      <c r="D2178">
        <v>11800</v>
      </c>
      <c r="E2178" t="s">
        <v>82</v>
      </c>
      <c r="F2178">
        <f t="shared" si="34"/>
        <v>8.8721804511278202E-2</v>
      </c>
    </row>
    <row r="2179" spans="1:6">
      <c r="A2179" s="41" t="s">
        <v>250</v>
      </c>
      <c r="B2179">
        <v>3377500</v>
      </c>
      <c r="C2179" s="4">
        <v>44759</v>
      </c>
      <c r="D2179">
        <v>11000</v>
      </c>
      <c r="E2179" t="s">
        <v>82</v>
      </c>
      <c r="F2179">
        <f t="shared" si="34"/>
        <v>8.2706766917293228E-2</v>
      </c>
    </row>
    <row r="2180" spans="1:6">
      <c r="A2180" s="41" t="s">
        <v>250</v>
      </c>
      <c r="B2180">
        <v>3377500</v>
      </c>
      <c r="C2180" s="4">
        <v>44760</v>
      </c>
      <c r="D2180">
        <v>13900</v>
      </c>
      <c r="E2180" t="s">
        <v>82</v>
      </c>
      <c r="F2180">
        <f t="shared" si="34"/>
        <v>0.10451127819548872</v>
      </c>
    </row>
    <row r="2181" spans="1:6">
      <c r="A2181" s="41" t="s">
        <v>250</v>
      </c>
      <c r="B2181">
        <v>3377500</v>
      </c>
      <c r="C2181" s="4">
        <v>44761</v>
      </c>
      <c r="D2181">
        <v>17300</v>
      </c>
      <c r="E2181" t="s">
        <v>82</v>
      </c>
      <c r="F2181">
        <f t="shared" si="34"/>
        <v>0.13007518796992482</v>
      </c>
    </row>
    <row r="2182" spans="1:6">
      <c r="A2182" s="41" t="s">
        <v>250</v>
      </c>
      <c r="B2182">
        <v>3377500</v>
      </c>
      <c r="C2182" s="4">
        <v>44762</v>
      </c>
      <c r="D2182">
        <v>14700</v>
      </c>
      <c r="E2182" t="s">
        <v>82</v>
      </c>
      <c r="F2182">
        <f t="shared" si="34"/>
        <v>0.11052631578947368</v>
      </c>
    </row>
    <row r="2183" spans="1:6">
      <c r="A2183" s="41" t="s">
        <v>250</v>
      </c>
      <c r="B2183">
        <v>3377500</v>
      </c>
      <c r="C2183" s="4">
        <v>44763</v>
      </c>
      <c r="D2183">
        <v>11900</v>
      </c>
      <c r="E2183" t="s">
        <v>82</v>
      </c>
      <c r="F2183">
        <f t="shared" si="34"/>
        <v>8.9473684210526316E-2</v>
      </c>
    </row>
    <row r="2184" spans="1:6">
      <c r="A2184" s="41" t="s">
        <v>250</v>
      </c>
      <c r="B2184">
        <v>3377500</v>
      </c>
      <c r="C2184" s="4">
        <v>44764</v>
      </c>
      <c r="D2184">
        <v>11300</v>
      </c>
      <c r="E2184" t="s">
        <v>82</v>
      </c>
      <c r="F2184">
        <f t="shared" si="34"/>
        <v>8.49624060150376E-2</v>
      </c>
    </row>
    <row r="2185" spans="1:6">
      <c r="A2185" s="41" t="s">
        <v>250</v>
      </c>
      <c r="B2185">
        <v>3377500</v>
      </c>
      <c r="C2185" s="4">
        <v>44765</v>
      </c>
      <c r="D2185">
        <v>13000</v>
      </c>
      <c r="E2185" t="s">
        <v>82</v>
      </c>
      <c r="F2185">
        <f t="shared" si="34"/>
        <v>9.7744360902255634E-2</v>
      </c>
    </row>
    <row r="2186" spans="1:6">
      <c r="A2186" s="41" t="s">
        <v>250</v>
      </c>
      <c r="B2186">
        <v>3377500</v>
      </c>
      <c r="C2186" s="4">
        <v>44766</v>
      </c>
      <c r="D2186">
        <v>14100</v>
      </c>
      <c r="E2186" t="s">
        <v>82</v>
      </c>
      <c r="F2186">
        <f t="shared" si="34"/>
        <v>0.10601503759398496</v>
      </c>
    </row>
    <row r="2187" spans="1:6">
      <c r="A2187" s="41" t="s">
        <v>250</v>
      </c>
      <c r="B2187">
        <v>3377500</v>
      </c>
      <c r="C2187" s="4">
        <v>44767</v>
      </c>
      <c r="D2187">
        <v>22400</v>
      </c>
      <c r="E2187" t="s">
        <v>82</v>
      </c>
      <c r="F2187">
        <f t="shared" si="34"/>
        <v>0.16842105263157894</v>
      </c>
    </row>
    <row r="2188" spans="1:6">
      <c r="A2188" s="41" t="s">
        <v>250</v>
      </c>
      <c r="B2188">
        <v>3377500</v>
      </c>
      <c r="C2188" s="4">
        <v>44768</v>
      </c>
      <c r="D2188">
        <v>41400</v>
      </c>
      <c r="E2188" t="s">
        <v>82</v>
      </c>
      <c r="F2188">
        <f t="shared" si="34"/>
        <v>0.31127819548872182</v>
      </c>
    </row>
    <row r="2189" spans="1:6">
      <c r="A2189" s="41" t="s">
        <v>250</v>
      </c>
      <c r="B2189">
        <v>3377500</v>
      </c>
      <c r="C2189" s="4">
        <v>44769</v>
      </c>
      <c r="D2189">
        <v>53200</v>
      </c>
      <c r="E2189" t="s">
        <v>82</v>
      </c>
      <c r="F2189">
        <f t="shared" si="34"/>
        <v>0.4</v>
      </c>
    </row>
    <row r="2190" spans="1:6">
      <c r="A2190" s="41" t="s">
        <v>250</v>
      </c>
      <c r="B2190">
        <v>3377500</v>
      </c>
      <c r="C2190" s="4">
        <v>44770</v>
      </c>
      <c r="D2190">
        <v>47300</v>
      </c>
      <c r="E2190" t="s">
        <v>82</v>
      </c>
      <c r="F2190">
        <f t="shared" si="34"/>
        <v>0.35563909774436092</v>
      </c>
    </row>
    <row r="2191" spans="1:6">
      <c r="A2191" s="41" t="s">
        <v>250</v>
      </c>
      <c r="B2191">
        <v>3377500</v>
      </c>
      <c r="C2191" s="4">
        <v>44771</v>
      </c>
      <c r="D2191">
        <v>37700</v>
      </c>
      <c r="E2191" t="s">
        <v>82</v>
      </c>
      <c r="F2191">
        <f t="shared" si="34"/>
        <v>0.28345864661654135</v>
      </c>
    </row>
    <row r="2192" spans="1:6">
      <c r="A2192" s="41" t="s">
        <v>250</v>
      </c>
      <c r="B2192">
        <v>3377500</v>
      </c>
      <c r="C2192" s="4">
        <v>44772</v>
      </c>
      <c r="D2192">
        <v>28500</v>
      </c>
      <c r="E2192" t="s">
        <v>82</v>
      </c>
      <c r="F2192">
        <f t="shared" si="34"/>
        <v>0.21428571428571427</v>
      </c>
    </row>
    <row r="2193" spans="1:6">
      <c r="A2193" s="41" t="s">
        <v>250</v>
      </c>
      <c r="B2193">
        <v>3377500</v>
      </c>
      <c r="C2193" s="4">
        <v>44773</v>
      </c>
      <c r="D2193">
        <v>22200</v>
      </c>
      <c r="E2193" t="s">
        <v>82</v>
      </c>
      <c r="F2193">
        <f t="shared" si="34"/>
        <v>0.16691729323308271</v>
      </c>
    </row>
    <row r="2194" spans="1:6">
      <c r="A2194" s="41" t="s">
        <v>250</v>
      </c>
      <c r="B2194">
        <v>3377500</v>
      </c>
      <c r="C2194" s="4">
        <v>44774</v>
      </c>
      <c r="D2194">
        <v>19300</v>
      </c>
      <c r="E2194" t="s">
        <v>82</v>
      </c>
      <c r="F2194">
        <f t="shared" si="34"/>
        <v>0.14511278195488722</v>
      </c>
    </row>
    <row r="2195" spans="1:6">
      <c r="A2195" s="41" t="s">
        <v>250</v>
      </c>
      <c r="B2195">
        <v>3377500</v>
      </c>
      <c r="C2195" s="4">
        <v>44775</v>
      </c>
      <c r="D2195">
        <v>23100</v>
      </c>
      <c r="E2195" t="s">
        <v>82</v>
      </c>
      <c r="F2195">
        <f t="shared" si="34"/>
        <v>0.1736842105263158</v>
      </c>
    </row>
    <row r="2196" spans="1:6">
      <c r="A2196" s="41" t="s">
        <v>250</v>
      </c>
      <c r="B2196">
        <v>3377500</v>
      </c>
      <c r="C2196" s="4">
        <v>44776</v>
      </c>
      <c r="D2196">
        <v>28300</v>
      </c>
      <c r="E2196" t="s">
        <v>82</v>
      </c>
      <c r="F2196">
        <f t="shared" si="34"/>
        <v>0.21278195488721804</v>
      </c>
    </row>
    <row r="2197" spans="1:6">
      <c r="A2197" s="41" t="s">
        <v>250</v>
      </c>
      <c r="B2197">
        <v>3377500</v>
      </c>
      <c r="C2197" s="4">
        <v>44777</v>
      </c>
      <c r="D2197">
        <v>27800</v>
      </c>
      <c r="E2197" t="s">
        <v>82</v>
      </c>
      <c r="F2197">
        <f t="shared" si="34"/>
        <v>0.20902255639097744</v>
      </c>
    </row>
    <row r="2198" spans="1:6">
      <c r="A2198" s="41" t="s">
        <v>250</v>
      </c>
      <c r="B2198">
        <v>3377500</v>
      </c>
      <c r="C2198" s="4">
        <v>44778</v>
      </c>
      <c r="D2198">
        <v>28700</v>
      </c>
      <c r="E2198" t="s">
        <v>82</v>
      </c>
      <c r="F2198">
        <f t="shared" si="34"/>
        <v>0.21578947368421053</v>
      </c>
    </row>
    <row r="2199" spans="1:6">
      <c r="A2199" s="41" t="s">
        <v>250</v>
      </c>
      <c r="B2199">
        <v>3377500</v>
      </c>
      <c r="C2199" s="4">
        <v>44779</v>
      </c>
      <c r="D2199">
        <v>27200</v>
      </c>
      <c r="E2199" t="s">
        <v>82</v>
      </c>
      <c r="F2199">
        <f t="shared" si="34"/>
        <v>0.20451127819548873</v>
      </c>
    </row>
    <row r="2200" spans="1:6">
      <c r="A2200" s="41" t="s">
        <v>250</v>
      </c>
      <c r="B2200">
        <v>3377500</v>
      </c>
      <c r="C2200" s="4">
        <v>44780</v>
      </c>
      <c r="D2200">
        <v>19100</v>
      </c>
      <c r="E2200" t="s">
        <v>82</v>
      </c>
      <c r="F2200">
        <f t="shared" si="34"/>
        <v>0.14360902255639096</v>
      </c>
    </row>
    <row r="2201" spans="1:6">
      <c r="A2201" s="41" t="s">
        <v>250</v>
      </c>
      <c r="B2201">
        <v>3377500</v>
      </c>
      <c r="C2201" s="4">
        <v>44781</v>
      </c>
      <c r="D2201">
        <v>13800</v>
      </c>
      <c r="E2201" t="s">
        <v>82</v>
      </c>
      <c r="F2201">
        <f t="shared" si="34"/>
        <v>0.10375939849624061</v>
      </c>
    </row>
    <row r="2202" spans="1:6">
      <c r="A2202" s="41" t="s">
        <v>250</v>
      </c>
      <c r="B2202">
        <v>3377500</v>
      </c>
      <c r="C2202" s="4">
        <v>44782</v>
      </c>
      <c r="D2202">
        <v>12400</v>
      </c>
      <c r="E2202" t="s">
        <v>82</v>
      </c>
      <c r="F2202">
        <f t="shared" si="34"/>
        <v>9.3233082706766918E-2</v>
      </c>
    </row>
    <row r="2203" spans="1:6">
      <c r="A2203" s="41" t="s">
        <v>250</v>
      </c>
      <c r="B2203">
        <v>3377500</v>
      </c>
      <c r="C2203" s="4">
        <v>44783</v>
      </c>
      <c r="D2203">
        <v>14000</v>
      </c>
      <c r="E2203" t="s">
        <v>82</v>
      </c>
      <c r="F2203">
        <f t="shared" si="34"/>
        <v>0.10526315789473684</v>
      </c>
    </row>
    <row r="2204" spans="1:6">
      <c r="A2204" s="41" t="s">
        <v>250</v>
      </c>
      <c r="B2204">
        <v>3377500</v>
      </c>
      <c r="C2204" s="4">
        <v>44784</v>
      </c>
      <c r="D2204">
        <v>15700</v>
      </c>
      <c r="E2204" t="s">
        <v>82</v>
      </c>
      <c r="F2204">
        <f t="shared" si="34"/>
        <v>0.11804511278195488</v>
      </c>
    </row>
    <row r="2205" spans="1:6">
      <c r="A2205" s="41" t="s">
        <v>250</v>
      </c>
      <c r="B2205">
        <v>3377500</v>
      </c>
      <c r="C2205" s="4">
        <v>44785</v>
      </c>
      <c r="D2205">
        <v>15500</v>
      </c>
      <c r="E2205" t="s">
        <v>82</v>
      </c>
      <c r="F2205">
        <f t="shared" si="34"/>
        <v>0.11654135338345864</v>
      </c>
    </row>
    <row r="2206" spans="1:6">
      <c r="A2206" s="41" t="s">
        <v>250</v>
      </c>
      <c r="B2206">
        <v>3377500</v>
      </c>
      <c r="C2206" s="4">
        <v>44786</v>
      </c>
      <c r="D2206">
        <v>13000</v>
      </c>
      <c r="E2206" t="s">
        <v>82</v>
      </c>
      <c r="F2206">
        <f t="shared" si="34"/>
        <v>9.7744360902255634E-2</v>
      </c>
    </row>
    <row r="2207" spans="1:6">
      <c r="A2207" s="41" t="s">
        <v>250</v>
      </c>
      <c r="B2207">
        <v>3377500</v>
      </c>
      <c r="C2207" s="4">
        <v>44787</v>
      </c>
      <c r="D2207">
        <v>11800</v>
      </c>
      <c r="E2207" t="s">
        <v>82</v>
      </c>
      <c r="F2207">
        <f t="shared" si="34"/>
        <v>8.8721804511278202E-2</v>
      </c>
    </row>
    <row r="2208" spans="1:6">
      <c r="A2208" s="41" t="s">
        <v>250</v>
      </c>
      <c r="B2208">
        <v>3377500</v>
      </c>
      <c r="C2208" s="4">
        <v>44788</v>
      </c>
      <c r="D2208">
        <v>11100</v>
      </c>
      <c r="E2208" t="s">
        <v>82</v>
      </c>
      <c r="F2208">
        <f t="shared" si="34"/>
        <v>8.3458646616541357E-2</v>
      </c>
    </row>
    <row r="2209" spans="1:6">
      <c r="A2209" s="41" t="s">
        <v>250</v>
      </c>
      <c r="B2209">
        <v>3377500</v>
      </c>
      <c r="C2209" s="4">
        <v>44789</v>
      </c>
      <c r="D2209">
        <v>10500</v>
      </c>
      <c r="E2209" t="s">
        <v>82</v>
      </c>
      <c r="F2209">
        <f t="shared" si="34"/>
        <v>7.8947368421052627E-2</v>
      </c>
    </row>
    <row r="2210" spans="1:6">
      <c r="A2210" s="41" t="s">
        <v>250</v>
      </c>
      <c r="B2210">
        <v>3377500</v>
      </c>
      <c r="C2210" s="4">
        <v>44790</v>
      </c>
      <c r="D2210">
        <v>9720</v>
      </c>
      <c r="E2210" t="s">
        <v>82</v>
      </c>
      <c r="F2210">
        <f t="shared" si="34"/>
        <v>7.3082706766917291E-2</v>
      </c>
    </row>
    <row r="2211" spans="1:6">
      <c r="A2211" s="41" t="s">
        <v>250</v>
      </c>
      <c r="B2211">
        <v>3377500</v>
      </c>
      <c r="C2211" s="4">
        <v>44791</v>
      </c>
      <c r="D2211">
        <v>8970</v>
      </c>
      <c r="E2211" t="s">
        <v>82</v>
      </c>
      <c r="F2211">
        <f t="shared" si="34"/>
        <v>6.7443609022556389E-2</v>
      </c>
    </row>
    <row r="2212" spans="1:6">
      <c r="A2212" s="41" t="s">
        <v>250</v>
      </c>
      <c r="B2212">
        <v>3377500</v>
      </c>
      <c r="C2212" s="4">
        <v>44792</v>
      </c>
      <c r="D2212">
        <v>8410</v>
      </c>
      <c r="E2212" t="s">
        <v>82</v>
      </c>
      <c r="F2212">
        <f t="shared" si="34"/>
        <v>6.3233082706766919E-2</v>
      </c>
    </row>
    <row r="2213" spans="1:6">
      <c r="A2213" s="41" t="s">
        <v>250</v>
      </c>
      <c r="B2213">
        <v>3377500</v>
      </c>
      <c r="C2213" s="4">
        <v>44793</v>
      </c>
      <c r="D2213">
        <v>7820</v>
      </c>
      <c r="E2213" t="s">
        <v>82</v>
      </c>
      <c r="F2213">
        <f t="shared" si="34"/>
        <v>5.8796992481203007E-2</v>
      </c>
    </row>
    <row r="2214" spans="1:6">
      <c r="A2214" s="41" t="s">
        <v>250</v>
      </c>
      <c r="B2214">
        <v>3377500</v>
      </c>
      <c r="C2214" s="4">
        <v>44794</v>
      </c>
      <c r="D2214">
        <v>7510</v>
      </c>
      <c r="E2214" t="s">
        <v>82</v>
      </c>
      <c r="F2214">
        <f t="shared" si="34"/>
        <v>5.6466165413533838E-2</v>
      </c>
    </row>
    <row r="2215" spans="1:6">
      <c r="A2215" s="41" t="s">
        <v>250</v>
      </c>
      <c r="B2215">
        <v>3377500</v>
      </c>
      <c r="C2215" s="4">
        <v>44795</v>
      </c>
      <c r="D2215">
        <v>7280</v>
      </c>
      <c r="E2215" t="s">
        <v>82</v>
      </c>
      <c r="F2215">
        <f t="shared" si="34"/>
        <v>5.473684210526316E-2</v>
      </c>
    </row>
    <row r="2216" spans="1:6">
      <c r="A2216" s="41" t="s">
        <v>250</v>
      </c>
      <c r="B2216">
        <v>3377500</v>
      </c>
      <c r="C2216" s="4">
        <v>44796</v>
      </c>
      <c r="D2216">
        <v>7620</v>
      </c>
      <c r="E2216" t="s">
        <v>82</v>
      </c>
      <c r="F2216">
        <f t="shared" si="34"/>
        <v>5.7293233082706764E-2</v>
      </c>
    </row>
    <row r="2217" spans="1:6">
      <c r="A2217" s="41" t="s">
        <v>250</v>
      </c>
      <c r="B2217">
        <v>3377500</v>
      </c>
      <c r="C2217" s="4">
        <v>44797</v>
      </c>
      <c r="D2217">
        <v>7620</v>
      </c>
      <c r="E2217" t="s">
        <v>82</v>
      </c>
      <c r="F2217">
        <f t="shared" ref="F2217:F2280" si="35">D2217/133000</f>
        <v>5.7293233082706764E-2</v>
      </c>
    </row>
    <row r="2218" spans="1:6">
      <c r="A2218" s="41" t="s">
        <v>250</v>
      </c>
      <c r="B2218">
        <v>3377500</v>
      </c>
      <c r="C2218" s="4">
        <v>44798</v>
      </c>
      <c r="D2218">
        <v>7020</v>
      </c>
      <c r="E2218" t="s">
        <v>82</v>
      </c>
      <c r="F2218">
        <f t="shared" si="35"/>
        <v>5.2781954887218048E-2</v>
      </c>
    </row>
    <row r="2219" spans="1:6">
      <c r="A2219" s="41" t="s">
        <v>250</v>
      </c>
      <c r="B2219">
        <v>3377500</v>
      </c>
      <c r="C2219" s="4">
        <v>44799</v>
      </c>
      <c r="D2219">
        <v>6550</v>
      </c>
      <c r="E2219" t="s">
        <v>82</v>
      </c>
      <c r="F2219">
        <f t="shared" si="35"/>
        <v>4.9248120300751881E-2</v>
      </c>
    </row>
    <row r="2220" spans="1:6">
      <c r="A2220" s="41" t="s">
        <v>250</v>
      </c>
      <c r="B2220">
        <v>3377500</v>
      </c>
      <c r="C2220" s="4">
        <v>44800</v>
      </c>
      <c r="D2220">
        <v>6290</v>
      </c>
      <c r="E2220" t="s">
        <v>82</v>
      </c>
      <c r="F2220">
        <f t="shared" si="35"/>
        <v>4.7293233082706769E-2</v>
      </c>
    </row>
    <row r="2221" spans="1:6">
      <c r="A2221" s="41" t="s">
        <v>250</v>
      </c>
      <c r="B2221">
        <v>3377500</v>
      </c>
      <c r="C2221" s="4">
        <v>44801</v>
      </c>
      <c r="D2221">
        <v>6140</v>
      </c>
      <c r="E2221" t="s">
        <v>82</v>
      </c>
      <c r="F2221">
        <f t="shared" si="35"/>
        <v>4.6165413533834583E-2</v>
      </c>
    </row>
    <row r="2222" spans="1:6">
      <c r="A2222" s="41" t="s">
        <v>250</v>
      </c>
      <c r="B2222">
        <v>3377500</v>
      </c>
      <c r="C2222" s="4">
        <v>44802</v>
      </c>
      <c r="D2222">
        <v>6100</v>
      </c>
      <c r="E2222" t="s">
        <v>82</v>
      </c>
      <c r="F2222">
        <f t="shared" si="35"/>
        <v>4.5864661654135337E-2</v>
      </c>
    </row>
    <row r="2223" spans="1:6">
      <c r="A2223" s="41" t="s">
        <v>250</v>
      </c>
      <c r="B2223">
        <v>3377500</v>
      </c>
      <c r="C2223" s="4">
        <v>44803</v>
      </c>
      <c r="D2223">
        <v>7180</v>
      </c>
      <c r="E2223" t="s">
        <v>82</v>
      </c>
      <c r="F2223">
        <f t="shared" si="35"/>
        <v>5.3984962406015038E-2</v>
      </c>
    </row>
    <row r="2224" spans="1:6">
      <c r="A2224" s="41" t="s">
        <v>250</v>
      </c>
      <c r="B2224">
        <v>3377500</v>
      </c>
      <c r="C2224" s="4">
        <v>44804</v>
      </c>
      <c r="D2224">
        <v>6550</v>
      </c>
      <c r="E2224" t="s">
        <v>82</v>
      </c>
      <c r="F2224">
        <f t="shared" si="35"/>
        <v>4.9248120300751881E-2</v>
      </c>
    </row>
    <row r="2225" spans="1:6">
      <c r="A2225" s="41" t="s">
        <v>250</v>
      </c>
      <c r="B2225">
        <v>3377500</v>
      </c>
      <c r="C2225" s="4">
        <v>44805</v>
      </c>
      <c r="D2225">
        <v>10200</v>
      </c>
      <c r="E2225" t="s">
        <v>82</v>
      </c>
      <c r="F2225">
        <f t="shared" si="35"/>
        <v>7.6691729323308269E-2</v>
      </c>
    </row>
    <row r="2226" spans="1:6">
      <c r="A2226" s="41" t="s">
        <v>250</v>
      </c>
      <c r="B2226">
        <v>3377500</v>
      </c>
      <c r="C2226" s="4">
        <v>44806</v>
      </c>
      <c r="D2226">
        <v>10800</v>
      </c>
      <c r="E2226" t="s">
        <v>82</v>
      </c>
      <c r="F2226">
        <f t="shared" si="35"/>
        <v>8.1203007518796999E-2</v>
      </c>
    </row>
    <row r="2227" spans="1:6">
      <c r="A2227" s="41" t="s">
        <v>250</v>
      </c>
      <c r="B2227">
        <v>3377500</v>
      </c>
      <c r="C2227" s="4">
        <v>44807</v>
      </c>
      <c r="D2227">
        <v>10600</v>
      </c>
      <c r="E2227" t="s">
        <v>82</v>
      </c>
      <c r="F2227">
        <f t="shared" si="35"/>
        <v>7.9699248120300756E-2</v>
      </c>
    </row>
    <row r="2228" spans="1:6">
      <c r="A2228" s="41" t="s">
        <v>250</v>
      </c>
      <c r="B2228">
        <v>3377500</v>
      </c>
      <c r="C2228" s="4">
        <v>44808</v>
      </c>
      <c r="D2228">
        <v>10200</v>
      </c>
      <c r="E2228" t="s">
        <v>82</v>
      </c>
      <c r="F2228">
        <f t="shared" si="35"/>
        <v>7.6691729323308269E-2</v>
      </c>
    </row>
    <row r="2229" spans="1:6">
      <c r="A2229" s="41" t="s">
        <v>250</v>
      </c>
      <c r="B2229">
        <v>3377500</v>
      </c>
      <c r="C2229" s="4">
        <v>44809</v>
      </c>
      <c r="D2229">
        <v>10300</v>
      </c>
      <c r="E2229" t="s">
        <v>82</v>
      </c>
      <c r="F2229">
        <f t="shared" si="35"/>
        <v>7.7443609022556398E-2</v>
      </c>
    </row>
    <row r="2230" spans="1:6">
      <c r="A2230" s="41" t="s">
        <v>250</v>
      </c>
      <c r="B2230">
        <v>3377500</v>
      </c>
      <c r="C2230" s="4">
        <v>44810</v>
      </c>
      <c r="D2230">
        <v>9620</v>
      </c>
      <c r="E2230" t="s">
        <v>82</v>
      </c>
      <c r="F2230">
        <f t="shared" si="35"/>
        <v>7.2330827067669176E-2</v>
      </c>
    </row>
    <row r="2231" spans="1:6">
      <c r="A2231" s="41" t="s">
        <v>250</v>
      </c>
      <c r="B2231">
        <v>3377500</v>
      </c>
      <c r="C2231" s="4">
        <v>44811</v>
      </c>
      <c r="D2231">
        <v>9700</v>
      </c>
      <c r="E2231" t="s">
        <v>82</v>
      </c>
      <c r="F2231">
        <f t="shared" si="35"/>
        <v>7.2932330827067668E-2</v>
      </c>
    </row>
    <row r="2232" spans="1:6">
      <c r="A2232" s="41" t="s">
        <v>250</v>
      </c>
      <c r="B2232">
        <v>3377500</v>
      </c>
      <c r="C2232" s="4">
        <v>44812</v>
      </c>
      <c r="D2232">
        <v>9700</v>
      </c>
      <c r="E2232" t="s">
        <v>82</v>
      </c>
      <c r="F2232">
        <f t="shared" si="35"/>
        <v>7.2932330827067668E-2</v>
      </c>
    </row>
    <row r="2233" spans="1:6">
      <c r="A2233" s="41" t="s">
        <v>250</v>
      </c>
      <c r="B2233">
        <v>3377500</v>
      </c>
      <c r="C2233" s="4">
        <v>44813</v>
      </c>
      <c r="D2233">
        <v>9910</v>
      </c>
      <c r="E2233" t="s">
        <v>82</v>
      </c>
      <c r="F2233">
        <f t="shared" si="35"/>
        <v>7.4511278195488723E-2</v>
      </c>
    </row>
    <row r="2234" spans="1:6">
      <c r="A2234" s="41" t="s">
        <v>250</v>
      </c>
      <c r="B2234">
        <v>3377500</v>
      </c>
      <c r="C2234" s="4">
        <v>44814</v>
      </c>
      <c r="D2234">
        <v>9280</v>
      </c>
      <c r="E2234" t="s">
        <v>82</v>
      </c>
      <c r="F2234">
        <f t="shared" si="35"/>
        <v>6.9774436090225558E-2</v>
      </c>
    </row>
    <row r="2235" spans="1:6">
      <c r="A2235" s="41" t="s">
        <v>250</v>
      </c>
      <c r="B2235">
        <v>3377500</v>
      </c>
      <c r="C2235" s="4">
        <v>44815</v>
      </c>
      <c r="D2235">
        <v>8640</v>
      </c>
      <c r="E2235" t="s">
        <v>82</v>
      </c>
      <c r="F2235">
        <f t="shared" si="35"/>
        <v>6.4962406015037596E-2</v>
      </c>
    </row>
    <row r="2236" spans="1:6">
      <c r="A2236" s="41" t="s">
        <v>250</v>
      </c>
      <c r="B2236">
        <v>3377500</v>
      </c>
      <c r="C2236" s="4">
        <v>44816</v>
      </c>
      <c r="D2236">
        <v>8070</v>
      </c>
      <c r="E2236" t="s">
        <v>82</v>
      </c>
      <c r="F2236">
        <f t="shared" si="35"/>
        <v>6.0676691729323308E-2</v>
      </c>
    </row>
    <row r="2237" spans="1:6">
      <c r="A2237" s="41" t="s">
        <v>250</v>
      </c>
      <c r="B2237">
        <v>3377500</v>
      </c>
      <c r="C2237" s="4">
        <v>44817</v>
      </c>
      <c r="D2237">
        <v>7690</v>
      </c>
      <c r="E2237" t="s">
        <v>82</v>
      </c>
      <c r="F2237">
        <f t="shared" si="35"/>
        <v>5.7819548872180451E-2</v>
      </c>
    </row>
    <row r="2238" spans="1:6">
      <c r="A2238" s="41" t="s">
        <v>250</v>
      </c>
      <c r="B2238">
        <v>3377500</v>
      </c>
      <c r="C2238" s="4">
        <v>44818</v>
      </c>
      <c r="D2238">
        <v>7340</v>
      </c>
      <c r="E2238" t="s">
        <v>82</v>
      </c>
      <c r="F2238">
        <f t="shared" si="35"/>
        <v>5.5187969924812029E-2</v>
      </c>
    </row>
    <row r="2239" spans="1:6">
      <c r="A2239" s="41" t="s">
        <v>250</v>
      </c>
      <c r="B2239">
        <v>3377500</v>
      </c>
      <c r="C2239" s="4">
        <v>44819</v>
      </c>
      <c r="D2239">
        <v>7000</v>
      </c>
      <c r="E2239" t="s">
        <v>82</v>
      </c>
      <c r="F2239">
        <f t="shared" si="35"/>
        <v>5.2631578947368418E-2</v>
      </c>
    </row>
    <row r="2240" spans="1:6">
      <c r="A2240" s="41" t="s">
        <v>250</v>
      </c>
      <c r="B2240">
        <v>3377500</v>
      </c>
      <c r="C2240" s="4">
        <v>44820</v>
      </c>
      <c r="D2240">
        <v>7680</v>
      </c>
      <c r="E2240" t="s">
        <v>82</v>
      </c>
      <c r="F2240">
        <f t="shared" si="35"/>
        <v>5.774436090225564E-2</v>
      </c>
    </row>
    <row r="2241" spans="1:6">
      <c r="A2241" s="41" t="s">
        <v>250</v>
      </c>
      <c r="B2241">
        <v>3377500</v>
      </c>
      <c r="C2241" s="4">
        <v>44821</v>
      </c>
      <c r="D2241">
        <v>7690</v>
      </c>
      <c r="E2241" t="s">
        <v>82</v>
      </c>
      <c r="F2241">
        <f t="shared" si="35"/>
        <v>5.7819548872180451E-2</v>
      </c>
    </row>
    <row r="2242" spans="1:6">
      <c r="A2242" s="41" t="s">
        <v>250</v>
      </c>
      <c r="B2242">
        <v>3377500</v>
      </c>
      <c r="C2242" s="4">
        <v>44822</v>
      </c>
      <c r="D2242">
        <v>7280</v>
      </c>
      <c r="E2242" t="s">
        <v>82</v>
      </c>
      <c r="F2242">
        <f t="shared" si="35"/>
        <v>5.473684210526316E-2</v>
      </c>
    </row>
    <row r="2243" spans="1:6">
      <c r="A2243" s="41" t="s">
        <v>250</v>
      </c>
      <c r="B2243">
        <v>3377500</v>
      </c>
      <c r="C2243" s="4">
        <v>44823</v>
      </c>
      <c r="D2243">
        <v>7420</v>
      </c>
      <c r="E2243" t="s">
        <v>82</v>
      </c>
      <c r="F2243">
        <f t="shared" si="35"/>
        <v>5.5789473684210528E-2</v>
      </c>
    </row>
    <row r="2244" spans="1:6">
      <c r="A2244" s="41" t="s">
        <v>250</v>
      </c>
      <c r="B2244">
        <v>3377500</v>
      </c>
      <c r="C2244" s="4">
        <v>44824</v>
      </c>
      <c r="D2244">
        <v>6840</v>
      </c>
      <c r="E2244" t="s">
        <v>82</v>
      </c>
      <c r="F2244">
        <f t="shared" si="35"/>
        <v>5.1428571428571428E-2</v>
      </c>
    </row>
    <row r="2245" spans="1:6">
      <c r="A2245" s="41" t="s">
        <v>250</v>
      </c>
      <c r="B2245">
        <v>3377500</v>
      </c>
      <c r="C2245" s="4">
        <v>44825</v>
      </c>
      <c r="D2245">
        <v>6420</v>
      </c>
      <c r="E2245" t="s">
        <v>82</v>
      </c>
      <c r="F2245">
        <f t="shared" si="35"/>
        <v>4.8270676691729325E-2</v>
      </c>
    </row>
    <row r="2246" spans="1:6">
      <c r="A2246" s="41" t="s">
        <v>250</v>
      </c>
      <c r="B2246">
        <v>3377500</v>
      </c>
      <c r="C2246" s="4">
        <v>44826</v>
      </c>
      <c r="D2246">
        <v>6100</v>
      </c>
      <c r="E2246" t="s">
        <v>82</v>
      </c>
      <c r="F2246">
        <f t="shared" si="35"/>
        <v>4.5864661654135337E-2</v>
      </c>
    </row>
    <row r="2247" spans="1:6">
      <c r="A2247" s="41" t="s">
        <v>250</v>
      </c>
      <c r="B2247">
        <v>3377500</v>
      </c>
      <c r="C2247" s="4">
        <v>44827</v>
      </c>
      <c r="D2247">
        <v>6050</v>
      </c>
      <c r="E2247" t="s">
        <v>82</v>
      </c>
      <c r="F2247">
        <f t="shared" si="35"/>
        <v>4.548872180451128E-2</v>
      </c>
    </row>
    <row r="2248" spans="1:6">
      <c r="A2248" s="41" t="s">
        <v>250</v>
      </c>
      <c r="B2248">
        <v>3377500</v>
      </c>
      <c r="C2248" s="4">
        <v>44828</v>
      </c>
      <c r="D2248">
        <v>6070</v>
      </c>
      <c r="E2248" t="s">
        <v>82</v>
      </c>
      <c r="F2248">
        <f t="shared" si="35"/>
        <v>4.5639097744360903E-2</v>
      </c>
    </row>
    <row r="2249" spans="1:6">
      <c r="A2249" s="41" t="s">
        <v>250</v>
      </c>
      <c r="B2249">
        <v>3377500</v>
      </c>
      <c r="C2249" s="4">
        <v>44829</v>
      </c>
      <c r="D2249">
        <v>5750</v>
      </c>
      <c r="E2249" t="s">
        <v>82</v>
      </c>
      <c r="F2249">
        <f t="shared" si="35"/>
        <v>4.3233082706766915E-2</v>
      </c>
    </row>
    <row r="2250" spans="1:6">
      <c r="A2250" s="41" t="s">
        <v>250</v>
      </c>
      <c r="B2250">
        <v>3377500</v>
      </c>
      <c r="C2250" s="4">
        <v>44830</v>
      </c>
      <c r="D2250">
        <v>5430</v>
      </c>
      <c r="E2250" t="s">
        <v>82</v>
      </c>
      <c r="F2250">
        <f t="shared" si="35"/>
        <v>4.0827067669172934E-2</v>
      </c>
    </row>
    <row r="2251" spans="1:6">
      <c r="A2251" s="41" t="s">
        <v>250</v>
      </c>
      <c r="B2251">
        <v>3377500</v>
      </c>
      <c r="C2251" s="4">
        <v>44831</v>
      </c>
      <c r="D2251">
        <v>5180</v>
      </c>
      <c r="E2251" t="s">
        <v>82</v>
      </c>
      <c r="F2251">
        <f t="shared" si="35"/>
        <v>3.8947368421052633E-2</v>
      </c>
    </row>
    <row r="2252" spans="1:6">
      <c r="A2252" s="41" t="s">
        <v>250</v>
      </c>
      <c r="B2252">
        <v>3377500</v>
      </c>
      <c r="C2252" s="4">
        <v>44832</v>
      </c>
      <c r="D2252">
        <v>4960</v>
      </c>
      <c r="E2252" t="s">
        <v>82</v>
      </c>
      <c r="F2252">
        <f t="shared" si="35"/>
        <v>3.7293233082706767E-2</v>
      </c>
    </row>
    <row r="2253" spans="1:6">
      <c r="A2253" s="41" t="s">
        <v>250</v>
      </c>
      <c r="B2253">
        <v>3377500</v>
      </c>
      <c r="C2253" s="4">
        <v>44833</v>
      </c>
      <c r="D2253">
        <v>4900</v>
      </c>
      <c r="E2253" t="s">
        <v>82</v>
      </c>
      <c r="F2253">
        <f t="shared" si="35"/>
        <v>3.6842105263157891E-2</v>
      </c>
    </row>
    <row r="2254" spans="1:6">
      <c r="A2254" s="41" t="s">
        <v>250</v>
      </c>
      <c r="B2254">
        <v>3377500</v>
      </c>
      <c r="C2254" s="4">
        <v>44834</v>
      </c>
      <c r="D2254">
        <v>4890</v>
      </c>
      <c r="E2254" t="s">
        <v>82</v>
      </c>
      <c r="F2254">
        <f t="shared" si="35"/>
        <v>3.676691729323308E-2</v>
      </c>
    </row>
    <row r="2255" spans="1:6">
      <c r="A2255" s="41" t="s">
        <v>250</v>
      </c>
      <c r="B2255">
        <v>3377500</v>
      </c>
      <c r="C2255" s="4">
        <v>44835</v>
      </c>
      <c r="D2255">
        <v>4820</v>
      </c>
      <c r="E2255" t="s">
        <v>82</v>
      </c>
      <c r="F2255">
        <f t="shared" si="35"/>
        <v>3.62406015037594E-2</v>
      </c>
    </row>
    <row r="2256" spans="1:6">
      <c r="A2256" s="41" t="s">
        <v>250</v>
      </c>
      <c r="B2256">
        <v>3377500</v>
      </c>
      <c r="C2256" s="4">
        <v>44836</v>
      </c>
      <c r="D2256">
        <v>4690</v>
      </c>
      <c r="E2256" t="s">
        <v>82</v>
      </c>
      <c r="F2256">
        <f t="shared" si="35"/>
        <v>3.5263157894736843E-2</v>
      </c>
    </row>
    <row r="2257" spans="1:6">
      <c r="A2257" s="41" t="s">
        <v>250</v>
      </c>
      <c r="B2257">
        <v>3377500</v>
      </c>
      <c r="C2257" s="4">
        <v>44837</v>
      </c>
      <c r="D2257">
        <v>4570</v>
      </c>
      <c r="E2257" t="s">
        <v>82</v>
      </c>
      <c r="F2257">
        <f t="shared" si="35"/>
        <v>3.4360902255639099E-2</v>
      </c>
    </row>
    <row r="2258" spans="1:6">
      <c r="A2258" s="41" t="s">
        <v>250</v>
      </c>
      <c r="B2258">
        <v>3377500</v>
      </c>
      <c r="C2258" s="4">
        <v>44838</v>
      </c>
      <c r="D2258">
        <v>4490</v>
      </c>
      <c r="E2258" t="s">
        <v>82</v>
      </c>
      <c r="F2258">
        <f t="shared" si="35"/>
        <v>3.37593984962406E-2</v>
      </c>
    </row>
    <row r="2259" spans="1:6">
      <c r="A2259" s="41" t="s">
        <v>250</v>
      </c>
      <c r="B2259">
        <v>3377500</v>
      </c>
      <c r="C2259" s="4">
        <v>44839</v>
      </c>
      <c r="D2259">
        <v>4420</v>
      </c>
      <c r="E2259" t="s">
        <v>82</v>
      </c>
      <c r="F2259">
        <f t="shared" si="35"/>
        <v>3.323308270676692E-2</v>
      </c>
    </row>
    <row r="2260" spans="1:6">
      <c r="A2260" s="41" t="s">
        <v>250</v>
      </c>
      <c r="B2260">
        <v>3377500</v>
      </c>
      <c r="C2260" s="4">
        <v>44840</v>
      </c>
      <c r="D2260">
        <v>4360</v>
      </c>
      <c r="E2260" t="s">
        <v>82</v>
      </c>
      <c r="F2260">
        <f t="shared" si="35"/>
        <v>3.2781954887218044E-2</v>
      </c>
    </row>
    <row r="2261" spans="1:6">
      <c r="A2261" s="41" t="s">
        <v>250</v>
      </c>
      <c r="B2261">
        <v>3377500</v>
      </c>
      <c r="C2261" s="4">
        <v>44841</v>
      </c>
      <c r="D2261">
        <v>4240</v>
      </c>
      <c r="E2261" t="s">
        <v>82</v>
      </c>
      <c r="F2261">
        <f t="shared" si="35"/>
        <v>3.18796992481203E-2</v>
      </c>
    </row>
    <row r="2262" spans="1:6">
      <c r="A2262" s="41" t="s">
        <v>250</v>
      </c>
      <c r="B2262">
        <v>3377500</v>
      </c>
      <c r="C2262" s="4">
        <v>44842</v>
      </c>
      <c r="D2262">
        <v>4240</v>
      </c>
      <c r="E2262" t="s">
        <v>82</v>
      </c>
      <c r="F2262">
        <f t="shared" si="35"/>
        <v>3.18796992481203E-2</v>
      </c>
    </row>
    <row r="2263" spans="1:6">
      <c r="A2263" s="41" t="s">
        <v>250</v>
      </c>
      <c r="B2263">
        <v>3377500</v>
      </c>
      <c r="C2263" s="4">
        <v>44843</v>
      </c>
      <c r="D2263">
        <v>4350</v>
      </c>
      <c r="E2263" t="s">
        <v>82</v>
      </c>
      <c r="F2263">
        <f t="shared" si="35"/>
        <v>3.2706766917293233E-2</v>
      </c>
    </row>
    <row r="2264" spans="1:6">
      <c r="A2264" s="41" t="s">
        <v>250</v>
      </c>
      <c r="B2264">
        <v>3377500</v>
      </c>
      <c r="C2264" s="4">
        <v>44844</v>
      </c>
      <c r="D2264">
        <v>4430</v>
      </c>
      <c r="E2264" t="s">
        <v>82</v>
      </c>
      <c r="F2264">
        <f t="shared" si="35"/>
        <v>3.3308270676691731E-2</v>
      </c>
    </row>
    <row r="2265" spans="1:6">
      <c r="A2265" s="41" t="s">
        <v>250</v>
      </c>
      <c r="B2265">
        <v>3377500</v>
      </c>
      <c r="C2265" s="4">
        <v>44845</v>
      </c>
      <c r="D2265">
        <v>4400</v>
      </c>
      <c r="E2265" t="s">
        <v>82</v>
      </c>
      <c r="F2265">
        <f t="shared" si="35"/>
        <v>3.308270676691729E-2</v>
      </c>
    </row>
    <row r="2266" spans="1:6">
      <c r="A2266" s="41" t="s">
        <v>250</v>
      </c>
      <c r="B2266">
        <v>3377500</v>
      </c>
      <c r="C2266" s="4">
        <v>44846</v>
      </c>
      <c r="D2266">
        <v>4320</v>
      </c>
      <c r="E2266" t="s">
        <v>82</v>
      </c>
      <c r="F2266">
        <f t="shared" si="35"/>
        <v>3.2481203007518798E-2</v>
      </c>
    </row>
    <row r="2267" spans="1:6">
      <c r="A2267" s="41" t="s">
        <v>250</v>
      </c>
      <c r="B2267">
        <v>3377500</v>
      </c>
      <c r="C2267" s="4">
        <v>44847</v>
      </c>
      <c r="D2267">
        <v>4140</v>
      </c>
      <c r="E2267" t="s">
        <v>82</v>
      </c>
      <c r="F2267">
        <f t="shared" si="35"/>
        <v>3.1127819548872181E-2</v>
      </c>
    </row>
    <row r="2268" spans="1:6">
      <c r="A2268" s="41" t="s">
        <v>250</v>
      </c>
      <c r="B2268">
        <v>3377500</v>
      </c>
      <c r="C2268" s="4">
        <v>44848</v>
      </c>
      <c r="D2268">
        <v>3960</v>
      </c>
      <c r="E2268" t="s">
        <v>82</v>
      </c>
      <c r="F2268">
        <f t="shared" si="35"/>
        <v>2.9774436090225564E-2</v>
      </c>
    </row>
    <row r="2269" spans="1:6">
      <c r="A2269" s="41" t="s">
        <v>250</v>
      </c>
      <c r="B2269">
        <v>3377500</v>
      </c>
      <c r="C2269" s="4">
        <v>44849</v>
      </c>
      <c r="D2269">
        <v>3970</v>
      </c>
      <c r="E2269" t="s">
        <v>82</v>
      </c>
      <c r="F2269">
        <f t="shared" si="35"/>
        <v>2.9849624060150376E-2</v>
      </c>
    </row>
    <row r="2270" spans="1:6">
      <c r="A2270" s="41" t="s">
        <v>250</v>
      </c>
      <c r="B2270">
        <v>3377500</v>
      </c>
      <c r="C2270" s="4">
        <v>44850</v>
      </c>
      <c r="D2270">
        <v>4100</v>
      </c>
      <c r="E2270" t="s">
        <v>82</v>
      </c>
      <c r="F2270">
        <f t="shared" si="35"/>
        <v>3.0827067669172932E-2</v>
      </c>
    </row>
    <row r="2271" spans="1:6">
      <c r="A2271" s="41" t="s">
        <v>250</v>
      </c>
      <c r="B2271">
        <v>3377500</v>
      </c>
      <c r="C2271" s="4">
        <v>44851</v>
      </c>
      <c r="D2271">
        <v>4030</v>
      </c>
      <c r="E2271" t="s">
        <v>82</v>
      </c>
      <c r="F2271">
        <f t="shared" si="35"/>
        <v>3.0300751879699248E-2</v>
      </c>
    </row>
    <row r="2272" spans="1:6">
      <c r="A2272" s="41" t="s">
        <v>250</v>
      </c>
      <c r="B2272">
        <v>3377500</v>
      </c>
      <c r="C2272" s="4">
        <v>44852</v>
      </c>
      <c r="D2272">
        <v>3800</v>
      </c>
      <c r="E2272" t="s">
        <v>82</v>
      </c>
      <c r="F2272">
        <f t="shared" si="35"/>
        <v>2.8571428571428571E-2</v>
      </c>
    </row>
    <row r="2273" spans="1:6">
      <c r="A2273" s="41" t="s">
        <v>250</v>
      </c>
      <c r="B2273">
        <v>3377500</v>
      </c>
      <c r="C2273" s="4">
        <v>44853</v>
      </c>
      <c r="D2273">
        <v>3710</v>
      </c>
      <c r="E2273" t="s">
        <v>82</v>
      </c>
      <c r="F2273">
        <f t="shared" si="35"/>
        <v>2.7894736842105264E-2</v>
      </c>
    </row>
    <row r="2274" spans="1:6">
      <c r="A2274" s="41" t="s">
        <v>250</v>
      </c>
      <c r="B2274">
        <v>3377500</v>
      </c>
      <c r="C2274" s="4">
        <v>44854</v>
      </c>
      <c r="D2274">
        <v>3630</v>
      </c>
      <c r="E2274" t="s">
        <v>82</v>
      </c>
      <c r="F2274">
        <f t="shared" si="35"/>
        <v>2.7293233082706769E-2</v>
      </c>
    </row>
    <row r="2275" spans="1:6">
      <c r="A2275" s="41" t="s">
        <v>250</v>
      </c>
      <c r="B2275">
        <v>3377500</v>
      </c>
      <c r="C2275" s="4">
        <v>44855</v>
      </c>
      <c r="D2275">
        <v>3560</v>
      </c>
      <c r="E2275" t="s">
        <v>82</v>
      </c>
      <c r="F2275">
        <f t="shared" si="35"/>
        <v>2.6766917293233081E-2</v>
      </c>
    </row>
    <row r="2276" spans="1:6">
      <c r="A2276" s="41" t="s">
        <v>250</v>
      </c>
      <c r="B2276">
        <v>3377500</v>
      </c>
      <c r="C2276" s="4">
        <v>44856</v>
      </c>
      <c r="D2276">
        <v>3560</v>
      </c>
      <c r="E2276" t="s">
        <v>82</v>
      </c>
      <c r="F2276">
        <f t="shared" si="35"/>
        <v>2.6766917293233081E-2</v>
      </c>
    </row>
    <row r="2277" spans="1:6">
      <c r="A2277" s="41" t="s">
        <v>250</v>
      </c>
      <c r="B2277">
        <v>3377500</v>
      </c>
      <c r="C2277" s="4">
        <v>44857</v>
      </c>
      <c r="D2277">
        <v>3580</v>
      </c>
      <c r="E2277" t="s">
        <v>82</v>
      </c>
      <c r="F2277">
        <f t="shared" si="35"/>
        <v>2.6917293233082708E-2</v>
      </c>
    </row>
    <row r="2278" spans="1:6">
      <c r="A2278" s="41" t="s">
        <v>250</v>
      </c>
      <c r="B2278">
        <v>3377500</v>
      </c>
      <c r="C2278" s="4">
        <v>44858</v>
      </c>
      <c r="D2278">
        <v>3630</v>
      </c>
      <c r="E2278" t="s">
        <v>82</v>
      </c>
      <c r="F2278">
        <f t="shared" si="35"/>
        <v>2.7293233082706769E-2</v>
      </c>
    </row>
    <row r="2279" spans="1:6">
      <c r="A2279" s="41" t="s">
        <v>250</v>
      </c>
      <c r="B2279">
        <v>3377500</v>
      </c>
      <c r="C2279" s="4">
        <v>44859</v>
      </c>
      <c r="D2279">
        <v>3860</v>
      </c>
      <c r="E2279" t="s">
        <v>82</v>
      </c>
      <c r="F2279">
        <f t="shared" si="35"/>
        <v>2.9022556390977443E-2</v>
      </c>
    </row>
    <row r="2280" spans="1:6">
      <c r="A2280" s="41" t="s">
        <v>250</v>
      </c>
      <c r="B2280">
        <v>3377500</v>
      </c>
      <c r="C2280" s="4">
        <v>44860</v>
      </c>
      <c r="D2280">
        <v>4090</v>
      </c>
      <c r="E2280" t="s">
        <v>82</v>
      </c>
      <c r="F2280">
        <f t="shared" si="35"/>
        <v>3.0751879699248121E-2</v>
      </c>
    </row>
    <row r="2281" spans="1:6">
      <c r="A2281" s="41" t="s">
        <v>250</v>
      </c>
      <c r="B2281">
        <v>3377500</v>
      </c>
      <c r="C2281" s="4">
        <v>44861</v>
      </c>
      <c r="D2281">
        <v>4380</v>
      </c>
      <c r="E2281" t="s">
        <v>82</v>
      </c>
      <c r="F2281">
        <f t="shared" ref="F2281:F2344" si="36">D2281/133000</f>
        <v>3.2932330827067667E-2</v>
      </c>
    </row>
    <row r="2282" spans="1:6">
      <c r="A2282" s="41" t="s">
        <v>250</v>
      </c>
      <c r="B2282">
        <v>3377500</v>
      </c>
      <c r="C2282" s="4">
        <v>44862</v>
      </c>
      <c r="D2282">
        <v>5300</v>
      </c>
      <c r="E2282" t="s">
        <v>82</v>
      </c>
      <c r="F2282">
        <f t="shared" si="36"/>
        <v>3.9849624060150378E-2</v>
      </c>
    </row>
    <row r="2283" spans="1:6">
      <c r="A2283" s="41" t="s">
        <v>250</v>
      </c>
      <c r="B2283">
        <v>3377500</v>
      </c>
      <c r="C2283" s="4">
        <v>44863</v>
      </c>
      <c r="D2283">
        <v>5880</v>
      </c>
      <c r="E2283" t="s">
        <v>82</v>
      </c>
      <c r="F2283">
        <f t="shared" si="36"/>
        <v>4.4210526315789471E-2</v>
      </c>
    </row>
    <row r="2284" spans="1:6">
      <c r="A2284" s="41" t="s">
        <v>250</v>
      </c>
      <c r="B2284">
        <v>3377500</v>
      </c>
      <c r="C2284" s="4">
        <v>44864</v>
      </c>
      <c r="D2284">
        <v>6370</v>
      </c>
      <c r="E2284" t="s">
        <v>82</v>
      </c>
      <c r="F2284">
        <f t="shared" si="36"/>
        <v>4.7894736842105261E-2</v>
      </c>
    </row>
    <row r="2285" spans="1:6">
      <c r="A2285" s="41" t="s">
        <v>250</v>
      </c>
      <c r="B2285">
        <v>3377500</v>
      </c>
      <c r="C2285" s="4">
        <v>44865</v>
      </c>
      <c r="D2285">
        <v>6610</v>
      </c>
      <c r="E2285" t="s">
        <v>82</v>
      </c>
      <c r="F2285">
        <f t="shared" si="36"/>
        <v>4.969924812030075E-2</v>
      </c>
    </row>
    <row r="2286" spans="1:6">
      <c r="A2286" s="41" t="s">
        <v>250</v>
      </c>
      <c r="B2286">
        <v>3377500</v>
      </c>
      <c r="C2286" s="4">
        <v>44866</v>
      </c>
      <c r="D2286">
        <v>6390</v>
      </c>
      <c r="E2286" t="s">
        <v>82</v>
      </c>
      <c r="F2286">
        <f t="shared" si="36"/>
        <v>4.8045112781954891E-2</v>
      </c>
    </row>
    <row r="2287" spans="1:6">
      <c r="A2287" s="41" t="s">
        <v>250</v>
      </c>
      <c r="B2287">
        <v>3377500</v>
      </c>
      <c r="C2287" s="4">
        <v>44867</v>
      </c>
      <c r="D2287">
        <v>5980</v>
      </c>
      <c r="E2287" t="s">
        <v>82</v>
      </c>
      <c r="F2287">
        <f t="shared" si="36"/>
        <v>4.4962406015037593E-2</v>
      </c>
    </row>
    <row r="2288" spans="1:6">
      <c r="A2288" s="41" t="s">
        <v>250</v>
      </c>
      <c r="B2288">
        <v>3377500</v>
      </c>
      <c r="C2288" s="4">
        <v>44868</v>
      </c>
      <c r="D2288">
        <v>5660</v>
      </c>
      <c r="E2288" t="s">
        <v>82</v>
      </c>
      <c r="F2288">
        <f t="shared" si="36"/>
        <v>4.2556390977443612E-2</v>
      </c>
    </row>
    <row r="2289" spans="1:6">
      <c r="A2289" s="41" t="s">
        <v>250</v>
      </c>
      <c r="B2289">
        <v>3377500</v>
      </c>
      <c r="C2289" s="4">
        <v>44869</v>
      </c>
      <c r="D2289">
        <v>5500</v>
      </c>
      <c r="E2289" t="s">
        <v>82</v>
      </c>
      <c r="F2289">
        <f t="shared" si="36"/>
        <v>4.1353383458646614E-2</v>
      </c>
    </row>
    <row r="2290" spans="1:6">
      <c r="A2290" s="41" t="s">
        <v>250</v>
      </c>
      <c r="B2290">
        <v>3377500</v>
      </c>
      <c r="C2290" s="4">
        <v>44870</v>
      </c>
      <c r="D2290">
        <v>5610</v>
      </c>
      <c r="E2290" t="s">
        <v>82</v>
      </c>
      <c r="F2290">
        <f t="shared" si="36"/>
        <v>4.2180451127819547E-2</v>
      </c>
    </row>
    <row r="2291" spans="1:6">
      <c r="A2291" s="41" t="s">
        <v>250</v>
      </c>
      <c r="B2291">
        <v>3377500</v>
      </c>
      <c r="C2291" s="4">
        <v>44871</v>
      </c>
      <c r="D2291">
        <v>5770</v>
      </c>
      <c r="E2291" t="s">
        <v>82</v>
      </c>
      <c r="F2291">
        <f t="shared" si="36"/>
        <v>4.3383458646616545E-2</v>
      </c>
    </row>
    <row r="2292" spans="1:6">
      <c r="A2292" s="41" t="s">
        <v>250</v>
      </c>
      <c r="B2292">
        <v>3377500</v>
      </c>
      <c r="C2292" s="4">
        <v>44872</v>
      </c>
      <c r="D2292">
        <v>6200</v>
      </c>
      <c r="E2292" t="s">
        <v>82</v>
      </c>
      <c r="F2292">
        <f t="shared" si="36"/>
        <v>4.6616541353383459E-2</v>
      </c>
    </row>
    <row r="2293" spans="1:6">
      <c r="A2293" s="41" t="s">
        <v>250</v>
      </c>
      <c r="B2293">
        <v>3377500</v>
      </c>
      <c r="C2293" s="4">
        <v>44873</v>
      </c>
      <c r="D2293">
        <v>6510</v>
      </c>
      <c r="E2293" t="s">
        <v>82</v>
      </c>
      <c r="F2293">
        <f t="shared" si="36"/>
        <v>4.8947368421052628E-2</v>
      </c>
    </row>
    <row r="2294" spans="1:6">
      <c r="A2294" s="41" t="s">
        <v>250</v>
      </c>
      <c r="B2294">
        <v>3377500</v>
      </c>
      <c r="C2294" s="4">
        <v>44874</v>
      </c>
      <c r="D2294">
        <v>6710</v>
      </c>
      <c r="E2294" t="s">
        <v>82</v>
      </c>
      <c r="F2294">
        <f t="shared" si="36"/>
        <v>5.0451127819548872E-2</v>
      </c>
    </row>
    <row r="2295" spans="1:6">
      <c r="A2295" s="41" t="s">
        <v>250</v>
      </c>
      <c r="B2295">
        <v>3377500</v>
      </c>
      <c r="C2295" s="4">
        <v>44875</v>
      </c>
      <c r="D2295">
        <v>6670</v>
      </c>
      <c r="E2295" t="s">
        <v>82</v>
      </c>
      <c r="F2295">
        <f t="shared" si="36"/>
        <v>5.0150375939849626E-2</v>
      </c>
    </row>
    <row r="2296" spans="1:6">
      <c r="A2296" s="41" t="s">
        <v>250</v>
      </c>
      <c r="B2296">
        <v>3377500</v>
      </c>
      <c r="C2296" s="4">
        <v>44876</v>
      </c>
      <c r="D2296">
        <v>6320</v>
      </c>
      <c r="E2296" t="s">
        <v>82</v>
      </c>
      <c r="F2296">
        <f t="shared" si="36"/>
        <v>4.7518796992481203E-2</v>
      </c>
    </row>
    <row r="2297" spans="1:6">
      <c r="A2297" s="41" t="s">
        <v>250</v>
      </c>
      <c r="B2297">
        <v>3377500</v>
      </c>
      <c r="C2297" s="4">
        <v>44877</v>
      </c>
      <c r="D2297">
        <v>5980</v>
      </c>
      <c r="E2297" t="s">
        <v>82</v>
      </c>
      <c r="F2297">
        <f t="shared" si="36"/>
        <v>4.4962406015037593E-2</v>
      </c>
    </row>
    <row r="2298" spans="1:6">
      <c r="A2298" s="41" t="s">
        <v>250</v>
      </c>
      <c r="B2298">
        <v>3377500</v>
      </c>
      <c r="C2298" s="4">
        <v>44878</v>
      </c>
      <c r="D2298">
        <v>5740</v>
      </c>
      <c r="E2298" t="s">
        <v>82</v>
      </c>
      <c r="F2298">
        <f t="shared" si="36"/>
        <v>4.3157894736842103E-2</v>
      </c>
    </row>
    <row r="2299" spans="1:6">
      <c r="A2299" s="41" t="s">
        <v>250</v>
      </c>
      <c r="B2299">
        <v>3377500</v>
      </c>
      <c r="C2299" s="4">
        <v>44879</v>
      </c>
      <c r="D2299">
        <v>5610</v>
      </c>
      <c r="E2299" t="s">
        <v>82</v>
      </c>
      <c r="F2299">
        <f t="shared" si="36"/>
        <v>4.2180451127819547E-2</v>
      </c>
    </row>
    <row r="2300" spans="1:6">
      <c r="A2300" s="41" t="s">
        <v>250</v>
      </c>
      <c r="B2300">
        <v>3377500</v>
      </c>
      <c r="C2300" s="4">
        <v>44880</v>
      </c>
      <c r="D2300">
        <v>5580</v>
      </c>
      <c r="E2300" t="s">
        <v>82</v>
      </c>
      <c r="F2300">
        <f t="shared" si="36"/>
        <v>4.1954887218045113E-2</v>
      </c>
    </row>
    <row r="2301" spans="1:6">
      <c r="A2301" s="41" t="s">
        <v>250</v>
      </c>
      <c r="B2301">
        <v>3377500</v>
      </c>
      <c r="C2301" s="4">
        <v>44881</v>
      </c>
      <c r="D2301">
        <v>5600</v>
      </c>
      <c r="E2301" t="s">
        <v>82</v>
      </c>
      <c r="F2301">
        <f t="shared" si="36"/>
        <v>4.2105263157894736E-2</v>
      </c>
    </row>
    <row r="2302" spans="1:6">
      <c r="A2302" s="41" t="s">
        <v>250</v>
      </c>
      <c r="B2302">
        <v>3377500</v>
      </c>
      <c r="C2302" s="4">
        <v>44882</v>
      </c>
      <c r="D2302">
        <v>5600</v>
      </c>
      <c r="E2302" t="s">
        <v>82</v>
      </c>
      <c r="F2302">
        <f t="shared" si="36"/>
        <v>4.2105263157894736E-2</v>
      </c>
    </row>
    <row r="2303" spans="1:6">
      <c r="A2303" s="41" t="s">
        <v>250</v>
      </c>
      <c r="B2303">
        <v>3377500</v>
      </c>
      <c r="C2303" s="4">
        <v>44883</v>
      </c>
      <c r="D2303">
        <v>5570</v>
      </c>
      <c r="E2303" t="s">
        <v>82</v>
      </c>
      <c r="F2303">
        <f t="shared" si="36"/>
        <v>4.1879699248120301E-2</v>
      </c>
    </row>
    <row r="2304" spans="1:6">
      <c r="A2304" s="41" t="s">
        <v>250</v>
      </c>
      <c r="B2304">
        <v>3377500</v>
      </c>
      <c r="C2304" s="4">
        <v>44884</v>
      </c>
      <c r="D2304">
        <v>5460</v>
      </c>
      <c r="E2304" t="s">
        <v>82</v>
      </c>
      <c r="F2304">
        <f t="shared" si="36"/>
        <v>4.1052631578947368E-2</v>
      </c>
    </row>
    <row r="2305" spans="1:6">
      <c r="A2305" s="41" t="s">
        <v>250</v>
      </c>
      <c r="B2305">
        <v>3377500</v>
      </c>
      <c r="C2305" s="4">
        <v>44885</v>
      </c>
      <c r="D2305">
        <v>5320</v>
      </c>
      <c r="E2305" t="s">
        <v>82</v>
      </c>
      <c r="F2305">
        <f t="shared" si="36"/>
        <v>0.04</v>
      </c>
    </row>
    <row r="2306" spans="1:6">
      <c r="A2306" s="41" t="s">
        <v>250</v>
      </c>
      <c r="B2306">
        <v>3377500</v>
      </c>
      <c r="C2306" s="4">
        <v>44886</v>
      </c>
      <c r="D2306">
        <v>5310</v>
      </c>
      <c r="E2306" t="s">
        <v>82</v>
      </c>
      <c r="F2306">
        <f t="shared" si="36"/>
        <v>3.9924812030075189E-2</v>
      </c>
    </row>
    <row r="2307" spans="1:6">
      <c r="A2307" s="41" t="s">
        <v>250</v>
      </c>
      <c r="B2307">
        <v>3377500</v>
      </c>
      <c r="C2307" s="4">
        <v>44887</v>
      </c>
      <c r="D2307">
        <v>5220</v>
      </c>
      <c r="E2307" t="s">
        <v>82</v>
      </c>
      <c r="F2307">
        <f t="shared" si="36"/>
        <v>3.9248120300751879E-2</v>
      </c>
    </row>
    <row r="2308" spans="1:6">
      <c r="A2308" s="41" t="s">
        <v>250</v>
      </c>
      <c r="B2308">
        <v>3377500</v>
      </c>
      <c r="C2308" s="4">
        <v>44888</v>
      </c>
      <c r="D2308">
        <v>5170</v>
      </c>
      <c r="E2308" t="s">
        <v>82</v>
      </c>
      <c r="F2308">
        <f t="shared" si="36"/>
        <v>3.8872180451127822E-2</v>
      </c>
    </row>
    <row r="2309" spans="1:6">
      <c r="A2309" s="41" t="s">
        <v>250</v>
      </c>
      <c r="B2309">
        <v>3377500</v>
      </c>
      <c r="C2309" s="4">
        <v>44889</v>
      </c>
      <c r="D2309">
        <v>5180</v>
      </c>
      <c r="E2309" t="s">
        <v>82</v>
      </c>
      <c r="F2309">
        <f t="shared" si="36"/>
        <v>3.8947368421052633E-2</v>
      </c>
    </row>
    <row r="2310" spans="1:6">
      <c r="A2310" s="41" t="s">
        <v>250</v>
      </c>
      <c r="B2310">
        <v>3377500</v>
      </c>
      <c r="C2310" s="4">
        <v>44890</v>
      </c>
      <c r="D2310">
        <v>5160</v>
      </c>
      <c r="E2310" t="s">
        <v>82</v>
      </c>
      <c r="F2310">
        <f t="shared" si="36"/>
        <v>3.879699248120301E-2</v>
      </c>
    </row>
    <row r="2311" spans="1:6">
      <c r="A2311" s="41" t="s">
        <v>250</v>
      </c>
      <c r="B2311">
        <v>3377500</v>
      </c>
      <c r="C2311" s="4">
        <v>44891</v>
      </c>
      <c r="D2311">
        <v>5010</v>
      </c>
      <c r="E2311" t="s">
        <v>82</v>
      </c>
      <c r="F2311">
        <f t="shared" si="36"/>
        <v>3.7669172932330824E-2</v>
      </c>
    </row>
    <row r="2312" spans="1:6">
      <c r="A2312" s="41" t="s">
        <v>250</v>
      </c>
      <c r="B2312">
        <v>3377500</v>
      </c>
      <c r="C2312" s="4">
        <v>44892</v>
      </c>
      <c r="D2312">
        <v>5210</v>
      </c>
      <c r="E2312" t="s">
        <v>82</v>
      </c>
      <c r="F2312">
        <f t="shared" si="36"/>
        <v>3.9172932330827068E-2</v>
      </c>
    </row>
    <row r="2313" spans="1:6">
      <c r="A2313" s="41" t="s">
        <v>250</v>
      </c>
      <c r="B2313">
        <v>3377500</v>
      </c>
      <c r="C2313" s="4">
        <v>44893</v>
      </c>
      <c r="D2313">
        <v>5110</v>
      </c>
      <c r="E2313" t="s">
        <v>82</v>
      </c>
      <c r="F2313">
        <f t="shared" si="36"/>
        <v>3.8421052631578946E-2</v>
      </c>
    </row>
    <row r="2314" spans="1:6">
      <c r="A2314" s="41" t="s">
        <v>250</v>
      </c>
      <c r="B2314">
        <v>3377500</v>
      </c>
      <c r="C2314" s="4">
        <v>44894</v>
      </c>
      <c r="D2314">
        <v>5170</v>
      </c>
      <c r="E2314" t="s">
        <v>82</v>
      </c>
      <c r="F2314">
        <f t="shared" si="36"/>
        <v>3.8872180451127822E-2</v>
      </c>
    </row>
    <row r="2315" spans="1:6">
      <c r="A2315" s="41" t="s">
        <v>250</v>
      </c>
      <c r="B2315">
        <v>3377500</v>
      </c>
      <c r="C2315" s="4">
        <v>44895</v>
      </c>
      <c r="D2315">
        <v>5350</v>
      </c>
      <c r="E2315" t="s">
        <v>82</v>
      </c>
      <c r="F2315">
        <f t="shared" si="36"/>
        <v>4.0225563909774435E-2</v>
      </c>
    </row>
    <row r="2316" spans="1:6">
      <c r="A2316" s="41" t="s">
        <v>250</v>
      </c>
      <c r="B2316">
        <v>3377500</v>
      </c>
      <c r="C2316" s="4">
        <v>44896</v>
      </c>
      <c r="D2316">
        <v>5510</v>
      </c>
      <c r="E2316" t="s">
        <v>82</v>
      </c>
      <c r="F2316">
        <f t="shared" si="36"/>
        <v>4.1428571428571426E-2</v>
      </c>
    </row>
    <row r="2317" spans="1:6">
      <c r="A2317" s="41" t="s">
        <v>250</v>
      </c>
      <c r="B2317">
        <v>3377500</v>
      </c>
      <c r="C2317" s="4">
        <v>44897</v>
      </c>
      <c r="D2317">
        <v>6250</v>
      </c>
      <c r="E2317" t="s">
        <v>82</v>
      </c>
      <c r="F2317">
        <f t="shared" si="36"/>
        <v>4.6992481203007516E-2</v>
      </c>
    </row>
    <row r="2318" spans="1:6">
      <c r="A2318" s="41" t="s">
        <v>250</v>
      </c>
      <c r="B2318">
        <v>3377500</v>
      </c>
      <c r="C2318" s="4">
        <v>44898</v>
      </c>
      <c r="D2318">
        <v>6770</v>
      </c>
      <c r="E2318" t="s">
        <v>82</v>
      </c>
      <c r="F2318">
        <f t="shared" si="36"/>
        <v>5.0902255639097747E-2</v>
      </c>
    </row>
    <row r="2319" spans="1:6">
      <c r="A2319" s="41" t="s">
        <v>250</v>
      </c>
      <c r="B2319">
        <v>3377500</v>
      </c>
      <c r="C2319" s="4">
        <v>44899</v>
      </c>
      <c r="D2319">
        <v>6700</v>
      </c>
      <c r="E2319" t="s">
        <v>82</v>
      </c>
      <c r="F2319">
        <f t="shared" si="36"/>
        <v>5.037593984962406E-2</v>
      </c>
    </row>
    <row r="2320" spans="1:6">
      <c r="A2320" s="41" t="s">
        <v>250</v>
      </c>
      <c r="B2320">
        <v>3377500</v>
      </c>
      <c r="C2320" s="4">
        <v>44900</v>
      </c>
      <c r="D2320">
        <v>6430</v>
      </c>
      <c r="E2320" t="s">
        <v>82</v>
      </c>
      <c r="F2320">
        <f t="shared" si="36"/>
        <v>4.8345864661654137E-2</v>
      </c>
    </row>
    <row r="2321" spans="1:6">
      <c r="A2321" s="41" t="s">
        <v>250</v>
      </c>
      <c r="B2321">
        <v>3377500</v>
      </c>
      <c r="C2321" s="4">
        <v>44901</v>
      </c>
      <c r="D2321">
        <v>6100</v>
      </c>
      <c r="E2321" t="s">
        <v>82</v>
      </c>
      <c r="F2321">
        <f t="shared" si="36"/>
        <v>4.5864661654135337E-2</v>
      </c>
    </row>
    <row r="2322" spans="1:6">
      <c r="A2322" s="41" t="s">
        <v>250</v>
      </c>
      <c r="B2322">
        <v>3377500</v>
      </c>
      <c r="C2322" s="4">
        <v>44902</v>
      </c>
      <c r="D2322">
        <v>5840</v>
      </c>
      <c r="E2322" t="s">
        <v>82</v>
      </c>
      <c r="F2322">
        <f t="shared" si="36"/>
        <v>4.3909774436090225E-2</v>
      </c>
    </row>
    <row r="2323" spans="1:6">
      <c r="A2323" s="41" t="s">
        <v>250</v>
      </c>
      <c r="B2323">
        <v>3377500</v>
      </c>
      <c r="C2323" s="4">
        <v>44903</v>
      </c>
      <c r="D2323">
        <v>5690</v>
      </c>
      <c r="E2323" t="s">
        <v>82</v>
      </c>
      <c r="F2323">
        <f t="shared" si="36"/>
        <v>4.2781954887218046E-2</v>
      </c>
    </row>
    <row r="2324" spans="1:6">
      <c r="A2324" s="41" t="s">
        <v>250</v>
      </c>
      <c r="B2324">
        <v>3377500</v>
      </c>
      <c r="C2324" s="4">
        <v>44904</v>
      </c>
      <c r="D2324">
        <v>5630</v>
      </c>
      <c r="E2324" t="s">
        <v>82</v>
      </c>
      <c r="F2324">
        <f t="shared" si="36"/>
        <v>4.233082706766917E-2</v>
      </c>
    </row>
    <row r="2325" spans="1:6">
      <c r="A2325" s="41" t="s">
        <v>250</v>
      </c>
      <c r="B2325">
        <v>3377500</v>
      </c>
      <c r="C2325" s="4">
        <v>44905</v>
      </c>
      <c r="D2325">
        <v>5420</v>
      </c>
      <c r="E2325" t="s">
        <v>82</v>
      </c>
      <c r="F2325">
        <f t="shared" si="36"/>
        <v>4.0751879699248122E-2</v>
      </c>
    </row>
    <row r="2326" spans="1:6">
      <c r="A2326" s="41" t="s">
        <v>250</v>
      </c>
      <c r="B2326">
        <v>3377500</v>
      </c>
      <c r="C2326" s="4">
        <v>44906</v>
      </c>
      <c r="D2326">
        <v>5250</v>
      </c>
      <c r="E2326" t="s">
        <v>82</v>
      </c>
      <c r="F2326">
        <f t="shared" si="36"/>
        <v>3.9473684210526314E-2</v>
      </c>
    </row>
    <row r="2327" spans="1:6">
      <c r="A2327" s="41" t="s">
        <v>250</v>
      </c>
      <c r="B2327">
        <v>3377500</v>
      </c>
      <c r="C2327" s="4">
        <v>44907</v>
      </c>
      <c r="D2327">
        <v>5130</v>
      </c>
      <c r="E2327" t="s">
        <v>82</v>
      </c>
      <c r="F2327">
        <f t="shared" si="36"/>
        <v>3.8571428571428569E-2</v>
      </c>
    </row>
    <row r="2328" spans="1:6">
      <c r="A2328" s="41" t="s">
        <v>250</v>
      </c>
      <c r="B2328">
        <v>3377500</v>
      </c>
      <c r="C2328" s="4">
        <v>44908</v>
      </c>
      <c r="D2328">
        <v>5280</v>
      </c>
      <c r="E2328" t="s">
        <v>82</v>
      </c>
      <c r="F2328">
        <f t="shared" si="36"/>
        <v>3.9699248120300755E-2</v>
      </c>
    </row>
    <row r="2329" spans="1:6">
      <c r="A2329" s="41" t="s">
        <v>250</v>
      </c>
      <c r="B2329">
        <v>3377500</v>
      </c>
      <c r="C2329" s="4">
        <v>44909</v>
      </c>
      <c r="D2329">
        <v>6200</v>
      </c>
      <c r="E2329" t="s">
        <v>82</v>
      </c>
      <c r="F2329">
        <f t="shared" si="36"/>
        <v>4.6616541353383459E-2</v>
      </c>
    </row>
    <row r="2330" spans="1:6">
      <c r="A2330" s="41" t="s">
        <v>250</v>
      </c>
      <c r="B2330">
        <v>3377500</v>
      </c>
      <c r="C2330" s="4">
        <v>44910</v>
      </c>
      <c r="D2330">
        <v>7870</v>
      </c>
      <c r="E2330" t="s">
        <v>82</v>
      </c>
      <c r="F2330">
        <f t="shared" si="36"/>
        <v>5.9172932330827065E-2</v>
      </c>
    </row>
    <row r="2331" spans="1:6">
      <c r="A2331" s="41" t="s">
        <v>250</v>
      </c>
      <c r="B2331">
        <v>3377500</v>
      </c>
      <c r="C2331" s="4">
        <v>44911</v>
      </c>
      <c r="D2331">
        <v>9020</v>
      </c>
      <c r="E2331" t="s">
        <v>82</v>
      </c>
      <c r="F2331">
        <f t="shared" si="36"/>
        <v>6.7819548872180446E-2</v>
      </c>
    </row>
    <row r="2332" spans="1:6">
      <c r="A2332" s="41" t="s">
        <v>250</v>
      </c>
      <c r="B2332">
        <v>3377500</v>
      </c>
      <c r="C2332" s="4">
        <v>44912</v>
      </c>
      <c r="D2332">
        <v>9340</v>
      </c>
      <c r="E2332" t="s">
        <v>82</v>
      </c>
      <c r="F2332">
        <f t="shared" si="36"/>
        <v>7.0225563909774441E-2</v>
      </c>
    </row>
    <row r="2333" spans="1:6">
      <c r="A2333" s="41" t="s">
        <v>250</v>
      </c>
      <c r="B2333">
        <v>3377500</v>
      </c>
      <c r="C2333" s="4">
        <v>44913</v>
      </c>
      <c r="D2333">
        <v>9350</v>
      </c>
      <c r="E2333" t="s">
        <v>82</v>
      </c>
      <c r="F2333">
        <f t="shared" si="36"/>
        <v>7.0300751879699253E-2</v>
      </c>
    </row>
    <row r="2334" spans="1:6">
      <c r="A2334" s="41" t="s">
        <v>250</v>
      </c>
      <c r="B2334">
        <v>3377500</v>
      </c>
      <c r="C2334" s="4">
        <v>44914</v>
      </c>
      <c r="D2334">
        <v>9800</v>
      </c>
      <c r="E2334" t="s">
        <v>82</v>
      </c>
      <c r="F2334">
        <f t="shared" si="36"/>
        <v>7.3684210526315783E-2</v>
      </c>
    </row>
    <row r="2335" spans="1:6">
      <c r="A2335" s="41" t="s">
        <v>250</v>
      </c>
      <c r="B2335">
        <v>3377500</v>
      </c>
      <c r="C2335" s="4">
        <v>44915</v>
      </c>
      <c r="D2335">
        <v>9860</v>
      </c>
      <c r="E2335" t="s">
        <v>82</v>
      </c>
      <c r="F2335">
        <f t="shared" si="36"/>
        <v>7.4135338345864665E-2</v>
      </c>
    </row>
    <row r="2336" spans="1:6">
      <c r="A2336" s="41" t="s">
        <v>250</v>
      </c>
      <c r="B2336">
        <v>3377500</v>
      </c>
      <c r="C2336" s="4">
        <v>44916</v>
      </c>
      <c r="D2336">
        <v>9140</v>
      </c>
      <c r="E2336" t="s">
        <v>82</v>
      </c>
      <c r="F2336">
        <f t="shared" si="36"/>
        <v>6.8721804511278198E-2</v>
      </c>
    </row>
    <row r="2337" spans="1:6">
      <c r="A2337" s="41" t="s">
        <v>250</v>
      </c>
      <c r="B2337">
        <v>3377500</v>
      </c>
      <c r="C2337" s="4">
        <v>44917</v>
      </c>
      <c r="D2337">
        <v>8580</v>
      </c>
      <c r="E2337" t="s">
        <v>82</v>
      </c>
      <c r="F2337">
        <f t="shared" si="36"/>
        <v>6.4511278195488728E-2</v>
      </c>
    </row>
    <row r="2338" spans="1:6">
      <c r="A2338" s="41" t="s">
        <v>250</v>
      </c>
      <c r="B2338">
        <v>3377500</v>
      </c>
      <c r="C2338" s="4">
        <v>44918</v>
      </c>
      <c r="D2338">
        <v>8070</v>
      </c>
      <c r="E2338" t="s">
        <v>82</v>
      </c>
      <c r="F2338">
        <f t="shared" si="36"/>
        <v>6.0676691729323308E-2</v>
      </c>
    </row>
    <row r="2339" spans="1:6">
      <c r="A2339" s="41" t="s">
        <v>250</v>
      </c>
      <c r="B2339">
        <v>3377500</v>
      </c>
      <c r="C2339" s="4">
        <v>44919</v>
      </c>
      <c r="D2339">
        <v>7480</v>
      </c>
      <c r="E2339" t="s">
        <v>82</v>
      </c>
      <c r="F2339">
        <f t="shared" si="36"/>
        <v>5.6240601503759396E-2</v>
      </c>
    </row>
    <row r="2340" spans="1:6">
      <c r="A2340" s="41" t="s">
        <v>250</v>
      </c>
      <c r="B2340">
        <v>3377500</v>
      </c>
      <c r="C2340" s="4">
        <v>44920</v>
      </c>
      <c r="D2340">
        <v>6960</v>
      </c>
      <c r="E2340" t="s">
        <v>82</v>
      </c>
      <c r="F2340">
        <f t="shared" si="36"/>
        <v>5.2330827067669172E-2</v>
      </c>
    </row>
    <row r="2341" spans="1:6">
      <c r="A2341" s="41" t="s">
        <v>250</v>
      </c>
      <c r="B2341">
        <v>3377500</v>
      </c>
      <c r="C2341" s="4">
        <v>44921</v>
      </c>
      <c r="D2341">
        <v>6690</v>
      </c>
      <c r="E2341" t="s">
        <v>82</v>
      </c>
      <c r="F2341">
        <f t="shared" si="36"/>
        <v>5.0300751879699249E-2</v>
      </c>
    </row>
    <row r="2342" spans="1:6">
      <c r="A2342" s="41" t="s">
        <v>250</v>
      </c>
      <c r="B2342">
        <v>3377500</v>
      </c>
      <c r="C2342" s="4">
        <v>44922</v>
      </c>
      <c r="D2342">
        <v>6500</v>
      </c>
      <c r="E2342" t="s">
        <v>82</v>
      </c>
      <c r="F2342">
        <f t="shared" si="36"/>
        <v>4.8872180451127817E-2</v>
      </c>
    </row>
    <row r="2343" spans="1:6">
      <c r="A2343" s="41" t="s">
        <v>250</v>
      </c>
      <c r="B2343">
        <v>3377500</v>
      </c>
      <c r="C2343" s="4">
        <v>44923</v>
      </c>
      <c r="D2343">
        <v>6350</v>
      </c>
      <c r="E2343" t="s">
        <v>82</v>
      </c>
      <c r="F2343">
        <f t="shared" si="36"/>
        <v>4.7744360902255638E-2</v>
      </c>
    </row>
    <row r="2344" spans="1:6">
      <c r="A2344" s="41" t="s">
        <v>250</v>
      </c>
      <c r="B2344">
        <v>3377500</v>
      </c>
      <c r="C2344" s="4">
        <v>44924</v>
      </c>
      <c r="D2344">
        <v>6260</v>
      </c>
      <c r="E2344" t="s">
        <v>82</v>
      </c>
      <c r="F2344">
        <f t="shared" si="36"/>
        <v>4.7067669172932328E-2</v>
      </c>
    </row>
    <row r="2345" spans="1:6">
      <c r="A2345" s="41" t="s">
        <v>250</v>
      </c>
      <c r="B2345">
        <v>3377500</v>
      </c>
      <c r="C2345" s="4">
        <v>44925</v>
      </c>
      <c r="D2345">
        <v>6510</v>
      </c>
      <c r="E2345" t="s">
        <v>82</v>
      </c>
      <c r="F2345">
        <f t="shared" ref="F2345:F2408" si="37">D2345/133000</f>
        <v>4.8947368421052628E-2</v>
      </c>
    </row>
    <row r="2346" spans="1:6">
      <c r="A2346" s="41" t="s">
        <v>250</v>
      </c>
      <c r="B2346">
        <v>3377500</v>
      </c>
      <c r="C2346" s="4">
        <v>44926</v>
      </c>
      <c r="D2346">
        <v>7510</v>
      </c>
      <c r="E2346" t="s">
        <v>82</v>
      </c>
      <c r="F2346">
        <f t="shared" si="37"/>
        <v>5.6466165413533838E-2</v>
      </c>
    </row>
    <row r="2347" spans="1:6">
      <c r="A2347" s="41" t="s">
        <v>250</v>
      </c>
      <c r="B2347">
        <v>3377500</v>
      </c>
      <c r="C2347" s="4">
        <v>44927</v>
      </c>
      <c r="D2347">
        <v>7660</v>
      </c>
      <c r="E2347" t="s">
        <v>82</v>
      </c>
      <c r="F2347">
        <f t="shared" si="37"/>
        <v>5.7593984962406017E-2</v>
      </c>
    </row>
    <row r="2348" spans="1:6">
      <c r="A2348" s="41" t="s">
        <v>250</v>
      </c>
      <c r="B2348">
        <v>3377500</v>
      </c>
      <c r="C2348" s="4">
        <v>44928</v>
      </c>
      <c r="D2348">
        <v>8400</v>
      </c>
      <c r="E2348" t="s">
        <v>82</v>
      </c>
      <c r="F2348">
        <f t="shared" si="37"/>
        <v>6.3157894736842107E-2</v>
      </c>
    </row>
    <row r="2349" spans="1:6">
      <c r="A2349" s="41" t="s">
        <v>250</v>
      </c>
      <c r="B2349">
        <v>3377500</v>
      </c>
      <c r="C2349" s="4">
        <v>44929</v>
      </c>
      <c r="D2349">
        <v>11800</v>
      </c>
      <c r="E2349" t="s">
        <v>82</v>
      </c>
      <c r="F2349">
        <f t="shared" si="37"/>
        <v>8.8721804511278202E-2</v>
      </c>
    </row>
    <row r="2350" spans="1:6">
      <c r="A2350" s="41" t="s">
        <v>250</v>
      </c>
      <c r="B2350">
        <v>3377500</v>
      </c>
      <c r="C2350" s="4">
        <v>44930</v>
      </c>
      <c r="D2350">
        <v>15400</v>
      </c>
      <c r="E2350" t="s">
        <v>82</v>
      </c>
      <c r="F2350">
        <f t="shared" si="37"/>
        <v>0.11578947368421053</v>
      </c>
    </row>
    <row r="2351" spans="1:6">
      <c r="A2351" s="41" t="s">
        <v>250</v>
      </c>
      <c r="B2351">
        <v>3377500</v>
      </c>
      <c r="C2351" s="4">
        <v>44931</v>
      </c>
      <c r="D2351">
        <v>17900</v>
      </c>
      <c r="E2351" t="s">
        <v>82</v>
      </c>
      <c r="F2351">
        <f t="shared" si="37"/>
        <v>0.13458646616541353</v>
      </c>
    </row>
    <row r="2352" spans="1:6">
      <c r="A2352" s="41" t="s">
        <v>250</v>
      </c>
      <c r="B2352">
        <v>3377500</v>
      </c>
      <c r="C2352" s="4">
        <v>44932</v>
      </c>
      <c r="D2352">
        <v>20200</v>
      </c>
      <c r="E2352" t="s">
        <v>82</v>
      </c>
      <c r="F2352">
        <f t="shared" si="37"/>
        <v>0.15187969924812031</v>
      </c>
    </row>
    <row r="2353" spans="1:6">
      <c r="A2353" s="41" t="s">
        <v>250</v>
      </c>
      <c r="B2353">
        <v>3377500</v>
      </c>
      <c r="C2353" s="4">
        <v>44933</v>
      </c>
      <c r="D2353">
        <v>20900</v>
      </c>
      <c r="E2353" t="s">
        <v>82</v>
      </c>
      <c r="F2353">
        <f t="shared" si="37"/>
        <v>0.15714285714285714</v>
      </c>
    </row>
    <row r="2354" spans="1:6">
      <c r="A2354" s="41" t="s">
        <v>250</v>
      </c>
      <c r="B2354">
        <v>3377500</v>
      </c>
      <c r="C2354" s="4">
        <v>44934</v>
      </c>
      <c r="D2354">
        <v>20500</v>
      </c>
      <c r="E2354" t="s">
        <v>82</v>
      </c>
      <c r="F2354">
        <f t="shared" si="37"/>
        <v>0.15413533834586465</v>
      </c>
    </row>
    <row r="2355" spans="1:6">
      <c r="A2355" s="41" t="s">
        <v>250</v>
      </c>
      <c r="B2355">
        <v>3377500</v>
      </c>
      <c r="C2355" s="4">
        <v>44935</v>
      </c>
      <c r="D2355">
        <v>19500</v>
      </c>
      <c r="E2355" t="s">
        <v>82</v>
      </c>
      <c r="F2355">
        <f t="shared" si="37"/>
        <v>0.14661654135338345</v>
      </c>
    </row>
    <row r="2356" spans="1:6">
      <c r="A2356" s="41" t="s">
        <v>250</v>
      </c>
      <c r="B2356">
        <v>3377500</v>
      </c>
      <c r="C2356" s="4">
        <v>44936</v>
      </c>
      <c r="D2356">
        <v>17600</v>
      </c>
      <c r="E2356" t="s">
        <v>82</v>
      </c>
      <c r="F2356">
        <f t="shared" si="37"/>
        <v>0.13233082706766916</v>
      </c>
    </row>
    <row r="2357" spans="1:6">
      <c r="A2357" s="41" t="s">
        <v>250</v>
      </c>
      <c r="B2357">
        <v>3377500</v>
      </c>
      <c r="C2357" s="4">
        <v>44937</v>
      </c>
      <c r="D2357">
        <v>15500</v>
      </c>
      <c r="E2357" t="s">
        <v>82</v>
      </c>
      <c r="F2357">
        <f t="shared" si="37"/>
        <v>0.11654135338345864</v>
      </c>
    </row>
    <row r="2358" spans="1:6">
      <c r="A2358" s="41" t="s">
        <v>250</v>
      </c>
      <c r="B2358">
        <v>3377500</v>
      </c>
      <c r="C2358" s="4">
        <v>44938</v>
      </c>
      <c r="D2358">
        <v>14300</v>
      </c>
      <c r="E2358" t="s">
        <v>82</v>
      </c>
      <c r="F2358">
        <f t="shared" si="37"/>
        <v>0.10751879699248121</v>
      </c>
    </row>
    <row r="2359" spans="1:6">
      <c r="A2359" s="41" t="s">
        <v>250</v>
      </c>
      <c r="B2359">
        <v>3377500</v>
      </c>
      <c r="C2359" s="4">
        <v>44939</v>
      </c>
      <c r="D2359">
        <v>15600</v>
      </c>
      <c r="E2359" t="s">
        <v>82</v>
      </c>
      <c r="F2359">
        <f t="shared" si="37"/>
        <v>0.11729323308270677</v>
      </c>
    </row>
    <row r="2360" spans="1:6">
      <c r="A2360" s="41" t="s">
        <v>250</v>
      </c>
      <c r="B2360">
        <v>3377500</v>
      </c>
      <c r="C2360" s="4">
        <v>44940</v>
      </c>
      <c r="D2360">
        <v>18600</v>
      </c>
      <c r="E2360" t="s">
        <v>82</v>
      </c>
      <c r="F2360">
        <f t="shared" si="37"/>
        <v>0.13984962406015036</v>
      </c>
    </row>
    <row r="2361" spans="1:6">
      <c r="A2361" s="41" t="s">
        <v>250</v>
      </c>
      <c r="B2361">
        <v>3377500</v>
      </c>
      <c r="C2361" s="4">
        <v>44941</v>
      </c>
      <c r="D2361">
        <v>17400</v>
      </c>
      <c r="E2361" t="s">
        <v>82</v>
      </c>
      <c r="F2361">
        <f t="shared" si="37"/>
        <v>0.13082706766917293</v>
      </c>
    </row>
    <row r="2362" spans="1:6">
      <c r="A2362" s="41" t="s">
        <v>250</v>
      </c>
      <c r="B2362">
        <v>3377500</v>
      </c>
      <c r="C2362" s="4">
        <v>44942</v>
      </c>
      <c r="D2362">
        <v>15600</v>
      </c>
      <c r="E2362" t="s">
        <v>82</v>
      </c>
      <c r="F2362">
        <f t="shared" si="37"/>
        <v>0.11729323308270677</v>
      </c>
    </row>
    <row r="2363" spans="1:6">
      <c r="A2363" s="41" t="s">
        <v>250</v>
      </c>
      <c r="B2363">
        <v>3377500</v>
      </c>
      <c r="C2363" s="4">
        <v>44943</v>
      </c>
      <c r="D2363">
        <v>14900</v>
      </c>
      <c r="E2363" t="s">
        <v>82</v>
      </c>
      <c r="F2363">
        <f t="shared" si="37"/>
        <v>0.11203007518796992</v>
      </c>
    </row>
    <row r="2364" spans="1:6">
      <c r="A2364" s="41" t="s">
        <v>250</v>
      </c>
      <c r="B2364">
        <v>3377500</v>
      </c>
      <c r="C2364" s="4">
        <v>44944</v>
      </c>
      <c r="D2364">
        <v>15100</v>
      </c>
      <c r="E2364" t="s">
        <v>82</v>
      </c>
      <c r="F2364">
        <f t="shared" si="37"/>
        <v>0.11353383458646617</v>
      </c>
    </row>
    <row r="2365" spans="1:6">
      <c r="A2365" s="41" t="s">
        <v>250</v>
      </c>
      <c r="B2365">
        <v>3377500</v>
      </c>
      <c r="C2365" s="4">
        <v>44945</v>
      </c>
      <c r="D2365">
        <v>23500</v>
      </c>
      <c r="E2365" t="s">
        <v>82</v>
      </c>
      <c r="F2365">
        <f t="shared" si="37"/>
        <v>0.17669172932330826</v>
      </c>
    </row>
    <row r="2366" spans="1:6">
      <c r="A2366" s="41" t="s">
        <v>250</v>
      </c>
      <c r="B2366">
        <v>3377500</v>
      </c>
      <c r="C2366" s="4">
        <v>44946</v>
      </c>
      <c r="D2366">
        <v>32400</v>
      </c>
      <c r="E2366" t="s">
        <v>82</v>
      </c>
      <c r="F2366">
        <f t="shared" si="37"/>
        <v>0.24360902255639097</v>
      </c>
    </row>
    <row r="2367" spans="1:6">
      <c r="A2367" s="41" t="s">
        <v>250</v>
      </c>
      <c r="B2367">
        <v>3377500</v>
      </c>
      <c r="C2367" s="4">
        <v>44947</v>
      </c>
      <c r="D2367">
        <v>33900</v>
      </c>
      <c r="E2367" t="s">
        <v>82</v>
      </c>
      <c r="F2367">
        <f t="shared" si="37"/>
        <v>0.25488721804511277</v>
      </c>
    </row>
    <row r="2368" spans="1:6">
      <c r="A2368" s="41" t="s">
        <v>250</v>
      </c>
      <c r="B2368">
        <v>3377500</v>
      </c>
      <c r="C2368" s="4">
        <v>44948</v>
      </c>
      <c r="D2368">
        <v>31700</v>
      </c>
      <c r="E2368" t="s">
        <v>82</v>
      </c>
      <c r="F2368">
        <f t="shared" si="37"/>
        <v>0.23834586466165414</v>
      </c>
    </row>
    <row r="2369" spans="1:6">
      <c r="A2369" s="41" t="s">
        <v>250</v>
      </c>
      <c r="B2369">
        <v>3377500</v>
      </c>
      <c r="C2369" s="4">
        <v>44949</v>
      </c>
      <c r="D2369">
        <v>30000</v>
      </c>
      <c r="E2369" t="s">
        <v>82</v>
      </c>
      <c r="F2369">
        <f t="shared" si="37"/>
        <v>0.22556390977443608</v>
      </c>
    </row>
    <row r="2370" spans="1:6">
      <c r="A2370" s="41" t="s">
        <v>250</v>
      </c>
      <c r="B2370">
        <v>3377500</v>
      </c>
      <c r="C2370" s="4">
        <v>44950</v>
      </c>
      <c r="D2370">
        <v>29800</v>
      </c>
      <c r="E2370" t="s">
        <v>82</v>
      </c>
      <c r="F2370">
        <f t="shared" si="37"/>
        <v>0.22406015037593985</v>
      </c>
    </row>
    <row r="2371" spans="1:6">
      <c r="A2371" s="41" t="s">
        <v>250</v>
      </c>
      <c r="B2371">
        <v>3377500</v>
      </c>
      <c r="C2371" s="4">
        <v>44951</v>
      </c>
      <c r="D2371">
        <v>29800</v>
      </c>
      <c r="E2371" t="s">
        <v>82</v>
      </c>
      <c r="F2371">
        <f t="shared" si="37"/>
        <v>0.22406015037593985</v>
      </c>
    </row>
    <row r="2372" spans="1:6">
      <c r="A2372" s="41" t="s">
        <v>250</v>
      </c>
      <c r="B2372">
        <v>3377500</v>
      </c>
      <c r="C2372" s="4">
        <v>44952</v>
      </c>
      <c r="D2372">
        <v>32700</v>
      </c>
      <c r="E2372" t="s">
        <v>82</v>
      </c>
      <c r="F2372">
        <f t="shared" si="37"/>
        <v>0.24586466165413534</v>
      </c>
    </row>
    <row r="2373" spans="1:6">
      <c r="A2373" s="41" t="s">
        <v>250</v>
      </c>
      <c r="B2373">
        <v>3377500</v>
      </c>
      <c r="C2373" s="4">
        <v>44953</v>
      </c>
      <c r="D2373">
        <v>34200</v>
      </c>
      <c r="E2373" t="s">
        <v>82</v>
      </c>
      <c r="F2373">
        <f t="shared" si="37"/>
        <v>0.25714285714285712</v>
      </c>
    </row>
    <row r="2374" spans="1:6">
      <c r="A2374" s="41" t="s">
        <v>250</v>
      </c>
      <c r="B2374">
        <v>3377500</v>
      </c>
      <c r="C2374" s="4">
        <v>44954</v>
      </c>
      <c r="D2374">
        <v>32200</v>
      </c>
      <c r="E2374" t="s">
        <v>82</v>
      </c>
      <c r="F2374">
        <f t="shared" si="37"/>
        <v>0.24210526315789474</v>
      </c>
    </row>
    <row r="2375" spans="1:6">
      <c r="A2375" s="41" t="s">
        <v>250</v>
      </c>
      <c r="B2375">
        <v>3377500</v>
      </c>
      <c r="C2375" s="4">
        <v>44955</v>
      </c>
      <c r="D2375">
        <v>29600</v>
      </c>
      <c r="E2375" t="s">
        <v>82</v>
      </c>
      <c r="F2375">
        <f t="shared" si="37"/>
        <v>0.22255639097744362</v>
      </c>
    </row>
    <row r="2376" spans="1:6">
      <c r="A2376" s="41" t="s">
        <v>250</v>
      </c>
      <c r="B2376">
        <v>3377500</v>
      </c>
      <c r="C2376" s="4">
        <v>44956</v>
      </c>
      <c r="D2376">
        <v>28100</v>
      </c>
      <c r="E2376" t="s">
        <v>82</v>
      </c>
      <c r="F2376">
        <f t="shared" si="37"/>
        <v>0.21127819548872181</v>
      </c>
    </row>
    <row r="2377" spans="1:6">
      <c r="A2377" s="41" t="s">
        <v>250</v>
      </c>
      <c r="B2377">
        <v>3377500</v>
      </c>
      <c r="C2377" s="4">
        <v>44957</v>
      </c>
      <c r="D2377">
        <v>26600</v>
      </c>
      <c r="E2377" t="s">
        <v>82</v>
      </c>
      <c r="F2377">
        <f t="shared" si="37"/>
        <v>0.2</v>
      </c>
    </row>
    <row r="2378" spans="1:6">
      <c r="A2378" s="41" t="s">
        <v>250</v>
      </c>
      <c r="B2378">
        <v>3377500</v>
      </c>
      <c r="C2378" s="4">
        <v>44958</v>
      </c>
      <c r="D2378">
        <v>25600</v>
      </c>
      <c r="E2378" t="s">
        <v>82</v>
      </c>
      <c r="F2378">
        <f t="shared" si="37"/>
        <v>0.19248120300751881</v>
      </c>
    </row>
    <row r="2379" spans="1:6">
      <c r="A2379" s="41" t="s">
        <v>250</v>
      </c>
      <c r="B2379">
        <v>3377500</v>
      </c>
      <c r="C2379" s="4">
        <v>44959</v>
      </c>
      <c r="D2379">
        <v>24900</v>
      </c>
      <c r="E2379" t="s">
        <v>82</v>
      </c>
      <c r="F2379">
        <f t="shared" si="37"/>
        <v>0.18721804511278195</v>
      </c>
    </row>
    <row r="2380" spans="1:6">
      <c r="A2380" s="41" t="s">
        <v>250</v>
      </c>
      <c r="B2380">
        <v>3377500</v>
      </c>
      <c r="C2380" s="4">
        <v>44960</v>
      </c>
      <c r="D2380">
        <v>24400</v>
      </c>
      <c r="E2380" t="s">
        <v>82</v>
      </c>
      <c r="F2380">
        <f t="shared" si="37"/>
        <v>0.18345864661654135</v>
      </c>
    </row>
    <row r="2381" spans="1:6">
      <c r="A2381" s="41" t="s">
        <v>250</v>
      </c>
      <c r="B2381">
        <v>3377500</v>
      </c>
      <c r="C2381" s="4">
        <v>44961</v>
      </c>
      <c r="D2381">
        <v>24300</v>
      </c>
      <c r="E2381" t="s">
        <v>82</v>
      </c>
      <c r="F2381">
        <f t="shared" si="37"/>
        <v>0.18270676691729323</v>
      </c>
    </row>
    <row r="2382" spans="1:6">
      <c r="A2382" s="41" t="s">
        <v>250</v>
      </c>
      <c r="B2382">
        <v>3377500</v>
      </c>
      <c r="C2382" s="4">
        <v>44962</v>
      </c>
      <c r="D2382">
        <v>22500</v>
      </c>
      <c r="E2382" t="s">
        <v>82</v>
      </c>
      <c r="F2382">
        <f t="shared" si="37"/>
        <v>0.16917293233082706</v>
      </c>
    </row>
    <row r="2383" spans="1:6">
      <c r="A2383" s="41" t="s">
        <v>250</v>
      </c>
      <c r="B2383">
        <v>3377500</v>
      </c>
      <c r="C2383" s="4">
        <v>44963</v>
      </c>
      <c r="D2383">
        <v>20200</v>
      </c>
      <c r="E2383" t="s">
        <v>82</v>
      </c>
      <c r="F2383">
        <f t="shared" si="37"/>
        <v>0.15187969924812031</v>
      </c>
    </row>
    <row r="2384" spans="1:6">
      <c r="A2384" s="41" t="s">
        <v>250</v>
      </c>
      <c r="B2384">
        <v>3377500</v>
      </c>
      <c r="C2384" s="4">
        <v>44964</v>
      </c>
      <c r="D2384">
        <v>18300</v>
      </c>
      <c r="E2384" t="s">
        <v>82</v>
      </c>
      <c r="F2384">
        <f t="shared" si="37"/>
        <v>0.13759398496240602</v>
      </c>
    </row>
    <row r="2385" spans="1:6">
      <c r="A2385" s="41" t="s">
        <v>250</v>
      </c>
      <c r="B2385">
        <v>3377500</v>
      </c>
      <c r="C2385" s="4">
        <v>44965</v>
      </c>
      <c r="D2385">
        <v>17100</v>
      </c>
      <c r="E2385" t="s">
        <v>82</v>
      </c>
      <c r="F2385">
        <f t="shared" si="37"/>
        <v>0.12857142857142856</v>
      </c>
    </row>
    <row r="2386" spans="1:6">
      <c r="A2386" s="41" t="s">
        <v>250</v>
      </c>
      <c r="B2386">
        <v>3377500</v>
      </c>
      <c r="C2386" s="4">
        <v>44966</v>
      </c>
      <c r="D2386">
        <v>25600</v>
      </c>
      <c r="E2386" t="s">
        <v>82</v>
      </c>
      <c r="F2386">
        <f t="shared" si="37"/>
        <v>0.19248120300751881</v>
      </c>
    </row>
    <row r="2387" spans="1:6">
      <c r="A2387" s="41" t="s">
        <v>250</v>
      </c>
      <c r="B2387">
        <v>3377500</v>
      </c>
      <c r="C2387" s="4">
        <v>44967</v>
      </c>
      <c r="D2387">
        <v>33800</v>
      </c>
      <c r="E2387" t="s">
        <v>82</v>
      </c>
      <c r="F2387">
        <f t="shared" si="37"/>
        <v>0.25413533834586466</v>
      </c>
    </row>
    <row r="2388" spans="1:6">
      <c r="A2388" s="41" t="s">
        <v>250</v>
      </c>
      <c r="B2388">
        <v>3377500</v>
      </c>
      <c r="C2388" s="4">
        <v>44968</v>
      </c>
      <c r="D2388">
        <v>35400</v>
      </c>
      <c r="E2388" t="s">
        <v>82</v>
      </c>
      <c r="F2388">
        <f t="shared" si="37"/>
        <v>0.2661654135338346</v>
      </c>
    </row>
    <row r="2389" spans="1:6">
      <c r="A2389" s="41" t="s">
        <v>250</v>
      </c>
      <c r="B2389">
        <v>3377500</v>
      </c>
      <c r="C2389" s="4">
        <v>44969</v>
      </c>
      <c r="D2389">
        <v>33500</v>
      </c>
      <c r="E2389" t="s">
        <v>82</v>
      </c>
      <c r="F2389">
        <f t="shared" si="37"/>
        <v>0.25187969924812031</v>
      </c>
    </row>
    <row r="2390" spans="1:6">
      <c r="A2390" s="41" t="s">
        <v>250</v>
      </c>
      <c r="B2390">
        <v>3377500</v>
      </c>
      <c r="C2390" s="4">
        <v>44970</v>
      </c>
      <c r="D2390">
        <v>31300</v>
      </c>
      <c r="E2390" t="s">
        <v>82</v>
      </c>
      <c r="F2390">
        <f t="shared" si="37"/>
        <v>0.23533834586466165</v>
      </c>
    </row>
    <row r="2391" spans="1:6">
      <c r="A2391" s="41" t="s">
        <v>250</v>
      </c>
      <c r="B2391">
        <v>3377500</v>
      </c>
      <c r="C2391" s="4">
        <v>44971</v>
      </c>
      <c r="D2391">
        <v>32500</v>
      </c>
      <c r="E2391" t="s">
        <v>82</v>
      </c>
      <c r="F2391">
        <f t="shared" si="37"/>
        <v>0.24436090225563908</v>
      </c>
    </row>
    <row r="2392" spans="1:6">
      <c r="A2392" s="41" t="s">
        <v>250</v>
      </c>
      <c r="B2392">
        <v>3377500</v>
      </c>
      <c r="C2392" s="4">
        <v>44972</v>
      </c>
      <c r="D2392">
        <v>33300</v>
      </c>
      <c r="E2392" t="s">
        <v>82</v>
      </c>
      <c r="F2392">
        <f t="shared" si="37"/>
        <v>0.25037593984962409</v>
      </c>
    </row>
    <row r="2393" spans="1:6">
      <c r="A2393" s="41" t="s">
        <v>250</v>
      </c>
      <c r="B2393">
        <v>3377500</v>
      </c>
      <c r="C2393" s="4">
        <v>44973</v>
      </c>
      <c r="D2393">
        <v>31500</v>
      </c>
      <c r="E2393" t="s">
        <v>82</v>
      </c>
      <c r="F2393">
        <f t="shared" si="37"/>
        <v>0.23684210526315788</v>
      </c>
    </row>
    <row r="2394" spans="1:6">
      <c r="A2394" s="41" t="s">
        <v>250</v>
      </c>
      <c r="B2394">
        <v>3377500</v>
      </c>
      <c r="C2394" s="4">
        <v>44974</v>
      </c>
      <c r="D2394">
        <v>32500</v>
      </c>
      <c r="E2394" t="s">
        <v>82</v>
      </c>
      <c r="F2394">
        <f t="shared" si="37"/>
        <v>0.24436090225563908</v>
      </c>
    </row>
    <row r="2395" spans="1:6">
      <c r="A2395" s="41" t="s">
        <v>250</v>
      </c>
      <c r="B2395">
        <v>3377500</v>
      </c>
      <c r="C2395" s="4">
        <v>44975</v>
      </c>
      <c r="D2395">
        <v>32300</v>
      </c>
      <c r="E2395" t="s">
        <v>82</v>
      </c>
      <c r="F2395">
        <f t="shared" si="37"/>
        <v>0.24285714285714285</v>
      </c>
    </row>
    <row r="2396" spans="1:6">
      <c r="A2396" s="41" t="s">
        <v>250</v>
      </c>
      <c r="B2396">
        <v>3377500</v>
      </c>
      <c r="C2396" s="4">
        <v>44976</v>
      </c>
      <c r="D2396">
        <v>32700</v>
      </c>
      <c r="E2396" t="s">
        <v>82</v>
      </c>
      <c r="F2396">
        <f t="shared" si="37"/>
        <v>0.24586466165413534</v>
      </c>
    </row>
    <row r="2397" spans="1:6">
      <c r="A2397" s="41" t="s">
        <v>250</v>
      </c>
      <c r="B2397">
        <v>3377500</v>
      </c>
      <c r="C2397" s="4">
        <v>44977</v>
      </c>
      <c r="D2397">
        <v>31000</v>
      </c>
      <c r="E2397" t="s">
        <v>82</v>
      </c>
      <c r="F2397">
        <f t="shared" si="37"/>
        <v>0.23308270676691728</v>
      </c>
    </row>
    <row r="2398" spans="1:6">
      <c r="A2398" s="41" t="s">
        <v>250</v>
      </c>
      <c r="B2398">
        <v>3377500</v>
      </c>
      <c r="C2398" s="4">
        <v>44978</v>
      </c>
      <c r="D2398">
        <v>29200</v>
      </c>
      <c r="E2398" t="s">
        <v>82</v>
      </c>
      <c r="F2398">
        <f t="shared" si="37"/>
        <v>0.21954887218045113</v>
      </c>
    </row>
    <row r="2399" spans="1:6">
      <c r="A2399" s="41" t="s">
        <v>250</v>
      </c>
      <c r="B2399">
        <v>3377500</v>
      </c>
      <c r="C2399" s="4">
        <v>44979</v>
      </c>
      <c r="D2399">
        <v>27200</v>
      </c>
      <c r="E2399" t="s">
        <v>82</v>
      </c>
      <c r="F2399">
        <f t="shared" si="37"/>
        <v>0.20451127819548873</v>
      </c>
    </row>
    <row r="2400" spans="1:6">
      <c r="A2400" s="41" t="s">
        <v>250</v>
      </c>
      <c r="B2400">
        <v>3377500</v>
      </c>
      <c r="C2400" s="4">
        <v>44980</v>
      </c>
      <c r="D2400">
        <v>25900</v>
      </c>
      <c r="E2400" t="s">
        <v>82</v>
      </c>
      <c r="F2400">
        <f t="shared" si="37"/>
        <v>0.19473684210526315</v>
      </c>
    </row>
    <row r="2401" spans="1:6">
      <c r="A2401" s="41" t="s">
        <v>250</v>
      </c>
      <c r="B2401">
        <v>3377500</v>
      </c>
      <c r="C2401" s="4">
        <v>44981</v>
      </c>
      <c r="D2401">
        <v>25400</v>
      </c>
      <c r="E2401" t="s">
        <v>82</v>
      </c>
      <c r="F2401">
        <f t="shared" si="37"/>
        <v>0.19097744360902255</v>
      </c>
    </row>
    <row r="2402" spans="1:6">
      <c r="A2402" s="41" t="s">
        <v>250</v>
      </c>
      <c r="B2402">
        <v>3377500</v>
      </c>
      <c r="C2402" s="4">
        <v>44982</v>
      </c>
      <c r="D2402">
        <v>26900</v>
      </c>
      <c r="E2402" t="s">
        <v>82</v>
      </c>
      <c r="F2402">
        <f t="shared" si="37"/>
        <v>0.20225563909774436</v>
      </c>
    </row>
    <row r="2403" spans="1:6">
      <c r="A2403" s="41" t="s">
        <v>250</v>
      </c>
      <c r="B2403">
        <v>3377500</v>
      </c>
      <c r="C2403" s="4">
        <v>44983</v>
      </c>
      <c r="D2403">
        <v>34100</v>
      </c>
      <c r="E2403" t="s">
        <v>82</v>
      </c>
      <c r="F2403">
        <f t="shared" si="37"/>
        <v>0.256390977443609</v>
      </c>
    </row>
    <row r="2404" spans="1:6">
      <c r="A2404" s="41" t="s">
        <v>250</v>
      </c>
      <c r="B2404">
        <v>3377500</v>
      </c>
      <c r="C2404" s="4">
        <v>44984</v>
      </c>
      <c r="D2404">
        <v>37600</v>
      </c>
      <c r="E2404" t="s">
        <v>82</v>
      </c>
      <c r="F2404">
        <f t="shared" si="37"/>
        <v>0.28270676691729324</v>
      </c>
    </row>
    <row r="2405" spans="1:6">
      <c r="A2405" s="41" t="s">
        <v>250</v>
      </c>
      <c r="B2405">
        <v>3377500</v>
      </c>
      <c r="C2405" s="4">
        <v>44985</v>
      </c>
      <c r="D2405">
        <v>39000</v>
      </c>
      <c r="E2405" t="s">
        <v>82</v>
      </c>
      <c r="F2405">
        <f t="shared" si="37"/>
        <v>0.2932330827067669</v>
      </c>
    </row>
    <row r="2406" spans="1:6">
      <c r="A2406" s="41" t="s">
        <v>250</v>
      </c>
      <c r="B2406">
        <v>3377500</v>
      </c>
      <c r="C2406" s="4">
        <v>44986</v>
      </c>
      <c r="D2406">
        <v>39400</v>
      </c>
      <c r="E2406" t="s">
        <v>82</v>
      </c>
      <c r="F2406">
        <f t="shared" si="37"/>
        <v>0.29624060150375942</v>
      </c>
    </row>
    <row r="2407" spans="1:6">
      <c r="A2407" s="41" t="s">
        <v>250</v>
      </c>
      <c r="B2407">
        <v>3377500</v>
      </c>
      <c r="C2407" s="4">
        <v>44987</v>
      </c>
      <c r="D2407">
        <v>39200</v>
      </c>
      <c r="E2407" t="s">
        <v>82</v>
      </c>
      <c r="F2407">
        <f t="shared" si="37"/>
        <v>0.29473684210526313</v>
      </c>
    </row>
    <row r="2408" spans="1:6">
      <c r="A2408" s="41" t="s">
        <v>250</v>
      </c>
      <c r="B2408">
        <v>3377500</v>
      </c>
      <c r="C2408" s="4">
        <v>44988</v>
      </c>
      <c r="D2408">
        <v>44800</v>
      </c>
      <c r="E2408" t="s">
        <v>82</v>
      </c>
      <c r="F2408">
        <f t="shared" si="37"/>
        <v>0.33684210526315789</v>
      </c>
    </row>
    <row r="2409" spans="1:6">
      <c r="A2409" s="41" t="s">
        <v>250</v>
      </c>
      <c r="B2409">
        <v>3377500</v>
      </c>
      <c r="C2409" s="4">
        <v>44989</v>
      </c>
      <c r="D2409">
        <v>63100</v>
      </c>
      <c r="E2409" t="s">
        <v>82</v>
      </c>
      <c r="F2409">
        <f t="shared" ref="F2409:F2472" si="38">D2409/133000</f>
        <v>0.47443609022556393</v>
      </c>
    </row>
    <row r="2410" spans="1:6">
      <c r="A2410" s="41" t="s">
        <v>250</v>
      </c>
      <c r="B2410">
        <v>3377500</v>
      </c>
      <c r="C2410" s="4">
        <v>44990</v>
      </c>
      <c r="D2410">
        <v>72400</v>
      </c>
      <c r="E2410" t="s">
        <v>82</v>
      </c>
      <c r="F2410">
        <f t="shared" si="38"/>
        <v>0.54436090225563905</v>
      </c>
    </row>
    <row r="2411" spans="1:6">
      <c r="A2411" s="41" t="s">
        <v>250</v>
      </c>
      <c r="B2411">
        <v>3377500</v>
      </c>
      <c r="C2411" s="4">
        <v>44991</v>
      </c>
      <c r="D2411">
        <v>78500</v>
      </c>
      <c r="E2411" t="s">
        <v>82</v>
      </c>
      <c r="F2411">
        <f t="shared" si="38"/>
        <v>0.59022556390977443</v>
      </c>
    </row>
    <row r="2412" spans="1:6">
      <c r="A2412" s="41" t="s">
        <v>250</v>
      </c>
      <c r="B2412">
        <v>3377500</v>
      </c>
      <c r="C2412" s="4">
        <v>44992</v>
      </c>
      <c r="D2412">
        <v>83800</v>
      </c>
      <c r="E2412" t="s">
        <v>82</v>
      </c>
      <c r="F2412">
        <f t="shared" si="38"/>
        <v>0.63007518796992479</v>
      </c>
    </row>
    <row r="2413" spans="1:6">
      <c r="A2413" s="41" t="s">
        <v>250</v>
      </c>
      <c r="B2413">
        <v>3377500</v>
      </c>
      <c r="C2413" s="4">
        <v>44993</v>
      </c>
      <c r="D2413">
        <v>89100</v>
      </c>
      <c r="E2413" t="s">
        <v>82</v>
      </c>
      <c r="F2413">
        <f t="shared" si="38"/>
        <v>0.66992481203007515</v>
      </c>
    </row>
    <row r="2414" spans="1:6">
      <c r="A2414" s="41" t="s">
        <v>250</v>
      </c>
      <c r="B2414">
        <v>3377500</v>
      </c>
      <c r="C2414" s="4">
        <v>44994</v>
      </c>
      <c r="D2414">
        <v>93500</v>
      </c>
      <c r="E2414" t="s">
        <v>82</v>
      </c>
      <c r="F2414">
        <f t="shared" si="38"/>
        <v>0.70300751879699253</v>
      </c>
    </row>
    <row r="2415" spans="1:6">
      <c r="A2415" s="41" t="s">
        <v>250</v>
      </c>
      <c r="B2415">
        <v>3377500</v>
      </c>
      <c r="C2415" s="4">
        <v>44995</v>
      </c>
      <c r="D2415">
        <v>96100</v>
      </c>
      <c r="E2415" t="s">
        <v>82</v>
      </c>
      <c r="F2415">
        <f t="shared" si="38"/>
        <v>0.72255639097744362</v>
      </c>
    </row>
    <row r="2416" spans="1:6">
      <c r="A2416" s="41" t="s">
        <v>250</v>
      </c>
      <c r="B2416">
        <v>3377500</v>
      </c>
      <c r="C2416" s="4">
        <v>44996</v>
      </c>
      <c r="D2416">
        <v>97300</v>
      </c>
      <c r="E2416" t="s">
        <v>82</v>
      </c>
      <c r="F2416">
        <f t="shared" si="38"/>
        <v>0.73157894736842111</v>
      </c>
    </row>
    <row r="2417" spans="1:6">
      <c r="A2417" s="41" t="s">
        <v>250</v>
      </c>
      <c r="B2417">
        <v>3377500</v>
      </c>
      <c r="C2417" s="4">
        <v>44997</v>
      </c>
      <c r="D2417">
        <v>98400</v>
      </c>
      <c r="E2417" t="s">
        <v>82</v>
      </c>
      <c r="F2417">
        <f t="shared" si="38"/>
        <v>0.73984962406015042</v>
      </c>
    </row>
    <row r="2418" spans="1:6">
      <c r="A2418" s="41" t="s">
        <v>250</v>
      </c>
      <c r="B2418">
        <v>3377500</v>
      </c>
      <c r="C2418" s="4">
        <v>44998</v>
      </c>
      <c r="D2418">
        <v>95500</v>
      </c>
      <c r="E2418" t="s">
        <v>82</v>
      </c>
      <c r="F2418">
        <f t="shared" si="38"/>
        <v>0.71804511278195493</v>
      </c>
    </row>
    <row r="2419" spans="1:6">
      <c r="A2419" s="41" t="s">
        <v>250</v>
      </c>
      <c r="B2419">
        <v>3377500</v>
      </c>
      <c r="C2419" s="4">
        <v>44999</v>
      </c>
      <c r="D2419">
        <v>84900</v>
      </c>
      <c r="E2419" t="s">
        <v>82</v>
      </c>
      <c r="F2419">
        <f t="shared" si="38"/>
        <v>0.63834586466165411</v>
      </c>
    </row>
    <row r="2420" spans="1:6">
      <c r="A2420" s="41" t="s">
        <v>250</v>
      </c>
      <c r="B2420">
        <v>3377500</v>
      </c>
      <c r="C2420" s="4">
        <v>45000</v>
      </c>
      <c r="D2420">
        <v>71400</v>
      </c>
      <c r="E2420" t="s">
        <v>82</v>
      </c>
      <c r="F2420">
        <f t="shared" si="38"/>
        <v>0.5368421052631579</v>
      </c>
    </row>
    <row r="2421" spans="1:6">
      <c r="A2421" s="41" t="s">
        <v>250</v>
      </c>
      <c r="B2421">
        <v>3377500</v>
      </c>
      <c r="C2421" s="4">
        <v>45001</v>
      </c>
      <c r="D2421">
        <v>62500</v>
      </c>
      <c r="E2421" t="s">
        <v>82</v>
      </c>
      <c r="F2421">
        <f t="shared" si="38"/>
        <v>0.46992481203007519</v>
      </c>
    </row>
    <row r="2422" spans="1:6">
      <c r="A2422" s="41" t="s">
        <v>250</v>
      </c>
      <c r="B2422">
        <v>3377500</v>
      </c>
      <c r="C2422" s="4">
        <v>45002</v>
      </c>
      <c r="D2422">
        <v>54400</v>
      </c>
      <c r="E2422" t="s">
        <v>82</v>
      </c>
      <c r="F2422">
        <f t="shared" si="38"/>
        <v>0.40902255639097745</v>
      </c>
    </row>
    <row r="2423" spans="1:6">
      <c r="A2423" s="41" t="s">
        <v>250</v>
      </c>
      <c r="B2423">
        <v>3377500</v>
      </c>
      <c r="C2423" s="4">
        <v>45003</v>
      </c>
      <c r="D2423">
        <v>46200</v>
      </c>
      <c r="E2423" t="s">
        <v>82</v>
      </c>
      <c r="F2423">
        <f t="shared" si="38"/>
        <v>0.3473684210526316</v>
      </c>
    </row>
    <row r="2424" spans="1:6">
      <c r="A2424" s="41" t="s">
        <v>250</v>
      </c>
      <c r="B2424">
        <v>3377500</v>
      </c>
      <c r="C2424" s="4">
        <v>45004</v>
      </c>
      <c r="D2424">
        <v>41200</v>
      </c>
      <c r="E2424" t="s">
        <v>82</v>
      </c>
      <c r="F2424">
        <f t="shared" si="38"/>
        <v>0.30977443609022559</v>
      </c>
    </row>
    <row r="2425" spans="1:6">
      <c r="A2425" s="41" t="s">
        <v>250</v>
      </c>
      <c r="B2425">
        <v>3377500</v>
      </c>
      <c r="C2425" s="4">
        <v>45005</v>
      </c>
      <c r="D2425">
        <v>37900</v>
      </c>
      <c r="E2425" t="s">
        <v>82</v>
      </c>
      <c r="F2425">
        <f t="shared" si="38"/>
        <v>0.28496240601503758</v>
      </c>
    </row>
    <row r="2426" spans="1:6">
      <c r="A2426" s="41" t="s">
        <v>250</v>
      </c>
      <c r="B2426">
        <v>3377500</v>
      </c>
      <c r="C2426" s="4">
        <v>45006</v>
      </c>
      <c r="D2426">
        <v>35700</v>
      </c>
      <c r="E2426" t="s">
        <v>82</v>
      </c>
      <c r="F2426">
        <f t="shared" si="38"/>
        <v>0.26842105263157895</v>
      </c>
    </row>
    <row r="2427" spans="1:6">
      <c r="A2427" s="41" t="s">
        <v>250</v>
      </c>
      <c r="B2427">
        <v>3377500</v>
      </c>
      <c r="C2427" s="4">
        <v>45007</v>
      </c>
      <c r="D2427">
        <v>33200</v>
      </c>
      <c r="E2427" t="s">
        <v>82</v>
      </c>
      <c r="F2427">
        <f t="shared" si="38"/>
        <v>0.24962406015037594</v>
      </c>
    </row>
    <row r="2428" spans="1:6">
      <c r="A2428" s="41" t="s">
        <v>250</v>
      </c>
      <c r="B2428">
        <v>3377500</v>
      </c>
      <c r="C2428" s="4">
        <v>45008</v>
      </c>
      <c r="D2428">
        <v>31000</v>
      </c>
      <c r="E2428" t="s">
        <v>82</v>
      </c>
      <c r="F2428">
        <f t="shared" si="38"/>
        <v>0.23308270676691728</v>
      </c>
    </row>
    <row r="2429" spans="1:6">
      <c r="A2429" s="41" t="s">
        <v>250</v>
      </c>
      <c r="B2429">
        <v>3377500</v>
      </c>
      <c r="C2429" s="4">
        <v>45009</v>
      </c>
      <c r="D2429">
        <v>42200</v>
      </c>
      <c r="E2429" t="s">
        <v>82</v>
      </c>
      <c r="F2429">
        <f t="shared" si="38"/>
        <v>0.31729323308270679</v>
      </c>
    </row>
    <row r="2430" spans="1:6">
      <c r="A2430" s="41" t="s">
        <v>250</v>
      </c>
      <c r="B2430">
        <v>3377500</v>
      </c>
      <c r="C2430" s="4">
        <v>45010</v>
      </c>
      <c r="D2430">
        <v>68800</v>
      </c>
      <c r="E2430" t="s">
        <v>82</v>
      </c>
      <c r="F2430">
        <f t="shared" si="38"/>
        <v>0.5172932330827068</v>
      </c>
    </row>
    <row r="2431" spans="1:6">
      <c r="A2431" s="41" t="s">
        <v>250</v>
      </c>
      <c r="B2431">
        <v>3377500</v>
      </c>
      <c r="C2431" s="4">
        <v>45011</v>
      </c>
      <c r="D2431">
        <v>81500</v>
      </c>
      <c r="E2431" t="s">
        <v>82</v>
      </c>
      <c r="F2431">
        <f t="shared" si="38"/>
        <v>0.61278195488721809</v>
      </c>
    </row>
    <row r="2432" spans="1:6">
      <c r="A2432" s="41" t="s">
        <v>250</v>
      </c>
      <c r="B2432">
        <v>3377500</v>
      </c>
      <c r="C2432" s="4">
        <v>45012</v>
      </c>
      <c r="D2432">
        <v>90100</v>
      </c>
      <c r="E2432" t="s">
        <v>82</v>
      </c>
      <c r="F2432">
        <f t="shared" si="38"/>
        <v>0.6774436090225564</v>
      </c>
    </row>
    <row r="2433" spans="1:6">
      <c r="A2433" s="41" t="s">
        <v>250</v>
      </c>
      <c r="B2433">
        <v>3377500</v>
      </c>
      <c r="C2433" s="4">
        <v>45013</v>
      </c>
      <c r="D2433">
        <v>97600</v>
      </c>
      <c r="E2433" t="s">
        <v>82</v>
      </c>
      <c r="F2433">
        <f t="shared" si="38"/>
        <v>0.7338345864661654</v>
      </c>
    </row>
    <row r="2434" spans="1:6">
      <c r="A2434" s="41" t="s">
        <v>250</v>
      </c>
      <c r="B2434">
        <v>3377500</v>
      </c>
      <c r="C2434" s="4">
        <v>45014</v>
      </c>
      <c r="D2434">
        <v>105000</v>
      </c>
      <c r="E2434" t="s">
        <v>82</v>
      </c>
      <c r="F2434">
        <f t="shared" si="38"/>
        <v>0.78947368421052633</v>
      </c>
    </row>
    <row r="2435" spans="1:6">
      <c r="A2435" s="41" t="s">
        <v>250</v>
      </c>
      <c r="B2435">
        <v>3377500</v>
      </c>
      <c r="C2435" s="4">
        <v>45015</v>
      </c>
      <c r="D2435">
        <v>114000</v>
      </c>
      <c r="E2435" t="s">
        <v>82</v>
      </c>
      <c r="F2435">
        <f t="shared" si="38"/>
        <v>0.8571428571428571</v>
      </c>
    </row>
    <row r="2436" spans="1:6">
      <c r="A2436" s="41" t="s">
        <v>250</v>
      </c>
      <c r="B2436">
        <v>3377500</v>
      </c>
      <c r="C2436" s="4">
        <v>45016</v>
      </c>
      <c r="D2436">
        <v>120000</v>
      </c>
      <c r="E2436" t="s">
        <v>82</v>
      </c>
      <c r="F2436">
        <f t="shared" si="38"/>
        <v>0.90225563909774431</v>
      </c>
    </row>
    <row r="2437" spans="1:6">
      <c r="A2437" s="41" t="s">
        <v>250</v>
      </c>
      <c r="B2437">
        <v>3377500</v>
      </c>
      <c r="C2437" s="4">
        <v>45017</v>
      </c>
      <c r="D2437">
        <v>122000</v>
      </c>
      <c r="E2437" t="s">
        <v>82</v>
      </c>
      <c r="F2437">
        <f t="shared" si="38"/>
        <v>0.91729323308270672</v>
      </c>
    </row>
    <row r="2438" spans="1:6">
      <c r="A2438" s="41" t="s">
        <v>250</v>
      </c>
      <c r="B2438">
        <v>3377500</v>
      </c>
      <c r="C2438" s="4">
        <v>45018</v>
      </c>
      <c r="D2438">
        <v>120000</v>
      </c>
      <c r="E2438" t="s">
        <v>82</v>
      </c>
      <c r="F2438">
        <f t="shared" si="38"/>
        <v>0.90225563909774431</v>
      </c>
    </row>
    <row r="2439" spans="1:6">
      <c r="A2439" s="41" t="s">
        <v>250</v>
      </c>
      <c r="B2439">
        <v>3377500</v>
      </c>
      <c r="C2439" s="4">
        <v>45019</v>
      </c>
      <c r="D2439">
        <v>116000</v>
      </c>
      <c r="E2439" t="s">
        <v>82</v>
      </c>
      <c r="F2439">
        <f t="shared" si="38"/>
        <v>0.8721804511278195</v>
      </c>
    </row>
    <row r="2440" spans="1:6">
      <c r="A2440" s="41" t="s">
        <v>250</v>
      </c>
      <c r="B2440">
        <v>3377500</v>
      </c>
      <c r="C2440" s="4">
        <v>45020</v>
      </c>
      <c r="D2440">
        <v>109000</v>
      </c>
      <c r="E2440" t="s">
        <v>82</v>
      </c>
      <c r="F2440">
        <f t="shared" si="38"/>
        <v>0.81954887218045114</v>
      </c>
    </row>
    <row r="2441" spans="1:6">
      <c r="A2441" s="41" t="s">
        <v>250</v>
      </c>
      <c r="B2441">
        <v>3377500</v>
      </c>
      <c r="C2441" s="4">
        <v>45021</v>
      </c>
      <c r="D2441">
        <v>101000</v>
      </c>
      <c r="E2441" t="s">
        <v>82</v>
      </c>
      <c r="F2441">
        <f t="shared" si="38"/>
        <v>0.75939849624060152</v>
      </c>
    </row>
    <row r="2442" spans="1:6">
      <c r="A2442" s="41" t="s">
        <v>250</v>
      </c>
      <c r="B2442">
        <v>3377500</v>
      </c>
      <c r="C2442" s="4">
        <v>45022</v>
      </c>
      <c r="D2442">
        <v>97200</v>
      </c>
      <c r="E2442" t="s">
        <v>82</v>
      </c>
      <c r="F2442">
        <f t="shared" si="38"/>
        <v>0.73082706766917294</v>
      </c>
    </row>
    <row r="2443" spans="1:6">
      <c r="A2443" s="41" t="s">
        <v>250</v>
      </c>
      <c r="B2443">
        <v>3377500</v>
      </c>
      <c r="C2443" s="4">
        <v>45023</v>
      </c>
      <c r="D2443">
        <v>91900</v>
      </c>
      <c r="E2443" t="s">
        <v>82</v>
      </c>
      <c r="F2443">
        <f t="shared" si="38"/>
        <v>0.69097744360902258</v>
      </c>
    </row>
    <row r="2444" spans="1:6">
      <c r="A2444" s="41" t="s">
        <v>250</v>
      </c>
      <c r="B2444">
        <v>3377500</v>
      </c>
      <c r="C2444" s="4">
        <v>45024</v>
      </c>
      <c r="D2444">
        <v>86400</v>
      </c>
      <c r="E2444" t="s">
        <v>82</v>
      </c>
      <c r="F2444">
        <f t="shared" si="38"/>
        <v>0.64962406015037599</v>
      </c>
    </row>
    <row r="2445" spans="1:6">
      <c r="A2445" s="41" t="s">
        <v>250</v>
      </c>
      <c r="B2445">
        <v>3377500</v>
      </c>
      <c r="C2445" s="4">
        <v>45025</v>
      </c>
      <c r="D2445">
        <v>81600</v>
      </c>
      <c r="E2445" t="s">
        <v>82</v>
      </c>
      <c r="F2445">
        <f t="shared" si="38"/>
        <v>0.61353383458646615</v>
      </c>
    </row>
    <row r="2446" spans="1:6">
      <c r="A2446" s="41" t="s">
        <v>250</v>
      </c>
      <c r="B2446">
        <v>3377500</v>
      </c>
      <c r="C2446" s="4">
        <v>45026</v>
      </c>
      <c r="D2446">
        <v>76300</v>
      </c>
      <c r="E2446" t="s">
        <v>82</v>
      </c>
      <c r="F2446">
        <f t="shared" si="38"/>
        <v>0.5736842105263158</v>
      </c>
    </row>
    <row r="2447" spans="1:6">
      <c r="A2447" s="41" t="s">
        <v>250</v>
      </c>
      <c r="B2447">
        <v>3377500</v>
      </c>
      <c r="C2447" s="4">
        <v>45027</v>
      </c>
      <c r="D2447">
        <v>69800</v>
      </c>
      <c r="E2447" t="s">
        <v>82</v>
      </c>
      <c r="F2447">
        <f t="shared" si="38"/>
        <v>0.52481203007518795</v>
      </c>
    </row>
    <row r="2448" spans="1:6">
      <c r="A2448" s="41" t="s">
        <v>250</v>
      </c>
      <c r="B2448">
        <v>3377500</v>
      </c>
      <c r="C2448" s="4">
        <v>45028</v>
      </c>
      <c r="D2448">
        <v>63700</v>
      </c>
      <c r="E2448" t="s">
        <v>82</v>
      </c>
      <c r="F2448">
        <f t="shared" si="38"/>
        <v>0.47894736842105262</v>
      </c>
    </row>
    <row r="2449" spans="1:6">
      <c r="A2449" s="41" t="s">
        <v>250</v>
      </c>
      <c r="B2449">
        <v>3377500</v>
      </c>
      <c r="C2449" s="4">
        <v>45029</v>
      </c>
      <c r="D2449">
        <v>56400</v>
      </c>
      <c r="E2449" t="s">
        <v>82</v>
      </c>
      <c r="F2449">
        <f t="shared" si="38"/>
        <v>0.42406015037593986</v>
      </c>
    </row>
    <row r="2450" spans="1:6">
      <c r="A2450" s="41" t="s">
        <v>250</v>
      </c>
      <c r="B2450">
        <v>3377500</v>
      </c>
      <c r="C2450" s="4">
        <v>45030</v>
      </c>
      <c r="D2450">
        <v>48300</v>
      </c>
      <c r="E2450" t="s">
        <v>82</v>
      </c>
      <c r="F2450">
        <f t="shared" si="38"/>
        <v>0.36315789473684212</v>
      </c>
    </row>
    <row r="2451" spans="1:6">
      <c r="A2451" s="41" t="s">
        <v>250</v>
      </c>
      <c r="B2451">
        <v>3377500</v>
      </c>
      <c r="C2451" s="4">
        <v>45031</v>
      </c>
      <c r="D2451">
        <v>41500</v>
      </c>
      <c r="E2451" t="s">
        <v>82</v>
      </c>
      <c r="F2451">
        <f t="shared" si="38"/>
        <v>0.31203007518796994</v>
      </c>
    </row>
    <row r="2452" spans="1:6">
      <c r="A2452" s="41" t="s">
        <v>250</v>
      </c>
      <c r="B2452">
        <v>3377500</v>
      </c>
      <c r="C2452" s="4">
        <v>45032</v>
      </c>
      <c r="D2452">
        <v>36700</v>
      </c>
      <c r="E2452" t="s">
        <v>82</v>
      </c>
      <c r="F2452">
        <f t="shared" si="38"/>
        <v>0.27593984962406015</v>
      </c>
    </row>
    <row r="2453" spans="1:6">
      <c r="A2453" s="41" t="s">
        <v>250</v>
      </c>
      <c r="B2453">
        <v>3377500</v>
      </c>
      <c r="C2453" s="4">
        <v>45033</v>
      </c>
      <c r="D2453">
        <v>33300</v>
      </c>
      <c r="E2453" t="s">
        <v>82</v>
      </c>
      <c r="F2453">
        <f t="shared" si="38"/>
        <v>0.25037593984962409</v>
      </c>
    </row>
    <row r="2454" spans="1:6">
      <c r="A2454" s="41" t="s">
        <v>250</v>
      </c>
      <c r="B2454">
        <v>3377500</v>
      </c>
      <c r="C2454" s="4">
        <v>45034</v>
      </c>
      <c r="D2454">
        <v>31200</v>
      </c>
      <c r="E2454" t="s">
        <v>82</v>
      </c>
      <c r="F2454">
        <f t="shared" si="38"/>
        <v>0.23458646616541354</v>
      </c>
    </row>
    <row r="2455" spans="1:6">
      <c r="A2455" s="41" t="s">
        <v>250</v>
      </c>
      <c r="B2455">
        <v>3377500</v>
      </c>
      <c r="C2455" s="4">
        <v>45035</v>
      </c>
      <c r="D2455">
        <v>29500</v>
      </c>
      <c r="E2455" t="s">
        <v>82</v>
      </c>
      <c r="F2455">
        <f t="shared" si="38"/>
        <v>0.22180451127819548</v>
      </c>
    </row>
    <row r="2456" spans="1:6">
      <c r="A2456" s="41" t="s">
        <v>250</v>
      </c>
      <c r="B2456">
        <v>3377500</v>
      </c>
      <c r="C2456" s="4">
        <v>45036</v>
      </c>
      <c r="D2456">
        <v>27800</v>
      </c>
      <c r="E2456" t="s">
        <v>82</v>
      </c>
      <c r="F2456">
        <f t="shared" si="38"/>
        <v>0.20902255639097744</v>
      </c>
    </row>
    <row r="2457" spans="1:6">
      <c r="A2457" s="41" t="s">
        <v>250</v>
      </c>
      <c r="B2457">
        <v>3377500</v>
      </c>
      <c r="C2457" s="4">
        <v>45037</v>
      </c>
      <c r="D2457">
        <v>26500</v>
      </c>
      <c r="E2457" t="s">
        <v>82</v>
      </c>
      <c r="F2457">
        <f t="shared" si="38"/>
        <v>0.19924812030075187</v>
      </c>
    </row>
    <row r="2458" spans="1:6">
      <c r="A2458" s="41" t="s">
        <v>250</v>
      </c>
      <c r="B2458">
        <v>3377500</v>
      </c>
      <c r="C2458" s="4">
        <v>45038</v>
      </c>
      <c r="D2458">
        <v>26000</v>
      </c>
      <c r="E2458" t="s">
        <v>82</v>
      </c>
      <c r="F2458">
        <f t="shared" si="38"/>
        <v>0.19548872180451127</v>
      </c>
    </row>
    <row r="2459" spans="1:6">
      <c r="A2459" s="41" t="s">
        <v>250</v>
      </c>
      <c r="B2459">
        <v>3377500</v>
      </c>
      <c r="C2459" s="4">
        <v>45039</v>
      </c>
      <c r="D2459">
        <v>25200</v>
      </c>
      <c r="E2459" t="s">
        <v>82</v>
      </c>
      <c r="F2459">
        <f t="shared" si="38"/>
        <v>0.18947368421052632</v>
      </c>
    </row>
    <row r="2460" spans="1:6">
      <c r="A2460" s="41" t="s">
        <v>250</v>
      </c>
      <c r="B2460">
        <v>3377500</v>
      </c>
      <c r="C2460" s="4">
        <v>45040</v>
      </c>
      <c r="D2460">
        <v>24200</v>
      </c>
      <c r="E2460" t="s">
        <v>82</v>
      </c>
      <c r="F2460">
        <f t="shared" si="38"/>
        <v>0.18195488721804512</v>
      </c>
    </row>
    <row r="2461" spans="1:6">
      <c r="A2461" s="41" t="s">
        <v>250</v>
      </c>
      <c r="B2461">
        <v>3377500</v>
      </c>
      <c r="C2461" s="4">
        <v>45041</v>
      </c>
      <c r="D2461">
        <v>23700</v>
      </c>
      <c r="E2461" t="s">
        <v>82</v>
      </c>
      <c r="F2461">
        <f t="shared" si="38"/>
        <v>0.17819548872180452</v>
      </c>
    </row>
    <row r="2462" spans="1:6">
      <c r="A2462" s="41" t="s">
        <v>250</v>
      </c>
      <c r="B2462">
        <v>3377500</v>
      </c>
      <c r="C2462" s="4">
        <v>45042</v>
      </c>
      <c r="D2462">
        <v>22900</v>
      </c>
      <c r="E2462" t="s">
        <v>82</v>
      </c>
      <c r="F2462">
        <f t="shared" si="38"/>
        <v>0.17218045112781954</v>
      </c>
    </row>
    <row r="2463" spans="1:6">
      <c r="A2463" s="41" t="s">
        <v>250</v>
      </c>
      <c r="B2463">
        <v>3377500</v>
      </c>
      <c r="C2463" s="4">
        <v>45043</v>
      </c>
      <c r="D2463">
        <v>21900</v>
      </c>
      <c r="E2463" t="s">
        <v>82</v>
      </c>
      <c r="F2463">
        <f t="shared" si="38"/>
        <v>0.16466165413533834</v>
      </c>
    </row>
    <row r="2464" spans="1:6">
      <c r="A2464" s="41" t="s">
        <v>250</v>
      </c>
      <c r="B2464">
        <v>3377500</v>
      </c>
      <c r="C2464" s="4">
        <v>45044</v>
      </c>
      <c r="D2464">
        <v>21100</v>
      </c>
      <c r="E2464" t="s">
        <v>82</v>
      </c>
      <c r="F2464">
        <f t="shared" si="38"/>
        <v>0.1586466165413534</v>
      </c>
    </row>
    <row r="2465" spans="1:6">
      <c r="A2465" s="41" t="s">
        <v>250</v>
      </c>
      <c r="B2465">
        <v>3377500</v>
      </c>
      <c r="C2465" s="4">
        <v>45045</v>
      </c>
      <c r="D2465">
        <v>20400</v>
      </c>
      <c r="E2465" t="s">
        <v>82</v>
      </c>
      <c r="F2465">
        <f t="shared" si="38"/>
        <v>0.15338345864661654</v>
      </c>
    </row>
    <row r="2466" spans="1:6">
      <c r="A2466" s="41" t="s">
        <v>250</v>
      </c>
      <c r="B2466">
        <v>3377500</v>
      </c>
      <c r="C2466" s="4">
        <v>45046</v>
      </c>
      <c r="D2466">
        <v>20000</v>
      </c>
      <c r="E2466" t="s">
        <v>82</v>
      </c>
      <c r="F2466">
        <f t="shared" si="38"/>
        <v>0.15037593984962405</v>
      </c>
    </row>
    <row r="2467" spans="1:6">
      <c r="A2467" s="41" t="s">
        <v>250</v>
      </c>
      <c r="B2467">
        <v>3377500</v>
      </c>
      <c r="C2467" s="4">
        <v>45047</v>
      </c>
      <c r="D2467">
        <v>19800</v>
      </c>
      <c r="E2467" t="s">
        <v>82</v>
      </c>
      <c r="F2467">
        <f t="shared" si="38"/>
        <v>0.14887218045112782</v>
      </c>
    </row>
    <row r="2468" spans="1:6">
      <c r="A2468" s="41" t="s">
        <v>250</v>
      </c>
      <c r="B2468">
        <v>3377500</v>
      </c>
      <c r="C2468" s="4">
        <v>45048</v>
      </c>
      <c r="D2468">
        <v>19900</v>
      </c>
      <c r="E2468" t="s">
        <v>82</v>
      </c>
      <c r="F2468">
        <f t="shared" si="38"/>
        <v>0.14962406015037594</v>
      </c>
    </row>
    <row r="2469" spans="1:6">
      <c r="A2469" s="41" t="s">
        <v>250</v>
      </c>
      <c r="B2469">
        <v>3377500</v>
      </c>
      <c r="C2469" s="4">
        <v>45049</v>
      </c>
      <c r="D2469">
        <v>20200</v>
      </c>
      <c r="E2469" t="s">
        <v>82</v>
      </c>
      <c r="F2469">
        <f t="shared" si="38"/>
        <v>0.15187969924812031</v>
      </c>
    </row>
    <row r="2470" spans="1:6">
      <c r="A2470" s="41" t="s">
        <v>250</v>
      </c>
      <c r="B2470">
        <v>3377500</v>
      </c>
      <c r="C2470" s="4">
        <v>45050</v>
      </c>
      <c r="D2470">
        <v>20700</v>
      </c>
      <c r="E2470" t="s">
        <v>82</v>
      </c>
      <c r="F2470">
        <f t="shared" si="38"/>
        <v>0.15563909774436091</v>
      </c>
    </row>
    <row r="2471" spans="1:6">
      <c r="A2471" s="41" t="s">
        <v>250</v>
      </c>
      <c r="B2471">
        <v>3377500</v>
      </c>
      <c r="C2471" s="4">
        <v>45051</v>
      </c>
      <c r="D2471">
        <v>21100</v>
      </c>
      <c r="E2471" t="s">
        <v>82</v>
      </c>
      <c r="F2471">
        <f t="shared" si="38"/>
        <v>0.1586466165413534</v>
      </c>
    </row>
    <row r="2472" spans="1:6">
      <c r="A2472" s="41" t="s">
        <v>250</v>
      </c>
      <c r="B2472">
        <v>3377500</v>
      </c>
      <c r="C2472" s="4">
        <v>45052</v>
      </c>
      <c r="D2472">
        <v>21400</v>
      </c>
      <c r="E2472" t="s">
        <v>82</v>
      </c>
      <c r="F2472">
        <f t="shared" si="38"/>
        <v>0.16090225563909774</v>
      </c>
    </row>
    <row r="2473" spans="1:6">
      <c r="A2473" s="41" t="s">
        <v>250</v>
      </c>
      <c r="B2473">
        <v>3377500</v>
      </c>
      <c r="C2473" s="4">
        <v>45053</v>
      </c>
      <c r="D2473">
        <v>22000</v>
      </c>
      <c r="E2473" t="s">
        <v>82</v>
      </c>
      <c r="F2473">
        <f t="shared" ref="F2473:F2536" si="39">D2473/133000</f>
        <v>0.16541353383458646</v>
      </c>
    </row>
    <row r="2474" spans="1:6">
      <c r="A2474" s="41" t="s">
        <v>250</v>
      </c>
      <c r="B2474">
        <v>3377500</v>
      </c>
      <c r="C2474" s="4">
        <v>45054</v>
      </c>
      <c r="D2474">
        <v>22500</v>
      </c>
      <c r="E2474" t="s">
        <v>82</v>
      </c>
      <c r="F2474">
        <f t="shared" si="39"/>
        <v>0.16917293233082706</v>
      </c>
    </row>
    <row r="2475" spans="1:6">
      <c r="A2475" s="41" t="s">
        <v>250</v>
      </c>
      <c r="B2475">
        <v>3377500</v>
      </c>
      <c r="C2475" s="4">
        <v>45055</v>
      </c>
      <c r="D2475">
        <v>27000</v>
      </c>
      <c r="E2475" t="s">
        <v>82</v>
      </c>
      <c r="F2475">
        <f t="shared" si="39"/>
        <v>0.20300751879699247</v>
      </c>
    </row>
    <row r="2476" spans="1:6">
      <c r="A2476" s="41" t="s">
        <v>250</v>
      </c>
      <c r="B2476">
        <v>3377500</v>
      </c>
      <c r="C2476" s="4">
        <v>45056</v>
      </c>
      <c r="D2476">
        <v>34900</v>
      </c>
      <c r="E2476" t="s">
        <v>82</v>
      </c>
      <c r="F2476">
        <f t="shared" si="39"/>
        <v>0.26240601503759398</v>
      </c>
    </row>
    <row r="2477" spans="1:6">
      <c r="A2477" s="41" t="s">
        <v>250</v>
      </c>
      <c r="B2477">
        <v>3377500</v>
      </c>
      <c r="C2477" s="4">
        <v>45057</v>
      </c>
      <c r="D2477">
        <v>37900</v>
      </c>
      <c r="E2477" t="s">
        <v>82</v>
      </c>
      <c r="F2477">
        <f t="shared" si="39"/>
        <v>0.28496240601503758</v>
      </c>
    </row>
    <row r="2478" spans="1:6">
      <c r="A2478" s="41" t="s">
        <v>250</v>
      </c>
      <c r="B2478">
        <v>3377500</v>
      </c>
      <c r="C2478" s="4">
        <v>45058</v>
      </c>
      <c r="D2478">
        <v>38200</v>
      </c>
      <c r="E2478" t="s">
        <v>82</v>
      </c>
      <c r="F2478">
        <f t="shared" si="39"/>
        <v>0.28721804511278193</v>
      </c>
    </row>
    <row r="2479" spans="1:6">
      <c r="A2479" s="41" t="s">
        <v>250</v>
      </c>
      <c r="B2479">
        <v>3377500</v>
      </c>
      <c r="C2479" s="4">
        <v>45059</v>
      </c>
      <c r="D2479">
        <v>36500</v>
      </c>
      <c r="E2479" t="s">
        <v>82</v>
      </c>
      <c r="F2479">
        <f t="shared" si="39"/>
        <v>0.27443609022556392</v>
      </c>
    </row>
    <row r="2480" spans="1:6">
      <c r="A2480" s="41" t="s">
        <v>250</v>
      </c>
      <c r="B2480">
        <v>3377500</v>
      </c>
      <c r="C2480" s="4">
        <v>45060</v>
      </c>
      <c r="D2480">
        <v>33200</v>
      </c>
      <c r="E2480" t="s">
        <v>82</v>
      </c>
      <c r="F2480">
        <f t="shared" si="39"/>
        <v>0.24962406015037594</v>
      </c>
    </row>
    <row r="2481" spans="1:6">
      <c r="A2481" s="41" t="s">
        <v>250</v>
      </c>
      <c r="B2481">
        <v>3377500</v>
      </c>
      <c r="C2481" s="4">
        <v>45061</v>
      </c>
      <c r="D2481">
        <v>29700</v>
      </c>
      <c r="E2481" t="s">
        <v>82</v>
      </c>
      <c r="F2481">
        <f t="shared" si="39"/>
        <v>0.22330827067669173</v>
      </c>
    </row>
    <row r="2482" spans="1:6">
      <c r="A2482" s="41" t="s">
        <v>250</v>
      </c>
      <c r="B2482">
        <v>3377500</v>
      </c>
      <c r="C2482" s="4">
        <v>45062</v>
      </c>
      <c r="D2482">
        <v>28700</v>
      </c>
      <c r="E2482" t="s">
        <v>82</v>
      </c>
      <c r="F2482">
        <f t="shared" si="39"/>
        <v>0.21578947368421053</v>
      </c>
    </row>
    <row r="2483" spans="1:6">
      <c r="A2483" s="41" t="s">
        <v>250</v>
      </c>
      <c r="B2483">
        <v>3377500</v>
      </c>
      <c r="C2483" s="4">
        <v>45063</v>
      </c>
      <c r="D2483">
        <v>31100</v>
      </c>
      <c r="E2483" t="s">
        <v>82</v>
      </c>
      <c r="F2483">
        <f t="shared" si="39"/>
        <v>0.23383458646616542</v>
      </c>
    </row>
    <row r="2484" spans="1:6">
      <c r="A2484" s="41" t="s">
        <v>250</v>
      </c>
      <c r="B2484">
        <v>3377500</v>
      </c>
      <c r="C2484" s="4">
        <v>45064</v>
      </c>
      <c r="D2484">
        <v>31200</v>
      </c>
      <c r="E2484" t="s">
        <v>82</v>
      </c>
      <c r="F2484">
        <f t="shared" si="39"/>
        <v>0.23458646616541354</v>
      </c>
    </row>
    <row r="2485" spans="1:6">
      <c r="A2485" s="41" t="s">
        <v>250</v>
      </c>
      <c r="B2485">
        <v>3377500</v>
      </c>
      <c r="C2485" s="4">
        <v>45065</v>
      </c>
      <c r="D2485">
        <v>29500</v>
      </c>
      <c r="E2485" t="s">
        <v>82</v>
      </c>
      <c r="F2485">
        <f t="shared" si="39"/>
        <v>0.22180451127819548</v>
      </c>
    </row>
    <row r="2486" spans="1:6">
      <c r="A2486" s="41" t="s">
        <v>250</v>
      </c>
      <c r="B2486">
        <v>3377500</v>
      </c>
      <c r="C2486" s="4">
        <v>45066</v>
      </c>
      <c r="D2486">
        <v>28000</v>
      </c>
      <c r="E2486" t="s">
        <v>82</v>
      </c>
      <c r="F2486">
        <f t="shared" si="39"/>
        <v>0.21052631578947367</v>
      </c>
    </row>
    <row r="2487" spans="1:6">
      <c r="A2487" s="41" t="s">
        <v>250</v>
      </c>
      <c r="B2487">
        <v>3377500</v>
      </c>
      <c r="C2487" s="4">
        <v>45067</v>
      </c>
      <c r="D2487">
        <v>25400</v>
      </c>
      <c r="E2487" t="s">
        <v>82</v>
      </c>
      <c r="F2487">
        <f t="shared" si="39"/>
        <v>0.19097744360902255</v>
      </c>
    </row>
    <row r="2488" spans="1:6">
      <c r="A2488" s="41" t="s">
        <v>250</v>
      </c>
      <c r="B2488">
        <v>3377500</v>
      </c>
      <c r="C2488" s="4">
        <v>45068</v>
      </c>
      <c r="D2488">
        <v>23000</v>
      </c>
      <c r="E2488" t="s">
        <v>82</v>
      </c>
      <c r="F2488">
        <f t="shared" si="39"/>
        <v>0.17293233082706766</v>
      </c>
    </row>
    <row r="2489" spans="1:6">
      <c r="A2489" s="41" t="s">
        <v>250</v>
      </c>
      <c r="B2489">
        <v>3377500</v>
      </c>
      <c r="C2489" s="4">
        <v>45069</v>
      </c>
      <c r="D2489">
        <v>21600</v>
      </c>
      <c r="E2489" t="s">
        <v>82</v>
      </c>
      <c r="F2489">
        <f t="shared" si="39"/>
        <v>0.162406015037594</v>
      </c>
    </row>
    <row r="2490" spans="1:6">
      <c r="A2490" s="41" t="s">
        <v>250</v>
      </c>
      <c r="B2490">
        <v>3377500</v>
      </c>
      <c r="C2490" s="4">
        <v>45070</v>
      </c>
      <c r="D2490">
        <v>20200</v>
      </c>
      <c r="E2490" t="s">
        <v>82</v>
      </c>
      <c r="F2490">
        <f t="shared" si="39"/>
        <v>0.15187969924812031</v>
      </c>
    </row>
    <row r="2491" spans="1:6">
      <c r="A2491" s="41" t="s">
        <v>250</v>
      </c>
      <c r="B2491">
        <v>3377500</v>
      </c>
      <c r="C2491" s="4">
        <v>45071</v>
      </c>
      <c r="D2491">
        <v>18500</v>
      </c>
      <c r="E2491" t="s">
        <v>82</v>
      </c>
      <c r="F2491">
        <f t="shared" si="39"/>
        <v>0.13909774436090225</v>
      </c>
    </row>
    <row r="2492" spans="1:6">
      <c r="A2492" s="41" t="s">
        <v>250</v>
      </c>
      <c r="B2492">
        <v>3377500</v>
      </c>
      <c r="C2492" s="4">
        <v>45072</v>
      </c>
      <c r="D2492">
        <v>17100</v>
      </c>
      <c r="E2492" t="s">
        <v>82</v>
      </c>
      <c r="F2492">
        <f t="shared" si="39"/>
        <v>0.12857142857142856</v>
      </c>
    </row>
    <row r="2493" spans="1:6">
      <c r="A2493" s="41" t="s">
        <v>250</v>
      </c>
      <c r="B2493">
        <v>3377500</v>
      </c>
      <c r="C2493" s="4">
        <v>45073</v>
      </c>
      <c r="D2493">
        <v>15800</v>
      </c>
      <c r="E2493" t="s">
        <v>82</v>
      </c>
      <c r="F2493">
        <f t="shared" si="39"/>
        <v>0.11879699248120301</v>
      </c>
    </row>
    <row r="2494" spans="1:6">
      <c r="A2494" s="41" t="s">
        <v>250</v>
      </c>
      <c r="B2494">
        <v>3377500</v>
      </c>
      <c r="C2494" s="4">
        <v>45074</v>
      </c>
      <c r="D2494">
        <v>14600</v>
      </c>
      <c r="E2494" t="s">
        <v>82</v>
      </c>
      <c r="F2494">
        <f t="shared" si="39"/>
        <v>0.10977443609022557</v>
      </c>
    </row>
    <row r="2495" spans="1:6">
      <c r="A2495" s="41" t="s">
        <v>250</v>
      </c>
      <c r="B2495">
        <v>3377500</v>
      </c>
      <c r="C2495" s="4">
        <v>45075</v>
      </c>
      <c r="D2495">
        <v>13600</v>
      </c>
      <c r="E2495" t="s">
        <v>82</v>
      </c>
      <c r="F2495">
        <f t="shared" si="39"/>
        <v>0.10225563909774436</v>
      </c>
    </row>
    <row r="2496" spans="1:6">
      <c r="A2496" s="41" t="s">
        <v>250</v>
      </c>
      <c r="B2496">
        <v>3377500</v>
      </c>
      <c r="C2496" s="4">
        <v>45076</v>
      </c>
      <c r="D2496">
        <v>12900</v>
      </c>
      <c r="E2496" t="s">
        <v>82</v>
      </c>
      <c r="F2496">
        <f t="shared" si="39"/>
        <v>9.6992481203007519E-2</v>
      </c>
    </row>
    <row r="2497" spans="1:6">
      <c r="A2497" s="41" t="s">
        <v>250</v>
      </c>
      <c r="B2497">
        <v>3377500</v>
      </c>
      <c r="C2497" s="4">
        <v>45077</v>
      </c>
      <c r="D2497">
        <v>12200</v>
      </c>
      <c r="E2497" t="s">
        <v>82</v>
      </c>
      <c r="F2497">
        <f t="shared" si="39"/>
        <v>9.1729323308270674E-2</v>
      </c>
    </row>
    <row r="2498" spans="1:6">
      <c r="A2498" s="41" t="s">
        <v>250</v>
      </c>
      <c r="B2498">
        <v>3377500</v>
      </c>
      <c r="C2498" s="4">
        <v>45078</v>
      </c>
      <c r="D2498">
        <v>11500</v>
      </c>
      <c r="E2498" t="s">
        <v>82</v>
      </c>
      <c r="F2498">
        <f t="shared" si="39"/>
        <v>8.646616541353383E-2</v>
      </c>
    </row>
    <row r="2499" spans="1:6">
      <c r="A2499" s="41" t="s">
        <v>250</v>
      </c>
      <c r="B2499">
        <v>3377500</v>
      </c>
      <c r="C2499" s="4">
        <v>45079</v>
      </c>
      <c r="D2499">
        <v>11100</v>
      </c>
      <c r="E2499" t="s">
        <v>82</v>
      </c>
      <c r="F2499">
        <f t="shared" si="39"/>
        <v>8.3458646616541357E-2</v>
      </c>
    </row>
    <row r="2500" spans="1:6">
      <c r="A2500" s="41" t="s">
        <v>250</v>
      </c>
      <c r="B2500">
        <v>3377500</v>
      </c>
      <c r="C2500" s="4">
        <v>45080</v>
      </c>
      <c r="D2500">
        <v>10600</v>
      </c>
      <c r="E2500" t="s">
        <v>82</v>
      </c>
      <c r="F2500">
        <f t="shared" si="39"/>
        <v>7.9699248120300756E-2</v>
      </c>
    </row>
    <row r="2501" spans="1:6">
      <c r="A2501" s="41" t="s">
        <v>250</v>
      </c>
      <c r="B2501">
        <v>3377500</v>
      </c>
      <c r="C2501" s="4">
        <v>45081</v>
      </c>
      <c r="D2501">
        <v>10100</v>
      </c>
      <c r="E2501" t="s">
        <v>82</v>
      </c>
      <c r="F2501">
        <f t="shared" si="39"/>
        <v>7.5939849624060154E-2</v>
      </c>
    </row>
    <row r="2502" spans="1:6">
      <c r="A2502" s="41" t="s">
        <v>250</v>
      </c>
      <c r="B2502">
        <v>3377500</v>
      </c>
      <c r="C2502" s="4">
        <v>45082</v>
      </c>
      <c r="D2502">
        <v>9800</v>
      </c>
      <c r="E2502" t="s">
        <v>82</v>
      </c>
      <c r="F2502">
        <f t="shared" si="39"/>
        <v>7.3684210526315783E-2</v>
      </c>
    </row>
    <row r="2503" spans="1:6">
      <c r="A2503" s="41" t="s">
        <v>250</v>
      </c>
      <c r="B2503">
        <v>3377500</v>
      </c>
      <c r="C2503" s="4">
        <v>45083</v>
      </c>
      <c r="D2503">
        <v>9470</v>
      </c>
      <c r="E2503" t="s">
        <v>82</v>
      </c>
      <c r="F2503">
        <f t="shared" si="39"/>
        <v>7.120300751879699E-2</v>
      </c>
    </row>
    <row r="2504" spans="1:6">
      <c r="A2504" s="41" t="s">
        <v>250</v>
      </c>
      <c r="B2504">
        <v>3377500</v>
      </c>
      <c r="C2504" s="4">
        <v>45084</v>
      </c>
      <c r="D2504">
        <v>9040</v>
      </c>
      <c r="E2504" t="s">
        <v>82</v>
      </c>
      <c r="F2504">
        <f t="shared" si="39"/>
        <v>6.7969924812030069E-2</v>
      </c>
    </row>
    <row r="2505" spans="1:6">
      <c r="A2505" s="41" t="s">
        <v>250</v>
      </c>
      <c r="B2505">
        <v>3377500</v>
      </c>
      <c r="C2505" s="4">
        <v>45085</v>
      </c>
      <c r="D2505">
        <v>8780</v>
      </c>
      <c r="E2505" t="s">
        <v>82</v>
      </c>
      <c r="F2505">
        <f t="shared" si="39"/>
        <v>6.6015037593984957E-2</v>
      </c>
    </row>
    <row r="2506" spans="1:6">
      <c r="A2506" s="41" t="s">
        <v>250</v>
      </c>
      <c r="B2506">
        <v>3377500</v>
      </c>
      <c r="C2506" s="4">
        <v>45086</v>
      </c>
      <c r="D2506">
        <v>8540</v>
      </c>
      <c r="E2506" t="s">
        <v>82</v>
      </c>
      <c r="F2506">
        <f t="shared" si="39"/>
        <v>6.4210526315789468E-2</v>
      </c>
    </row>
    <row r="2507" spans="1:6">
      <c r="A2507" s="41" t="s">
        <v>250</v>
      </c>
      <c r="B2507">
        <v>3377500</v>
      </c>
      <c r="C2507" s="4">
        <v>45087</v>
      </c>
      <c r="D2507">
        <v>8250</v>
      </c>
      <c r="E2507" t="s">
        <v>82</v>
      </c>
      <c r="F2507">
        <f t="shared" si="39"/>
        <v>6.2030075187969921E-2</v>
      </c>
    </row>
    <row r="2508" spans="1:6">
      <c r="A2508" s="41" t="s">
        <v>250</v>
      </c>
      <c r="B2508">
        <v>3377500</v>
      </c>
      <c r="C2508" s="4">
        <v>45088</v>
      </c>
      <c r="D2508">
        <v>8400</v>
      </c>
      <c r="E2508" t="s">
        <v>82</v>
      </c>
      <c r="F2508">
        <f t="shared" si="39"/>
        <v>6.3157894736842107E-2</v>
      </c>
    </row>
    <row r="2509" spans="1:6">
      <c r="A2509" s="41" t="s">
        <v>250</v>
      </c>
      <c r="B2509">
        <v>3377500</v>
      </c>
      <c r="C2509" s="4">
        <v>45089</v>
      </c>
      <c r="D2509">
        <v>8470</v>
      </c>
      <c r="E2509" t="s">
        <v>82</v>
      </c>
      <c r="F2509">
        <f t="shared" si="39"/>
        <v>6.3684210526315788E-2</v>
      </c>
    </row>
    <row r="2510" spans="1:6">
      <c r="A2510" s="41" t="s">
        <v>250</v>
      </c>
      <c r="B2510">
        <v>3377500</v>
      </c>
      <c r="C2510" s="4">
        <v>45090</v>
      </c>
      <c r="D2510">
        <v>8660</v>
      </c>
      <c r="E2510" t="s">
        <v>82</v>
      </c>
      <c r="F2510">
        <f t="shared" si="39"/>
        <v>6.5112781954887219E-2</v>
      </c>
    </row>
    <row r="2511" spans="1:6">
      <c r="A2511" s="41" t="s">
        <v>250</v>
      </c>
      <c r="B2511">
        <v>3377500</v>
      </c>
      <c r="C2511" s="4">
        <v>45091</v>
      </c>
      <c r="D2511">
        <v>8590</v>
      </c>
      <c r="E2511" t="s">
        <v>82</v>
      </c>
      <c r="F2511">
        <f t="shared" si="39"/>
        <v>6.4586466165413539E-2</v>
      </c>
    </row>
    <row r="2512" spans="1:6">
      <c r="A2512" s="41" t="s">
        <v>250</v>
      </c>
      <c r="B2512">
        <v>3377500</v>
      </c>
      <c r="C2512" s="4">
        <v>45092</v>
      </c>
      <c r="D2512">
        <v>8520</v>
      </c>
      <c r="E2512" t="s">
        <v>82</v>
      </c>
      <c r="F2512">
        <f t="shared" si="39"/>
        <v>6.4060150375939845E-2</v>
      </c>
    </row>
    <row r="2513" spans="1:6">
      <c r="A2513" s="41" t="s">
        <v>250</v>
      </c>
      <c r="B2513">
        <v>3377500</v>
      </c>
      <c r="C2513" s="4">
        <v>45093</v>
      </c>
      <c r="D2513">
        <v>8310</v>
      </c>
      <c r="E2513" t="s">
        <v>82</v>
      </c>
      <c r="F2513">
        <f t="shared" si="39"/>
        <v>6.2481203007518797E-2</v>
      </c>
    </row>
    <row r="2514" spans="1:6">
      <c r="A2514" s="41" t="s">
        <v>250</v>
      </c>
      <c r="B2514">
        <v>3377500</v>
      </c>
      <c r="C2514" s="4">
        <v>45094</v>
      </c>
      <c r="D2514">
        <v>8160</v>
      </c>
      <c r="E2514" t="s">
        <v>82</v>
      </c>
      <c r="F2514">
        <f t="shared" si="39"/>
        <v>6.1353383458646618E-2</v>
      </c>
    </row>
    <row r="2515" spans="1:6">
      <c r="A2515" s="41" t="s">
        <v>250</v>
      </c>
      <c r="B2515">
        <v>3377500</v>
      </c>
      <c r="C2515" s="4">
        <v>45095</v>
      </c>
      <c r="D2515">
        <v>7970</v>
      </c>
      <c r="E2515" t="s">
        <v>82</v>
      </c>
      <c r="F2515">
        <f t="shared" si="39"/>
        <v>5.9924812030075186E-2</v>
      </c>
    </row>
    <row r="2516" spans="1:6">
      <c r="A2516" s="41" t="s">
        <v>250</v>
      </c>
      <c r="B2516">
        <v>3377500</v>
      </c>
      <c r="C2516" s="4">
        <v>45096</v>
      </c>
      <c r="D2516">
        <v>7840</v>
      </c>
      <c r="E2516" t="s">
        <v>82</v>
      </c>
      <c r="F2516">
        <f t="shared" si="39"/>
        <v>5.894736842105263E-2</v>
      </c>
    </row>
    <row r="2517" spans="1:6">
      <c r="A2517" s="41" t="s">
        <v>250</v>
      </c>
      <c r="B2517">
        <v>3377500</v>
      </c>
      <c r="C2517" s="4">
        <v>45097</v>
      </c>
      <c r="D2517">
        <v>7710</v>
      </c>
      <c r="E2517" t="s">
        <v>82</v>
      </c>
      <c r="F2517">
        <f t="shared" si="39"/>
        <v>5.7969924812030074E-2</v>
      </c>
    </row>
    <row r="2518" spans="1:6">
      <c r="A2518" s="41" t="s">
        <v>250</v>
      </c>
      <c r="B2518">
        <v>3377500</v>
      </c>
      <c r="C2518" s="4">
        <v>45098</v>
      </c>
      <c r="D2518">
        <v>7570</v>
      </c>
      <c r="E2518" t="s">
        <v>82</v>
      </c>
      <c r="F2518">
        <f t="shared" si="39"/>
        <v>5.6917293233082707E-2</v>
      </c>
    </row>
    <row r="2519" spans="1:6">
      <c r="A2519" s="41" t="s">
        <v>250</v>
      </c>
      <c r="B2519">
        <v>3377500</v>
      </c>
      <c r="C2519" s="4">
        <v>45099</v>
      </c>
      <c r="D2519">
        <v>7620</v>
      </c>
      <c r="E2519" t="s">
        <v>82</v>
      </c>
      <c r="F2519">
        <f t="shared" si="39"/>
        <v>5.7293233082706764E-2</v>
      </c>
    </row>
    <row r="2520" spans="1:6">
      <c r="A2520" s="41" t="s">
        <v>250</v>
      </c>
      <c r="B2520">
        <v>3377500</v>
      </c>
      <c r="C2520" s="4">
        <v>45100</v>
      </c>
      <c r="D2520">
        <v>7570</v>
      </c>
      <c r="E2520" t="s">
        <v>82</v>
      </c>
      <c r="F2520">
        <f t="shared" si="39"/>
        <v>5.6917293233082707E-2</v>
      </c>
    </row>
    <row r="2521" spans="1:6">
      <c r="A2521" s="41" t="s">
        <v>250</v>
      </c>
      <c r="B2521">
        <v>3377500</v>
      </c>
      <c r="C2521" s="4">
        <v>45101</v>
      </c>
      <c r="D2521">
        <v>7280</v>
      </c>
      <c r="E2521" t="s">
        <v>82</v>
      </c>
      <c r="F2521">
        <f t="shared" si="39"/>
        <v>5.473684210526316E-2</v>
      </c>
    </row>
    <row r="2522" spans="1:6">
      <c r="A2522" s="41" t="s">
        <v>250</v>
      </c>
      <c r="B2522">
        <v>3377500</v>
      </c>
      <c r="C2522" s="4">
        <v>45102</v>
      </c>
      <c r="D2522">
        <v>6970</v>
      </c>
      <c r="E2522" t="s">
        <v>82</v>
      </c>
      <c r="F2522">
        <f t="shared" si="39"/>
        <v>5.2406015037593984E-2</v>
      </c>
    </row>
    <row r="2523" spans="1:6">
      <c r="A2523" s="41" t="s">
        <v>250</v>
      </c>
      <c r="B2523">
        <v>3377500</v>
      </c>
      <c r="C2523" s="4">
        <v>45103</v>
      </c>
      <c r="D2523">
        <v>6660</v>
      </c>
      <c r="E2523" t="s">
        <v>82</v>
      </c>
      <c r="F2523">
        <f t="shared" si="39"/>
        <v>5.0075187969924814E-2</v>
      </c>
    </row>
    <row r="2524" spans="1:6">
      <c r="A2524" s="41" t="s">
        <v>250</v>
      </c>
      <c r="B2524">
        <v>3377500</v>
      </c>
      <c r="C2524" s="4">
        <v>45104</v>
      </c>
      <c r="D2524">
        <v>6450</v>
      </c>
      <c r="E2524" t="s">
        <v>82</v>
      </c>
      <c r="F2524">
        <f t="shared" si="39"/>
        <v>4.8496240601503759E-2</v>
      </c>
    </row>
    <row r="2525" spans="1:6">
      <c r="A2525" s="41" t="s">
        <v>250</v>
      </c>
      <c r="B2525">
        <v>3377500</v>
      </c>
      <c r="C2525" s="4">
        <v>45105</v>
      </c>
      <c r="D2525">
        <v>6440</v>
      </c>
      <c r="E2525" t="s">
        <v>82</v>
      </c>
      <c r="F2525">
        <f t="shared" si="39"/>
        <v>4.8421052631578948E-2</v>
      </c>
    </row>
    <row r="2526" spans="1:6">
      <c r="A2526" s="41" t="s">
        <v>250</v>
      </c>
      <c r="B2526">
        <v>3377500</v>
      </c>
      <c r="C2526" s="4">
        <v>45106</v>
      </c>
      <c r="D2526">
        <v>8300</v>
      </c>
      <c r="E2526" t="s">
        <v>82</v>
      </c>
      <c r="F2526">
        <f t="shared" si="39"/>
        <v>6.2406015037593986E-2</v>
      </c>
    </row>
    <row r="2527" spans="1:6">
      <c r="A2527" s="41" t="s">
        <v>250</v>
      </c>
      <c r="B2527">
        <v>3377500</v>
      </c>
      <c r="C2527" s="4">
        <v>45107</v>
      </c>
      <c r="D2527">
        <v>19600</v>
      </c>
      <c r="E2527" t="s">
        <v>82</v>
      </c>
      <c r="F2527">
        <f t="shared" si="39"/>
        <v>0.14736842105263157</v>
      </c>
    </row>
    <row r="2528" spans="1:6">
      <c r="A2528" s="41" t="s">
        <v>250</v>
      </c>
      <c r="B2528">
        <v>3377500</v>
      </c>
      <c r="C2528" s="4">
        <v>45108</v>
      </c>
      <c r="D2528">
        <v>15800</v>
      </c>
      <c r="E2528" t="s">
        <v>82</v>
      </c>
      <c r="F2528">
        <f t="shared" si="39"/>
        <v>0.11879699248120301</v>
      </c>
    </row>
    <row r="2529" spans="1:6">
      <c r="A2529" s="41" t="s">
        <v>250</v>
      </c>
      <c r="B2529">
        <v>3377500</v>
      </c>
      <c r="C2529" s="4">
        <v>45109</v>
      </c>
      <c r="D2529">
        <v>21000</v>
      </c>
      <c r="E2529" t="s">
        <v>82</v>
      </c>
      <c r="F2529">
        <f t="shared" si="39"/>
        <v>0.15789473684210525</v>
      </c>
    </row>
    <row r="2530" spans="1:6">
      <c r="A2530" s="41" t="s">
        <v>250</v>
      </c>
      <c r="B2530">
        <v>3377500</v>
      </c>
      <c r="C2530" s="4">
        <v>45110</v>
      </c>
      <c r="D2530">
        <v>28400</v>
      </c>
      <c r="E2530" t="s">
        <v>82</v>
      </c>
      <c r="F2530">
        <f t="shared" si="39"/>
        <v>0.21353383458646616</v>
      </c>
    </row>
    <row r="2531" spans="1:6">
      <c r="A2531" s="41" t="s">
        <v>250</v>
      </c>
      <c r="B2531">
        <v>3377500</v>
      </c>
      <c r="C2531" s="4">
        <v>45111</v>
      </c>
      <c r="D2531">
        <v>30100</v>
      </c>
      <c r="E2531" t="s">
        <v>82</v>
      </c>
      <c r="F2531">
        <f t="shared" si="39"/>
        <v>0.22631578947368422</v>
      </c>
    </row>
    <row r="2532" spans="1:6">
      <c r="A2532" s="41" t="s">
        <v>250</v>
      </c>
      <c r="B2532">
        <v>3377500</v>
      </c>
      <c r="C2532" s="4">
        <v>45112</v>
      </c>
      <c r="D2532">
        <v>25200</v>
      </c>
      <c r="E2532" t="s">
        <v>82</v>
      </c>
      <c r="F2532">
        <f t="shared" si="39"/>
        <v>0.18947368421052632</v>
      </c>
    </row>
    <row r="2533" spans="1:6">
      <c r="A2533" s="41" t="s">
        <v>250</v>
      </c>
      <c r="B2533">
        <v>3377500</v>
      </c>
      <c r="C2533" s="4">
        <v>45113</v>
      </c>
      <c r="D2533">
        <v>20400</v>
      </c>
      <c r="E2533" t="s">
        <v>82</v>
      </c>
      <c r="F2533">
        <f t="shared" si="39"/>
        <v>0.15338345864661654</v>
      </c>
    </row>
    <row r="2534" spans="1:6">
      <c r="A2534" s="41" t="s">
        <v>250</v>
      </c>
      <c r="B2534">
        <v>3377500</v>
      </c>
      <c r="C2534" s="4">
        <v>45114</v>
      </c>
      <c r="D2534">
        <v>17800</v>
      </c>
      <c r="E2534" t="s">
        <v>82</v>
      </c>
      <c r="F2534">
        <f t="shared" si="39"/>
        <v>0.13383458646616542</v>
      </c>
    </row>
    <row r="2535" spans="1:6">
      <c r="A2535" s="41" t="s">
        <v>250</v>
      </c>
      <c r="B2535">
        <v>3377500</v>
      </c>
      <c r="C2535" s="4">
        <v>45115</v>
      </c>
      <c r="D2535">
        <v>17200</v>
      </c>
      <c r="E2535" t="s">
        <v>82</v>
      </c>
      <c r="F2535">
        <f t="shared" si="39"/>
        <v>0.1293233082706767</v>
      </c>
    </row>
    <row r="2536" spans="1:6">
      <c r="A2536" s="41" t="s">
        <v>250</v>
      </c>
      <c r="B2536">
        <v>3377500</v>
      </c>
      <c r="C2536" s="4">
        <v>45116</v>
      </c>
      <c r="D2536">
        <v>16600</v>
      </c>
      <c r="E2536" t="s">
        <v>82</v>
      </c>
      <c r="F2536">
        <f t="shared" si="39"/>
        <v>0.12481203007518797</v>
      </c>
    </row>
    <row r="2537" spans="1:6">
      <c r="A2537" s="41" t="s">
        <v>250</v>
      </c>
      <c r="B2537">
        <v>3377500</v>
      </c>
      <c r="C2537" s="4">
        <v>45117</v>
      </c>
      <c r="D2537">
        <v>15500</v>
      </c>
      <c r="E2537" t="s">
        <v>82</v>
      </c>
      <c r="F2537">
        <f t="shared" ref="F2537:F2600" si="40">D2537/133000</f>
        <v>0.11654135338345864</v>
      </c>
    </row>
    <row r="2538" spans="1:6">
      <c r="A2538" s="41" t="s">
        <v>250</v>
      </c>
      <c r="B2538">
        <v>3377500</v>
      </c>
      <c r="C2538" s="4">
        <v>45118</v>
      </c>
      <c r="D2538">
        <v>14400</v>
      </c>
      <c r="E2538" t="s">
        <v>82</v>
      </c>
      <c r="F2538">
        <f t="shared" si="40"/>
        <v>0.10827067669172932</v>
      </c>
    </row>
    <row r="2539" spans="1:6">
      <c r="A2539" s="41" t="s">
        <v>250</v>
      </c>
      <c r="B2539">
        <v>3377500</v>
      </c>
      <c r="C2539" s="4">
        <v>45119</v>
      </c>
      <c r="D2539">
        <v>14400</v>
      </c>
      <c r="E2539" t="s">
        <v>82</v>
      </c>
      <c r="F2539">
        <f t="shared" si="40"/>
        <v>0.10827067669172932</v>
      </c>
    </row>
    <row r="2540" spans="1:6">
      <c r="A2540" s="41" t="s">
        <v>250</v>
      </c>
      <c r="B2540">
        <v>3377500</v>
      </c>
      <c r="C2540" s="4">
        <v>45120</v>
      </c>
      <c r="D2540">
        <v>14100</v>
      </c>
      <c r="E2540" t="s">
        <v>82</v>
      </c>
      <c r="F2540">
        <f t="shared" si="40"/>
        <v>0.10601503759398496</v>
      </c>
    </row>
    <row r="2541" spans="1:6">
      <c r="A2541" s="41" t="s">
        <v>250</v>
      </c>
      <c r="B2541">
        <v>3377500</v>
      </c>
      <c r="C2541" s="4">
        <v>45121</v>
      </c>
      <c r="D2541">
        <v>13000</v>
      </c>
      <c r="E2541" t="s">
        <v>82</v>
      </c>
      <c r="F2541">
        <f t="shared" si="40"/>
        <v>9.7744360902255634E-2</v>
      </c>
    </row>
    <row r="2542" spans="1:6">
      <c r="A2542" s="41" t="s">
        <v>250</v>
      </c>
      <c r="B2542">
        <v>3377500</v>
      </c>
      <c r="C2542" s="4">
        <v>45122</v>
      </c>
      <c r="D2542">
        <v>12100</v>
      </c>
      <c r="E2542" t="s">
        <v>82</v>
      </c>
      <c r="F2542">
        <f t="shared" si="40"/>
        <v>9.097744360902256E-2</v>
      </c>
    </row>
    <row r="2543" spans="1:6">
      <c r="A2543" s="41" t="s">
        <v>250</v>
      </c>
      <c r="B2543">
        <v>3377500</v>
      </c>
      <c r="C2543" s="4">
        <v>45123</v>
      </c>
      <c r="D2543">
        <v>11000</v>
      </c>
      <c r="E2543" t="s">
        <v>82</v>
      </c>
      <c r="F2543">
        <f t="shared" si="40"/>
        <v>8.2706766917293228E-2</v>
      </c>
    </row>
    <row r="2544" spans="1:6">
      <c r="A2544" s="41" t="s">
        <v>250</v>
      </c>
      <c r="B2544">
        <v>3377500</v>
      </c>
      <c r="C2544" s="4">
        <v>45124</v>
      </c>
      <c r="D2544">
        <v>9900</v>
      </c>
      <c r="E2544" t="s">
        <v>82</v>
      </c>
      <c r="F2544">
        <f t="shared" si="40"/>
        <v>7.4436090225563911E-2</v>
      </c>
    </row>
    <row r="2545" spans="1:6">
      <c r="A2545" s="41" t="s">
        <v>250</v>
      </c>
      <c r="B2545">
        <v>3377500</v>
      </c>
      <c r="C2545" s="4">
        <v>45125</v>
      </c>
      <c r="D2545">
        <v>9960</v>
      </c>
      <c r="E2545" t="s">
        <v>82</v>
      </c>
      <c r="F2545">
        <f t="shared" si="40"/>
        <v>7.488721804511278E-2</v>
      </c>
    </row>
    <row r="2546" spans="1:6">
      <c r="A2546" s="41" t="s">
        <v>250</v>
      </c>
      <c r="B2546">
        <v>3377500</v>
      </c>
      <c r="C2546" s="4">
        <v>45126</v>
      </c>
      <c r="D2546">
        <v>10400</v>
      </c>
      <c r="E2546" t="s">
        <v>82</v>
      </c>
      <c r="F2546">
        <f t="shared" si="40"/>
        <v>7.8195488721804512E-2</v>
      </c>
    </row>
    <row r="2547" spans="1:6">
      <c r="A2547" s="41" t="s">
        <v>250</v>
      </c>
      <c r="B2547">
        <v>3377500</v>
      </c>
      <c r="C2547" s="4">
        <v>45127</v>
      </c>
      <c r="D2547">
        <v>10600</v>
      </c>
      <c r="E2547" t="s">
        <v>82</v>
      </c>
      <c r="F2547">
        <f t="shared" si="40"/>
        <v>7.9699248120300756E-2</v>
      </c>
    </row>
    <row r="2548" spans="1:6">
      <c r="A2548" s="41" t="s">
        <v>250</v>
      </c>
      <c r="B2548">
        <v>3377500</v>
      </c>
      <c r="C2548" s="4">
        <v>45128</v>
      </c>
      <c r="D2548">
        <v>11200</v>
      </c>
      <c r="E2548" t="s">
        <v>82</v>
      </c>
      <c r="F2548">
        <f t="shared" si="40"/>
        <v>8.4210526315789472E-2</v>
      </c>
    </row>
    <row r="2549" spans="1:6">
      <c r="A2549" s="41" t="s">
        <v>250</v>
      </c>
      <c r="B2549">
        <v>3377500</v>
      </c>
      <c r="C2549" s="4">
        <v>45129</v>
      </c>
      <c r="D2549">
        <v>11100</v>
      </c>
      <c r="E2549" t="s">
        <v>82</v>
      </c>
      <c r="F2549">
        <f t="shared" si="40"/>
        <v>8.3458646616541357E-2</v>
      </c>
    </row>
    <row r="2550" spans="1:6">
      <c r="A2550" s="41" t="s">
        <v>250</v>
      </c>
      <c r="B2550">
        <v>3377500</v>
      </c>
      <c r="C2550" s="4">
        <v>45130</v>
      </c>
      <c r="D2550">
        <v>10600</v>
      </c>
      <c r="E2550" t="s">
        <v>82</v>
      </c>
      <c r="F2550">
        <f t="shared" si="40"/>
        <v>7.9699248120300756E-2</v>
      </c>
    </row>
    <row r="2551" spans="1:6">
      <c r="A2551" s="41" t="s">
        <v>250</v>
      </c>
      <c r="B2551">
        <v>3377500</v>
      </c>
      <c r="C2551" s="4">
        <v>45131</v>
      </c>
      <c r="D2551">
        <v>9890</v>
      </c>
      <c r="E2551" t="s">
        <v>82</v>
      </c>
      <c r="F2551">
        <f t="shared" si="40"/>
        <v>7.43609022556391E-2</v>
      </c>
    </row>
    <row r="2552" spans="1:6">
      <c r="A2552" s="41" t="s">
        <v>250</v>
      </c>
      <c r="B2552">
        <v>3377500</v>
      </c>
      <c r="C2552" s="4">
        <v>45132</v>
      </c>
      <c r="D2552">
        <v>9120</v>
      </c>
      <c r="E2552" t="s">
        <v>82</v>
      </c>
      <c r="F2552">
        <f t="shared" si="40"/>
        <v>6.8571428571428575E-2</v>
      </c>
    </row>
    <row r="2553" spans="1:6">
      <c r="A2553" s="41" t="s">
        <v>250</v>
      </c>
      <c r="B2553">
        <v>3377500</v>
      </c>
      <c r="C2553" s="4">
        <v>45133</v>
      </c>
      <c r="D2553">
        <v>8560</v>
      </c>
      <c r="E2553" t="s">
        <v>82</v>
      </c>
      <c r="F2553">
        <f t="shared" si="40"/>
        <v>6.4360902255639091E-2</v>
      </c>
    </row>
    <row r="2554" spans="1:6">
      <c r="A2554" s="41" t="s">
        <v>250</v>
      </c>
      <c r="B2554">
        <v>3377500</v>
      </c>
      <c r="C2554" s="4">
        <v>45134</v>
      </c>
      <c r="D2554">
        <v>8010</v>
      </c>
      <c r="E2554" t="s">
        <v>82</v>
      </c>
      <c r="F2554">
        <f t="shared" si="40"/>
        <v>6.0225563909774439E-2</v>
      </c>
    </row>
    <row r="2555" spans="1:6">
      <c r="A2555" s="41" t="s">
        <v>250</v>
      </c>
      <c r="B2555">
        <v>3377500</v>
      </c>
      <c r="C2555" s="4">
        <v>45135</v>
      </c>
      <c r="D2555">
        <v>7540</v>
      </c>
      <c r="E2555" t="s">
        <v>82</v>
      </c>
      <c r="F2555">
        <f t="shared" si="40"/>
        <v>5.6691729323308272E-2</v>
      </c>
    </row>
    <row r="2556" spans="1:6">
      <c r="A2556" s="41" t="s">
        <v>250</v>
      </c>
      <c r="B2556">
        <v>3377500</v>
      </c>
      <c r="C2556" s="4">
        <v>45136</v>
      </c>
      <c r="D2556">
        <v>7250</v>
      </c>
      <c r="E2556" t="s">
        <v>82</v>
      </c>
      <c r="F2556">
        <f t="shared" si="40"/>
        <v>5.4511278195488719E-2</v>
      </c>
    </row>
    <row r="2557" spans="1:6">
      <c r="A2557" s="41" t="s">
        <v>250</v>
      </c>
      <c r="B2557">
        <v>3377500</v>
      </c>
      <c r="C2557" s="4">
        <v>45137</v>
      </c>
      <c r="D2557">
        <v>7340</v>
      </c>
      <c r="E2557" t="s">
        <v>82</v>
      </c>
      <c r="F2557">
        <f t="shared" si="40"/>
        <v>5.5187969924812029E-2</v>
      </c>
    </row>
    <row r="2558" spans="1:6">
      <c r="A2558" s="41" t="s">
        <v>250</v>
      </c>
      <c r="B2558">
        <v>3377500</v>
      </c>
      <c r="C2558" s="4">
        <v>45138</v>
      </c>
      <c r="D2558">
        <v>6790</v>
      </c>
      <c r="E2558" t="s">
        <v>82</v>
      </c>
      <c r="F2558">
        <f t="shared" si="40"/>
        <v>5.105263157894737E-2</v>
      </c>
    </row>
    <row r="2559" spans="1:6">
      <c r="A2559" s="41" t="s">
        <v>250</v>
      </c>
      <c r="B2559">
        <v>3377500</v>
      </c>
      <c r="C2559" s="4">
        <v>45139</v>
      </c>
      <c r="D2559">
        <v>6770</v>
      </c>
      <c r="E2559" t="s">
        <v>82</v>
      </c>
      <c r="F2559">
        <f t="shared" si="40"/>
        <v>5.0902255639097747E-2</v>
      </c>
    </row>
    <row r="2560" spans="1:6">
      <c r="A2560" s="41" t="s">
        <v>250</v>
      </c>
      <c r="B2560">
        <v>3377500</v>
      </c>
      <c r="C2560" s="4">
        <v>45140</v>
      </c>
      <c r="D2560">
        <v>6940</v>
      </c>
      <c r="E2560" t="s">
        <v>82</v>
      </c>
      <c r="F2560">
        <f t="shared" si="40"/>
        <v>5.2180451127819549E-2</v>
      </c>
    </row>
    <row r="2561" spans="1:6">
      <c r="A2561" s="41" t="s">
        <v>250</v>
      </c>
      <c r="B2561">
        <v>3377500</v>
      </c>
      <c r="C2561" s="4">
        <v>45141</v>
      </c>
      <c r="D2561">
        <v>8170</v>
      </c>
      <c r="E2561" t="s">
        <v>82</v>
      </c>
      <c r="F2561">
        <f t="shared" si="40"/>
        <v>6.142857142857143E-2</v>
      </c>
    </row>
    <row r="2562" spans="1:6">
      <c r="A2562" s="41" t="s">
        <v>250</v>
      </c>
      <c r="B2562">
        <v>3377500</v>
      </c>
      <c r="C2562" s="4">
        <v>45142</v>
      </c>
      <c r="D2562">
        <v>8160</v>
      </c>
      <c r="E2562" t="s">
        <v>82</v>
      </c>
      <c r="F2562">
        <f t="shared" si="40"/>
        <v>6.1353383458646618E-2</v>
      </c>
    </row>
    <row r="2563" spans="1:6">
      <c r="A2563" s="41" t="s">
        <v>250</v>
      </c>
      <c r="B2563">
        <v>3377500</v>
      </c>
      <c r="C2563" s="4">
        <v>45143</v>
      </c>
      <c r="D2563">
        <v>7910</v>
      </c>
      <c r="E2563" t="s">
        <v>82</v>
      </c>
      <c r="F2563">
        <f t="shared" si="40"/>
        <v>5.9473684210526317E-2</v>
      </c>
    </row>
    <row r="2564" spans="1:6">
      <c r="A2564" s="41" t="s">
        <v>250</v>
      </c>
      <c r="B2564">
        <v>3377500</v>
      </c>
      <c r="C2564" s="4">
        <v>45144</v>
      </c>
      <c r="D2564">
        <v>7320</v>
      </c>
      <c r="E2564" t="s">
        <v>82</v>
      </c>
      <c r="F2564">
        <f t="shared" si="40"/>
        <v>5.5037593984962406E-2</v>
      </c>
    </row>
    <row r="2565" spans="1:6">
      <c r="A2565" s="41" t="s">
        <v>250</v>
      </c>
      <c r="B2565">
        <v>3377500</v>
      </c>
      <c r="C2565" s="4">
        <v>45145</v>
      </c>
      <c r="D2565">
        <v>10800</v>
      </c>
      <c r="E2565" t="s">
        <v>82</v>
      </c>
      <c r="F2565">
        <f t="shared" si="40"/>
        <v>8.1203007518796999E-2</v>
      </c>
    </row>
    <row r="2566" spans="1:6">
      <c r="A2566" s="41" t="s">
        <v>250</v>
      </c>
      <c r="B2566">
        <v>3377500</v>
      </c>
      <c r="C2566" s="4">
        <v>45146</v>
      </c>
      <c r="D2566">
        <v>10700</v>
      </c>
      <c r="E2566" t="s">
        <v>82</v>
      </c>
      <c r="F2566">
        <f t="shared" si="40"/>
        <v>8.045112781954887E-2</v>
      </c>
    </row>
    <row r="2567" spans="1:6">
      <c r="A2567" s="41" t="s">
        <v>250</v>
      </c>
      <c r="B2567">
        <v>3377500</v>
      </c>
      <c r="C2567" s="4">
        <v>45147</v>
      </c>
      <c r="D2567">
        <v>10200</v>
      </c>
      <c r="E2567" t="s">
        <v>82</v>
      </c>
      <c r="F2567">
        <f t="shared" si="40"/>
        <v>7.6691729323308269E-2</v>
      </c>
    </row>
    <row r="2568" spans="1:6">
      <c r="A2568" s="41" t="s">
        <v>250</v>
      </c>
      <c r="B2568">
        <v>3377500</v>
      </c>
      <c r="C2568" s="4">
        <v>45148</v>
      </c>
      <c r="D2568">
        <v>11500</v>
      </c>
      <c r="E2568" t="s">
        <v>82</v>
      </c>
      <c r="F2568">
        <f t="shared" si="40"/>
        <v>8.646616541353383E-2</v>
      </c>
    </row>
    <row r="2569" spans="1:6">
      <c r="A2569" s="41" t="s">
        <v>250</v>
      </c>
      <c r="B2569">
        <v>3377500</v>
      </c>
      <c r="C2569" s="4">
        <v>45149</v>
      </c>
      <c r="D2569">
        <v>12100</v>
      </c>
      <c r="E2569" t="s">
        <v>82</v>
      </c>
      <c r="F2569">
        <f t="shared" si="40"/>
        <v>9.097744360902256E-2</v>
      </c>
    </row>
    <row r="2570" spans="1:6">
      <c r="A2570" s="41" t="s">
        <v>250</v>
      </c>
      <c r="B2570">
        <v>3377500</v>
      </c>
      <c r="C2570" s="4">
        <v>45150</v>
      </c>
      <c r="D2570">
        <v>12600</v>
      </c>
      <c r="E2570" t="s">
        <v>82</v>
      </c>
      <c r="F2570">
        <f t="shared" si="40"/>
        <v>9.4736842105263161E-2</v>
      </c>
    </row>
    <row r="2571" spans="1:6">
      <c r="A2571" s="41" t="s">
        <v>250</v>
      </c>
      <c r="B2571">
        <v>3377500</v>
      </c>
      <c r="C2571" s="4">
        <v>45151</v>
      </c>
      <c r="D2571">
        <v>11800</v>
      </c>
      <c r="E2571" t="s">
        <v>82</v>
      </c>
      <c r="F2571">
        <f t="shared" si="40"/>
        <v>8.8721804511278202E-2</v>
      </c>
    </row>
    <row r="2572" spans="1:6">
      <c r="A2572" s="41" t="s">
        <v>250</v>
      </c>
      <c r="B2572">
        <v>3377500</v>
      </c>
      <c r="C2572" s="4">
        <v>45152</v>
      </c>
      <c r="D2572">
        <v>12100</v>
      </c>
      <c r="E2572" t="s">
        <v>82</v>
      </c>
      <c r="F2572">
        <f t="shared" si="40"/>
        <v>9.097744360902256E-2</v>
      </c>
    </row>
    <row r="2573" spans="1:6">
      <c r="A2573" s="41" t="s">
        <v>250</v>
      </c>
      <c r="B2573">
        <v>3377500</v>
      </c>
      <c r="C2573" s="4">
        <v>45153</v>
      </c>
      <c r="D2573">
        <v>12000</v>
      </c>
      <c r="E2573" t="s">
        <v>82</v>
      </c>
      <c r="F2573">
        <f t="shared" si="40"/>
        <v>9.0225563909774431E-2</v>
      </c>
    </row>
    <row r="2574" spans="1:6">
      <c r="A2574" s="41" t="s">
        <v>250</v>
      </c>
      <c r="B2574">
        <v>3377500</v>
      </c>
      <c r="C2574" s="4">
        <v>45154</v>
      </c>
      <c r="D2574">
        <v>12000</v>
      </c>
      <c r="E2574" t="s">
        <v>82</v>
      </c>
      <c r="F2574">
        <f t="shared" si="40"/>
        <v>9.0225563909774431E-2</v>
      </c>
    </row>
    <row r="2575" spans="1:6">
      <c r="A2575" s="41" t="s">
        <v>250</v>
      </c>
      <c r="B2575">
        <v>3377500</v>
      </c>
      <c r="C2575" s="4">
        <v>45155</v>
      </c>
      <c r="D2575">
        <v>12100</v>
      </c>
      <c r="E2575" t="s">
        <v>82</v>
      </c>
      <c r="F2575">
        <f t="shared" si="40"/>
        <v>9.097744360902256E-2</v>
      </c>
    </row>
    <row r="2576" spans="1:6">
      <c r="A2576" s="41" t="s">
        <v>250</v>
      </c>
      <c r="B2576">
        <v>3377500</v>
      </c>
      <c r="C2576" s="4">
        <v>45156</v>
      </c>
      <c r="D2576">
        <v>11300</v>
      </c>
      <c r="E2576" t="s">
        <v>82</v>
      </c>
      <c r="F2576">
        <f t="shared" si="40"/>
        <v>8.49624060150376E-2</v>
      </c>
    </row>
    <row r="2577" spans="1:6">
      <c r="A2577" s="41" t="s">
        <v>250</v>
      </c>
      <c r="B2577">
        <v>3377500</v>
      </c>
      <c r="C2577" s="4">
        <v>45157</v>
      </c>
      <c r="D2577">
        <v>10600</v>
      </c>
      <c r="E2577" t="s">
        <v>82</v>
      </c>
      <c r="F2577">
        <f t="shared" si="40"/>
        <v>7.9699248120300756E-2</v>
      </c>
    </row>
    <row r="2578" spans="1:6">
      <c r="A2578" s="41" t="s">
        <v>250</v>
      </c>
      <c r="B2578">
        <v>3377500</v>
      </c>
      <c r="C2578" s="4">
        <v>45158</v>
      </c>
      <c r="D2578">
        <v>9690</v>
      </c>
      <c r="E2578" t="s">
        <v>82</v>
      </c>
      <c r="F2578">
        <f t="shared" si="40"/>
        <v>7.2857142857142856E-2</v>
      </c>
    </row>
    <row r="2579" spans="1:6">
      <c r="A2579" s="41" t="s">
        <v>250</v>
      </c>
      <c r="B2579">
        <v>3377500</v>
      </c>
      <c r="C2579" s="4">
        <v>45159</v>
      </c>
      <c r="D2579">
        <v>8890</v>
      </c>
      <c r="E2579" t="s">
        <v>82</v>
      </c>
      <c r="F2579">
        <f t="shared" si="40"/>
        <v>6.6842105263157897E-2</v>
      </c>
    </row>
    <row r="2580" spans="1:6">
      <c r="A2580" s="41" t="s">
        <v>250</v>
      </c>
      <c r="B2580">
        <v>3377500</v>
      </c>
      <c r="C2580" s="4">
        <v>45160</v>
      </c>
      <c r="D2580">
        <v>8220</v>
      </c>
      <c r="E2580" t="s">
        <v>82</v>
      </c>
      <c r="F2580">
        <f t="shared" si="40"/>
        <v>6.1804511278195487E-2</v>
      </c>
    </row>
    <row r="2581" spans="1:6">
      <c r="A2581" s="41" t="s">
        <v>250</v>
      </c>
      <c r="B2581">
        <v>3377500</v>
      </c>
      <c r="C2581" s="4">
        <v>45161</v>
      </c>
      <c r="D2581">
        <v>7630</v>
      </c>
      <c r="E2581" t="s">
        <v>82</v>
      </c>
      <c r="F2581">
        <f t="shared" si="40"/>
        <v>5.7368421052631575E-2</v>
      </c>
    </row>
    <row r="2582" spans="1:6">
      <c r="A2582" s="41" t="s">
        <v>250</v>
      </c>
      <c r="B2582">
        <v>3377500</v>
      </c>
      <c r="C2582" s="4">
        <v>45162</v>
      </c>
      <c r="D2582">
        <v>7180</v>
      </c>
      <c r="E2582" t="s">
        <v>82</v>
      </c>
      <c r="F2582">
        <f t="shared" si="40"/>
        <v>5.3984962406015038E-2</v>
      </c>
    </row>
    <row r="2583" spans="1:6">
      <c r="A2583" s="41" t="s">
        <v>250</v>
      </c>
      <c r="B2583">
        <v>3377500</v>
      </c>
      <c r="C2583" s="4">
        <v>45163</v>
      </c>
      <c r="D2583">
        <v>6850</v>
      </c>
      <c r="E2583" t="s">
        <v>82</v>
      </c>
      <c r="F2583">
        <f t="shared" si="40"/>
        <v>5.1503759398496239E-2</v>
      </c>
    </row>
    <row r="2584" spans="1:6">
      <c r="A2584" s="41" t="s">
        <v>250</v>
      </c>
      <c r="B2584">
        <v>3377500</v>
      </c>
      <c r="C2584" s="4">
        <v>45164</v>
      </c>
      <c r="D2584">
        <v>6740</v>
      </c>
      <c r="E2584" t="s">
        <v>82</v>
      </c>
      <c r="F2584">
        <f t="shared" si="40"/>
        <v>5.0676691729323306E-2</v>
      </c>
    </row>
    <row r="2585" spans="1:6">
      <c r="A2585" s="41" t="s">
        <v>250</v>
      </c>
      <c r="B2585">
        <v>3377500</v>
      </c>
      <c r="C2585" s="4">
        <v>45165</v>
      </c>
      <c r="D2585">
        <v>7250</v>
      </c>
      <c r="E2585" t="s">
        <v>82</v>
      </c>
      <c r="F2585">
        <f t="shared" si="40"/>
        <v>5.4511278195488719E-2</v>
      </c>
    </row>
    <row r="2586" spans="1:6">
      <c r="A2586" s="41" t="s">
        <v>250</v>
      </c>
      <c r="B2586">
        <v>3377500</v>
      </c>
      <c r="C2586" s="4">
        <v>45166</v>
      </c>
      <c r="D2586">
        <v>7670</v>
      </c>
      <c r="E2586" t="s">
        <v>82</v>
      </c>
      <c r="F2586">
        <f t="shared" si="40"/>
        <v>5.7669172932330828E-2</v>
      </c>
    </row>
    <row r="2587" spans="1:6">
      <c r="A2587" s="41" t="s">
        <v>250</v>
      </c>
      <c r="B2587">
        <v>3377500</v>
      </c>
      <c r="C2587" s="4">
        <v>45167</v>
      </c>
      <c r="D2587">
        <v>7700</v>
      </c>
      <c r="E2587" t="s">
        <v>82</v>
      </c>
      <c r="F2587">
        <f t="shared" si="40"/>
        <v>5.7894736842105263E-2</v>
      </c>
    </row>
    <row r="2588" spans="1:6">
      <c r="A2588" s="41" t="s">
        <v>250</v>
      </c>
      <c r="B2588">
        <v>3377500</v>
      </c>
      <c r="C2588" s="4">
        <v>45168</v>
      </c>
      <c r="D2588">
        <v>7050</v>
      </c>
      <c r="E2588" t="s">
        <v>82</v>
      </c>
      <c r="F2588">
        <f t="shared" si="40"/>
        <v>5.3007518796992482E-2</v>
      </c>
    </row>
    <row r="2589" spans="1:6">
      <c r="A2589" s="41" t="s">
        <v>250</v>
      </c>
      <c r="B2589">
        <v>3377500</v>
      </c>
      <c r="C2589" s="4">
        <v>45169</v>
      </c>
      <c r="D2589">
        <v>6230</v>
      </c>
      <c r="E2589" t="s">
        <v>82</v>
      </c>
      <c r="F2589">
        <f t="shared" si="40"/>
        <v>4.6842105263157893E-2</v>
      </c>
    </row>
    <row r="2590" spans="1:6">
      <c r="A2590" s="41" t="s">
        <v>250</v>
      </c>
      <c r="B2590">
        <v>3377500</v>
      </c>
      <c r="C2590" s="4">
        <v>45170</v>
      </c>
      <c r="D2590">
        <v>5670</v>
      </c>
      <c r="E2590" t="s">
        <v>82</v>
      </c>
      <c r="F2590">
        <f t="shared" si="40"/>
        <v>4.2631578947368423E-2</v>
      </c>
    </row>
    <row r="2591" spans="1:6">
      <c r="A2591" s="41" t="s">
        <v>250</v>
      </c>
      <c r="B2591">
        <v>3377500</v>
      </c>
      <c r="C2591" s="4">
        <v>45171</v>
      </c>
      <c r="D2591">
        <v>5320</v>
      </c>
      <c r="E2591" t="s">
        <v>82</v>
      </c>
      <c r="F2591">
        <f t="shared" si="40"/>
        <v>0.04</v>
      </c>
    </row>
    <row r="2592" spans="1:6">
      <c r="A2592" s="41" t="s">
        <v>250</v>
      </c>
      <c r="B2592">
        <v>3377500</v>
      </c>
      <c r="C2592" s="4">
        <v>45172</v>
      </c>
      <c r="D2592">
        <v>5100</v>
      </c>
      <c r="E2592" t="s">
        <v>82</v>
      </c>
      <c r="F2592">
        <f t="shared" si="40"/>
        <v>3.8345864661654135E-2</v>
      </c>
    </row>
    <row r="2593" spans="1:6">
      <c r="A2593" s="41" t="s">
        <v>250</v>
      </c>
      <c r="B2593">
        <v>3377500</v>
      </c>
      <c r="C2593" s="4">
        <v>45173</v>
      </c>
      <c r="D2593">
        <v>4970</v>
      </c>
      <c r="E2593" t="s">
        <v>82</v>
      </c>
      <c r="F2593">
        <f t="shared" si="40"/>
        <v>3.7368421052631579E-2</v>
      </c>
    </row>
    <row r="2594" spans="1:6">
      <c r="A2594" s="41" t="s">
        <v>250</v>
      </c>
      <c r="B2594">
        <v>3377500</v>
      </c>
      <c r="C2594" s="4">
        <v>45174</v>
      </c>
      <c r="D2594">
        <v>4860</v>
      </c>
      <c r="E2594" t="s">
        <v>82</v>
      </c>
      <c r="F2594">
        <f t="shared" si="40"/>
        <v>3.6541353383458645E-2</v>
      </c>
    </row>
    <row r="2595" spans="1:6">
      <c r="A2595" s="41" t="s">
        <v>250</v>
      </c>
      <c r="B2595">
        <v>3377500</v>
      </c>
      <c r="C2595" s="4">
        <v>45175</v>
      </c>
      <c r="D2595">
        <v>4700</v>
      </c>
      <c r="E2595" t="s">
        <v>82</v>
      </c>
      <c r="F2595">
        <f t="shared" si="40"/>
        <v>3.5338345864661655E-2</v>
      </c>
    </row>
    <row r="2596" spans="1:6">
      <c r="A2596" s="41" t="s">
        <v>250</v>
      </c>
      <c r="B2596">
        <v>3377500</v>
      </c>
      <c r="C2596" s="4">
        <v>45176</v>
      </c>
      <c r="D2596">
        <v>4500</v>
      </c>
      <c r="E2596" t="s">
        <v>82</v>
      </c>
      <c r="F2596">
        <f t="shared" si="40"/>
        <v>3.3834586466165412E-2</v>
      </c>
    </row>
    <row r="2597" spans="1:6">
      <c r="A2597" s="41" t="s">
        <v>250</v>
      </c>
      <c r="B2597">
        <v>3377500</v>
      </c>
      <c r="C2597" s="4">
        <v>45177</v>
      </c>
      <c r="D2597">
        <v>4310</v>
      </c>
      <c r="E2597" t="s">
        <v>82</v>
      </c>
      <c r="F2597">
        <f t="shared" si="40"/>
        <v>3.2406015037593987E-2</v>
      </c>
    </row>
    <row r="2598" spans="1:6">
      <c r="A2598" s="41" t="s">
        <v>250</v>
      </c>
      <c r="B2598">
        <v>3377500</v>
      </c>
      <c r="C2598" s="4">
        <v>45178</v>
      </c>
      <c r="D2598">
        <v>4180</v>
      </c>
      <c r="E2598" t="s">
        <v>82</v>
      </c>
      <c r="F2598">
        <f t="shared" si="40"/>
        <v>3.1428571428571431E-2</v>
      </c>
    </row>
    <row r="2599" spans="1:6">
      <c r="A2599" s="41" t="s">
        <v>250</v>
      </c>
      <c r="B2599">
        <v>3377500</v>
      </c>
      <c r="C2599" s="4">
        <v>45179</v>
      </c>
      <c r="D2599">
        <v>4040</v>
      </c>
      <c r="E2599" t="s">
        <v>82</v>
      </c>
      <c r="F2599">
        <f t="shared" si="40"/>
        <v>3.037593984962406E-2</v>
      </c>
    </row>
    <row r="2600" spans="1:6">
      <c r="A2600" s="41" t="s">
        <v>250</v>
      </c>
      <c r="B2600">
        <v>3377500</v>
      </c>
      <c r="C2600" s="4">
        <v>45180</v>
      </c>
      <c r="D2600">
        <v>3970</v>
      </c>
      <c r="E2600" t="s">
        <v>82</v>
      </c>
      <c r="F2600">
        <f t="shared" si="40"/>
        <v>2.9849624060150376E-2</v>
      </c>
    </row>
    <row r="2601" spans="1:6">
      <c r="A2601" s="41" t="s">
        <v>250</v>
      </c>
      <c r="B2601">
        <v>3377500</v>
      </c>
      <c r="C2601" s="4">
        <v>45181</v>
      </c>
      <c r="D2601">
        <v>4030</v>
      </c>
      <c r="E2601" t="s">
        <v>82</v>
      </c>
      <c r="F2601">
        <f t="shared" ref="F2601:F2650" si="41">D2601/133000</f>
        <v>3.0300751879699248E-2</v>
      </c>
    </row>
    <row r="2602" spans="1:6">
      <c r="A2602" s="41" t="s">
        <v>250</v>
      </c>
      <c r="B2602">
        <v>3377500</v>
      </c>
      <c r="C2602" s="4">
        <v>45182</v>
      </c>
      <c r="D2602">
        <v>4090</v>
      </c>
      <c r="E2602" t="s">
        <v>82</v>
      </c>
      <c r="F2602">
        <f t="shared" si="41"/>
        <v>3.0751879699248121E-2</v>
      </c>
    </row>
    <row r="2603" spans="1:6">
      <c r="A2603" s="41" t="s">
        <v>250</v>
      </c>
      <c r="B2603">
        <v>3377500</v>
      </c>
      <c r="C2603" s="4">
        <v>45183</v>
      </c>
      <c r="D2603">
        <v>3970</v>
      </c>
      <c r="E2603" t="s">
        <v>82</v>
      </c>
      <c r="F2603">
        <f t="shared" si="41"/>
        <v>2.9849624060150376E-2</v>
      </c>
    </row>
    <row r="2604" spans="1:6">
      <c r="A2604" s="41" t="s">
        <v>250</v>
      </c>
      <c r="B2604">
        <v>3377500</v>
      </c>
      <c r="C2604" s="4">
        <v>45184</v>
      </c>
      <c r="D2604">
        <v>3970</v>
      </c>
      <c r="E2604" t="s">
        <v>82</v>
      </c>
      <c r="F2604">
        <f t="shared" si="41"/>
        <v>2.9849624060150376E-2</v>
      </c>
    </row>
    <row r="2605" spans="1:6">
      <c r="A2605" s="41" t="s">
        <v>250</v>
      </c>
      <c r="B2605">
        <v>3377500</v>
      </c>
      <c r="C2605" s="4">
        <v>45185</v>
      </c>
      <c r="D2605">
        <v>3870</v>
      </c>
      <c r="E2605" t="s">
        <v>82</v>
      </c>
      <c r="F2605">
        <f t="shared" si="41"/>
        <v>2.9097744360902254E-2</v>
      </c>
    </row>
    <row r="2606" spans="1:6">
      <c r="A2606" s="41" t="s">
        <v>250</v>
      </c>
      <c r="B2606">
        <v>3377500</v>
      </c>
      <c r="C2606" s="4">
        <v>45186</v>
      </c>
      <c r="D2606">
        <v>3720</v>
      </c>
      <c r="E2606" t="s">
        <v>82</v>
      </c>
      <c r="F2606">
        <f t="shared" si="41"/>
        <v>2.7969924812030075E-2</v>
      </c>
    </row>
    <row r="2607" spans="1:6">
      <c r="A2607" s="41" t="s">
        <v>250</v>
      </c>
      <c r="B2607">
        <v>3377500</v>
      </c>
      <c r="C2607" s="4">
        <v>45187</v>
      </c>
      <c r="D2607">
        <v>3590</v>
      </c>
      <c r="E2607" t="s">
        <v>82</v>
      </c>
      <c r="F2607">
        <f t="shared" si="41"/>
        <v>2.6992481203007519E-2</v>
      </c>
    </row>
    <row r="2608" spans="1:6">
      <c r="A2608" s="41" t="s">
        <v>250</v>
      </c>
      <c r="B2608">
        <v>3377500</v>
      </c>
      <c r="C2608" s="4">
        <v>45188</v>
      </c>
      <c r="D2608">
        <v>3540</v>
      </c>
      <c r="E2608" t="s">
        <v>82</v>
      </c>
      <c r="F2608">
        <f t="shared" si="41"/>
        <v>2.6616541353383458E-2</v>
      </c>
    </row>
    <row r="2609" spans="1:6">
      <c r="A2609" s="41" t="s">
        <v>250</v>
      </c>
      <c r="B2609">
        <v>3377500</v>
      </c>
      <c r="C2609" s="4">
        <v>45189</v>
      </c>
      <c r="D2609">
        <v>3470</v>
      </c>
      <c r="E2609" t="s">
        <v>82</v>
      </c>
      <c r="F2609">
        <f t="shared" si="41"/>
        <v>2.6090225563909775E-2</v>
      </c>
    </row>
    <row r="2610" spans="1:6">
      <c r="A2610" s="41" t="s">
        <v>250</v>
      </c>
      <c r="B2610">
        <v>3377500</v>
      </c>
      <c r="C2610" s="4">
        <v>45190</v>
      </c>
      <c r="D2610">
        <v>3450</v>
      </c>
      <c r="E2610" t="s">
        <v>82</v>
      </c>
      <c r="F2610">
        <f t="shared" si="41"/>
        <v>2.5939849624060152E-2</v>
      </c>
    </row>
    <row r="2611" spans="1:6">
      <c r="A2611" s="41" t="s">
        <v>250</v>
      </c>
      <c r="B2611">
        <v>3377500</v>
      </c>
      <c r="C2611" s="4">
        <v>45191</v>
      </c>
      <c r="D2611">
        <v>3360</v>
      </c>
      <c r="E2611" t="s">
        <v>82</v>
      </c>
      <c r="F2611">
        <f t="shared" si="41"/>
        <v>2.5263157894736842E-2</v>
      </c>
    </row>
    <row r="2612" spans="1:6">
      <c r="A2612" s="41" t="s">
        <v>250</v>
      </c>
      <c r="B2612">
        <v>3377500</v>
      </c>
      <c r="C2612" s="4">
        <v>45192</v>
      </c>
      <c r="D2612">
        <v>3430</v>
      </c>
      <c r="E2612" t="s">
        <v>82</v>
      </c>
      <c r="F2612">
        <f t="shared" si="41"/>
        <v>2.5789473684210525E-2</v>
      </c>
    </row>
    <row r="2613" spans="1:6">
      <c r="A2613" s="41" t="s">
        <v>250</v>
      </c>
      <c r="B2613">
        <v>3377500</v>
      </c>
      <c r="C2613" s="4">
        <v>45193</v>
      </c>
      <c r="D2613">
        <v>3400</v>
      </c>
      <c r="E2613" t="s">
        <v>82</v>
      </c>
      <c r="F2613">
        <f t="shared" si="41"/>
        <v>2.5563909774436091E-2</v>
      </c>
    </row>
    <row r="2614" spans="1:6">
      <c r="A2614" s="41" t="s">
        <v>250</v>
      </c>
      <c r="B2614">
        <v>3377500</v>
      </c>
      <c r="C2614" s="4">
        <v>45194</v>
      </c>
      <c r="D2614">
        <v>3360</v>
      </c>
      <c r="E2614" t="s">
        <v>82</v>
      </c>
      <c r="F2614">
        <f t="shared" si="41"/>
        <v>2.5263157894736842E-2</v>
      </c>
    </row>
    <row r="2615" spans="1:6">
      <c r="A2615" s="41" t="s">
        <v>250</v>
      </c>
      <c r="B2615">
        <v>3377500</v>
      </c>
      <c r="C2615" s="4">
        <v>45195</v>
      </c>
      <c r="D2615">
        <v>3340</v>
      </c>
      <c r="E2615" t="s">
        <v>82</v>
      </c>
      <c r="F2615">
        <f t="shared" si="41"/>
        <v>2.5112781954887219E-2</v>
      </c>
    </row>
    <row r="2616" spans="1:6">
      <c r="A2616" s="41" t="s">
        <v>250</v>
      </c>
      <c r="B2616">
        <v>3377500</v>
      </c>
      <c r="C2616" s="4">
        <v>45196</v>
      </c>
      <c r="D2616">
        <v>3450</v>
      </c>
      <c r="E2616" t="s">
        <v>82</v>
      </c>
      <c r="F2616">
        <f t="shared" si="41"/>
        <v>2.5939849624060152E-2</v>
      </c>
    </row>
    <row r="2617" spans="1:6">
      <c r="A2617" s="41" t="s">
        <v>250</v>
      </c>
      <c r="B2617">
        <v>3377500</v>
      </c>
      <c r="C2617" s="4">
        <v>45197</v>
      </c>
      <c r="D2617">
        <v>3360</v>
      </c>
      <c r="E2617" t="s">
        <v>82</v>
      </c>
      <c r="F2617">
        <f t="shared" si="41"/>
        <v>2.5263157894736842E-2</v>
      </c>
    </row>
    <row r="2618" spans="1:6">
      <c r="A2618" s="41" t="s">
        <v>250</v>
      </c>
      <c r="B2618">
        <v>3377500</v>
      </c>
      <c r="C2618" s="4">
        <v>45198</v>
      </c>
      <c r="D2618">
        <v>3500</v>
      </c>
      <c r="E2618" t="s">
        <v>82</v>
      </c>
      <c r="F2618">
        <f t="shared" si="41"/>
        <v>2.6315789473684209E-2</v>
      </c>
    </row>
    <row r="2619" spans="1:6">
      <c r="A2619" s="41" t="s">
        <v>250</v>
      </c>
      <c r="B2619">
        <v>3377500</v>
      </c>
      <c r="C2619" s="4">
        <v>45199</v>
      </c>
      <c r="D2619">
        <v>3730</v>
      </c>
      <c r="E2619" t="s">
        <v>82</v>
      </c>
      <c r="F2619">
        <f t="shared" si="41"/>
        <v>2.8045112781954887E-2</v>
      </c>
    </row>
    <row r="2620" spans="1:6">
      <c r="A2620" s="41" t="s">
        <v>250</v>
      </c>
      <c r="B2620">
        <v>3377500</v>
      </c>
      <c r="C2620" s="4">
        <v>45200</v>
      </c>
      <c r="D2620">
        <v>3700</v>
      </c>
      <c r="E2620" t="s">
        <v>82</v>
      </c>
      <c r="F2620">
        <f t="shared" si="41"/>
        <v>2.7819548872180452E-2</v>
      </c>
    </row>
    <row r="2621" spans="1:6">
      <c r="A2621" s="41" t="s">
        <v>250</v>
      </c>
      <c r="B2621">
        <v>3377500</v>
      </c>
      <c r="C2621" s="4">
        <v>45201</v>
      </c>
      <c r="D2621">
        <v>3590</v>
      </c>
      <c r="E2621" t="s">
        <v>82</v>
      </c>
      <c r="F2621">
        <f t="shared" si="41"/>
        <v>2.6992481203007519E-2</v>
      </c>
    </row>
    <row r="2622" spans="1:6">
      <c r="A2622" s="41" t="s">
        <v>250</v>
      </c>
      <c r="B2622">
        <v>3377500</v>
      </c>
      <c r="C2622" s="4">
        <v>45202</v>
      </c>
      <c r="D2622">
        <v>3570</v>
      </c>
      <c r="E2622" t="s">
        <v>82</v>
      </c>
      <c r="F2622">
        <f t="shared" si="41"/>
        <v>2.6842105263157896E-2</v>
      </c>
    </row>
    <row r="2623" spans="1:6">
      <c r="A2623" s="41" t="s">
        <v>250</v>
      </c>
      <c r="B2623">
        <v>3377500</v>
      </c>
      <c r="C2623" s="4">
        <v>45203</v>
      </c>
      <c r="D2623">
        <v>3550</v>
      </c>
      <c r="E2623" t="s">
        <v>82</v>
      </c>
      <c r="F2623">
        <f t="shared" si="41"/>
        <v>2.669172932330827E-2</v>
      </c>
    </row>
    <row r="2624" spans="1:6">
      <c r="A2624" s="41" t="s">
        <v>250</v>
      </c>
      <c r="B2624">
        <v>3377500</v>
      </c>
      <c r="C2624" s="4">
        <v>45204</v>
      </c>
      <c r="D2624">
        <v>3580</v>
      </c>
      <c r="E2624" t="s">
        <v>82</v>
      </c>
      <c r="F2624">
        <f t="shared" si="41"/>
        <v>2.6917293233082708E-2</v>
      </c>
    </row>
    <row r="2625" spans="1:6">
      <c r="A2625" s="41" t="s">
        <v>250</v>
      </c>
      <c r="B2625">
        <v>3377500</v>
      </c>
      <c r="C2625" s="4">
        <v>45205</v>
      </c>
      <c r="D2625">
        <v>3620</v>
      </c>
      <c r="E2625" t="s">
        <v>82</v>
      </c>
      <c r="F2625">
        <f t="shared" si="41"/>
        <v>2.7218045112781954E-2</v>
      </c>
    </row>
    <row r="2626" spans="1:6">
      <c r="A2626" s="41" t="s">
        <v>250</v>
      </c>
      <c r="B2626">
        <v>3377500</v>
      </c>
      <c r="C2626" s="4">
        <v>45206</v>
      </c>
      <c r="D2626">
        <v>3480</v>
      </c>
      <c r="E2626" t="s">
        <v>82</v>
      </c>
      <c r="F2626">
        <f t="shared" si="41"/>
        <v>2.6165413533834586E-2</v>
      </c>
    </row>
    <row r="2627" spans="1:6">
      <c r="A2627" s="41" t="s">
        <v>250</v>
      </c>
      <c r="B2627">
        <v>3377500</v>
      </c>
      <c r="C2627" s="4">
        <v>45207</v>
      </c>
      <c r="D2627">
        <v>3410</v>
      </c>
      <c r="E2627" t="s">
        <v>82</v>
      </c>
      <c r="F2627">
        <f t="shared" si="41"/>
        <v>2.5639097744360902E-2</v>
      </c>
    </row>
    <row r="2628" spans="1:6">
      <c r="A2628" s="41" t="s">
        <v>250</v>
      </c>
      <c r="B2628">
        <v>3377500</v>
      </c>
      <c r="C2628" s="4">
        <v>45208</v>
      </c>
      <c r="D2628">
        <v>3310</v>
      </c>
      <c r="E2628" t="s">
        <v>82</v>
      </c>
      <c r="F2628">
        <f t="shared" si="41"/>
        <v>2.4887218045112781E-2</v>
      </c>
    </row>
    <row r="2629" spans="1:6">
      <c r="A2629" s="41" t="s">
        <v>250</v>
      </c>
      <c r="B2629">
        <v>3377500</v>
      </c>
      <c r="C2629" s="4">
        <v>45209</v>
      </c>
      <c r="D2629">
        <v>3370</v>
      </c>
      <c r="E2629" t="s">
        <v>82</v>
      </c>
      <c r="F2629">
        <f t="shared" si="41"/>
        <v>2.5338345864661653E-2</v>
      </c>
    </row>
    <row r="2630" spans="1:6">
      <c r="A2630" s="41" t="s">
        <v>250</v>
      </c>
      <c r="B2630">
        <v>3377500</v>
      </c>
      <c r="C2630" s="4">
        <v>45210</v>
      </c>
      <c r="D2630">
        <v>3780</v>
      </c>
      <c r="E2630" t="s">
        <v>82</v>
      </c>
      <c r="F2630">
        <f t="shared" si="41"/>
        <v>2.8421052631578948E-2</v>
      </c>
    </row>
    <row r="2631" spans="1:6">
      <c r="A2631" s="41" t="s">
        <v>250</v>
      </c>
      <c r="B2631">
        <v>3377500</v>
      </c>
      <c r="C2631" s="4">
        <v>45211</v>
      </c>
      <c r="D2631">
        <v>4010</v>
      </c>
      <c r="E2631" t="s">
        <v>82</v>
      </c>
      <c r="F2631">
        <f t="shared" si="41"/>
        <v>3.0150375939849625E-2</v>
      </c>
    </row>
    <row r="2632" spans="1:6">
      <c r="A2632" s="41" t="s">
        <v>250</v>
      </c>
      <c r="B2632">
        <v>3377500</v>
      </c>
      <c r="C2632" s="4">
        <v>45212</v>
      </c>
      <c r="D2632">
        <v>4030</v>
      </c>
      <c r="E2632" t="s">
        <v>82</v>
      </c>
      <c r="F2632">
        <f t="shared" si="41"/>
        <v>3.0300751879699248E-2</v>
      </c>
    </row>
    <row r="2633" spans="1:6">
      <c r="A2633" s="41" t="s">
        <v>250</v>
      </c>
      <c r="B2633">
        <v>3377500</v>
      </c>
      <c r="C2633" s="4">
        <v>45213</v>
      </c>
      <c r="D2633">
        <v>3930</v>
      </c>
      <c r="E2633" t="s">
        <v>82</v>
      </c>
      <c r="F2633">
        <f t="shared" si="41"/>
        <v>2.9548872180451127E-2</v>
      </c>
    </row>
    <row r="2634" spans="1:6">
      <c r="A2634" s="41" t="s">
        <v>250</v>
      </c>
      <c r="B2634">
        <v>3377500</v>
      </c>
      <c r="C2634" s="4">
        <v>45214</v>
      </c>
      <c r="D2634">
        <v>3860</v>
      </c>
      <c r="E2634" t="s">
        <v>82</v>
      </c>
      <c r="F2634">
        <f t="shared" si="41"/>
        <v>2.9022556390977443E-2</v>
      </c>
    </row>
    <row r="2635" spans="1:6">
      <c r="A2635" s="41" t="s">
        <v>250</v>
      </c>
      <c r="B2635">
        <v>3377500</v>
      </c>
      <c r="C2635" s="4">
        <v>45215</v>
      </c>
      <c r="D2635">
        <v>3810</v>
      </c>
      <c r="E2635" t="s">
        <v>82</v>
      </c>
      <c r="F2635">
        <f t="shared" si="41"/>
        <v>2.8646616541353382E-2</v>
      </c>
    </row>
    <row r="2636" spans="1:6">
      <c r="A2636" s="41" t="s">
        <v>250</v>
      </c>
      <c r="B2636">
        <v>3377500</v>
      </c>
      <c r="C2636" s="4">
        <v>45216</v>
      </c>
      <c r="D2636">
        <v>3860</v>
      </c>
      <c r="E2636" t="s">
        <v>82</v>
      </c>
      <c r="F2636">
        <f t="shared" si="41"/>
        <v>2.9022556390977443E-2</v>
      </c>
    </row>
    <row r="2637" spans="1:6">
      <c r="A2637" s="41" t="s">
        <v>250</v>
      </c>
      <c r="B2637">
        <v>3377500</v>
      </c>
      <c r="C2637" s="4">
        <v>45217</v>
      </c>
      <c r="D2637">
        <v>3990</v>
      </c>
      <c r="E2637" t="s">
        <v>82</v>
      </c>
      <c r="F2637">
        <f t="shared" si="41"/>
        <v>0.03</v>
      </c>
    </row>
    <row r="2638" spans="1:6">
      <c r="A2638" s="41" t="s">
        <v>250</v>
      </c>
      <c r="B2638">
        <v>3377500</v>
      </c>
      <c r="C2638" s="4">
        <v>45218</v>
      </c>
      <c r="D2638">
        <v>4120</v>
      </c>
      <c r="E2638" t="s">
        <v>82</v>
      </c>
      <c r="F2638">
        <f t="shared" si="41"/>
        <v>3.0977443609022555E-2</v>
      </c>
    </row>
    <row r="2639" spans="1:6">
      <c r="A2639" s="41" t="s">
        <v>250</v>
      </c>
      <c r="B2639">
        <v>3377500</v>
      </c>
      <c r="C2639" s="4">
        <v>45219</v>
      </c>
      <c r="D2639">
        <v>4240</v>
      </c>
      <c r="E2639" t="s">
        <v>82</v>
      </c>
      <c r="F2639">
        <f t="shared" si="41"/>
        <v>3.18796992481203E-2</v>
      </c>
    </row>
    <row r="2640" spans="1:6">
      <c r="A2640" s="41" t="s">
        <v>250</v>
      </c>
      <c r="B2640">
        <v>3377500</v>
      </c>
      <c r="C2640" s="4">
        <v>45220</v>
      </c>
      <c r="D2640">
        <v>4310</v>
      </c>
      <c r="E2640" t="s">
        <v>82</v>
      </c>
      <c r="F2640">
        <f t="shared" si="41"/>
        <v>3.2406015037593987E-2</v>
      </c>
    </row>
    <row r="2641" spans="1:6">
      <c r="A2641" s="41" t="s">
        <v>250</v>
      </c>
      <c r="B2641">
        <v>3377500</v>
      </c>
      <c r="C2641" s="4">
        <v>45221</v>
      </c>
      <c r="D2641">
        <v>4350</v>
      </c>
      <c r="E2641" t="s">
        <v>82</v>
      </c>
      <c r="F2641">
        <f t="shared" si="41"/>
        <v>3.2706766917293233E-2</v>
      </c>
    </row>
    <row r="2642" spans="1:6">
      <c r="A2642" s="41" t="s">
        <v>250</v>
      </c>
      <c r="B2642">
        <v>3377500</v>
      </c>
      <c r="C2642" s="4">
        <v>45222</v>
      </c>
      <c r="D2642">
        <v>4300</v>
      </c>
      <c r="E2642" t="s">
        <v>82</v>
      </c>
      <c r="F2642">
        <f t="shared" si="41"/>
        <v>3.2330827067669175E-2</v>
      </c>
    </row>
    <row r="2643" spans="1:6">
      <c r="A2643" s="41" t="s">
        <v>250</v>
      </c>
      <c r="B2643">
        <v>3377500</v>
      </c>
      <c r="C2643" s="4">
        <v>45223</v>
      </c>
      <c r="D2643">
        <v>4260</v>
      </c>
      <c r="E2643" t="s">
        <v>82</v>
      </c>
      <c r="F2643">
        <f t="shared" si="41"/>
        <v>3.2030075187969922E-2</v>
      </c>
    </row>
    <row r="2644" spans="1:6">
      <c r="A2644" s="41" t="s">
        <v>250</v>
      </c>
      <c r="B2644">
        <v>3377500</v>
      </c>
      <c r="C2644" s="4">
        <v>45224</v>
      </c>
      <c r="D2644">
        <v>4300</v>
      </c>
      <c r="E2644" t="s">
        <v>82</v>
      </c>
      <c r="F2644">
        <f t="shared" si="41"/>
        <v>3.2330827067669175E-2</v>
      </c>
    </row>
    <row r="2645" spans="1:6">
      <c r="A2645" s="41" t="s">
        <v>250</v>
      </c>
      <c r="B2645">
        <v>3377500</v>
      </c>
      <c r="C2645" s="4">
        <v>45225</v>
      </c>
      <c r="D2645">
        <v>4280</v>
      </c>
      <c r="E2645" t="s">
        <v>82</v>
      </c>
      <c r="F2645">
        <f t="shared" si="41"/>
        <v>3.2180451127819545E-2</v>
      </c>
    </row>
    <row r="2646" spans="1:6">
      <c r="A2646" s="41" t="s">
        <v>250</v>
      </c>
      <c r="B2646">
        <v>3377500</v>
      </c>
      <c r="C2646" s="4">
        <v>45226</v>
      </c>
      <c r="D2646">
        <v>4430</v>
      </c>
      <c r="E2646" t="s">
        <v>82</v>
      </c>
      <c r="F2646">
        <f t="shared" si="41"/>
        <v>3.3308270676691731E-2</v>
      </c>
    </row>
    <row r="2647" spans="1:6">
      <c r="A2647" s="41" t="s">
        <v>250</v>
      </c>
      <c r="B2647">
        <v>3377500</v>
      </c>
      <c r="C2647" s="4">
        <v>45227</v>
      </c>
      <c r="D2647">
        <v>4670</v>
      </c>
      <c r="E2647" t="s">
        <v>82</v>
      </c>
      <c r="F2647">
        <f t="shared" si="41"/>
        <v>3.5112781954887221E-2</v>
      </c>
    </row>
    <row r="2648" spans="1:6">
      <c r="A2648" s="41" t="s">
        <v>250</v>
      </c>
      <c r="B2648">
        <v>3377500</v>
      </c>
      <c r="C2648" s="4">
        <v>45228</v>
      </c>
      <c r="D2648">
        <v>4890</v>
      </c>
      <c r="E2648" t="s">
        <v>82</v>
      </c>
      <c r="F2648">
        <f t="shared" si="41"/>
        <v>3.676691729323308E-2</v>
      </c>
    </row>
    <row r="2649" spans="1:6">
      <c r="A2649" s="41" t="s">
        <v>250</v>
      </c>
      <c r="B2649">
        <v>3377500</v>
      </c>
      <c r="C2649" s="4">
        <v>45229</v>
      </c>
      <c r="D2649">
        <v>5010</v>
      </c>
      <c r="E2649" t="s">
        <v>82</v>
      </c>
      <c r="F2649">
        <f t="shared" si="41"/>
        <v>3.7669172932330824E-2</v>
      </c>
    </row>
    <row r="2650" spans="1:6">
      <c r="A2650" s="41" t="s">
        <v>250</v>
      </c>
      <c r="B2650">
        <v>3377500</v>
      </c>
      <c r="C2650" s="4">
        <v>45230</v>
      </c>
      <c r="D2650">
        <v>5040</v>
      </c>
      <c r="E2650" t="s">
        <v>82</v>
      </c>
      <c r="F2650">
        <f t="shared" si="41"/>
        <v>3.7894736842105266E-2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187A-DFAD-4FEC-8A2A-6894A856BEB3}">
  <dimension ref="A1:E27"/>
  <sheetViews>
    <sheetView workbookViewId="0">
      <selection activeCell="H14" sqref="H14"/>
    </sheetView>
  </sheetViews>
  <sheetFormatPr defaultRowHeight="14.4"/>
  <cols>
    <col min="2" max="2" width="11.5546875" customWidth="1"/>
    <col min="3" max="3" width="13.6640625" customWidth="1"/>
  </cols>
  <sheetData>
    <row r="1" spans="1:5">
      <c r="A1" t="s">
        <v>75</v>
      </c>
      <c r="B1" t="s">
        <v>54</v>
      </c>
      <c r="C1" t="s">
        <v>55</v>
      </c>
      <c r="D1" t="s">
        <v>56</v>
      </c>
    </row>
    <row r="2" spans="1:5">
      <c r="A2">
        <v>2022</v>
      </c>
      <c r="B2" t="s">
        <v>60</v>
      </c>
      <c r="C2">
        <f>14+19+13+12+16+15+20</f>
        <v>109</v>
      </c>
      <c r="D2" t="s">
        <v>57</v>
      </c>
      <c r="E2">
        <f>SUM(C2:C13)</f>
        <v>1060.7999999999997</v>
      </c>
    </row>
    <row r="3" spans="1:5">
      <c r="A3">
        <v>2022</v>
      </c>
      <c r="B3" t="s">
        <v>60</v>
      </c>
      <c r="C3">
        <f>1.75*3</f>
        <v>5.25</v>
      </c>
      <c r="D3" t="s">
        <v>58</v>
      </c>
    </row>
    <row r="4" spans="1:5">
      <c r="A4">
        <v>2022</v>
      </c>
      <c r="B4" t="s">
        <v>59</v>
      </c>
      <c r="C4">
        <f>32+34+34+28+46+19+37+26</f>
        <v>256</v>
      </c>
      <c r="D4" t="s">
        <v>57</v>
      </c>
    </row>
    <row r="5" spans="1:5">
      <c r="A5">
        <v>2022</v>
      </c>
      <c r="B5" t="s">
        <v>61</v>
      </c>
      <c r="C5">
        <f>32+24+31+13+46+20+32+19</f>
        <v>217</v>
      </c>
      <c r="D5" t="s">
        <v>57</v>
      </c>
    </row>
    <row r="6" spans="1:5">
      <c r="A6">
        <v>2022</v>
      </c>
      <c r="B6" t="s">
        <v>61</v>
      </c>
      <c r="C6">
        <f>2.67*5</f>
        <v>13.35</v>
      </c>
      <c r="D6" t="s">
        <v>58</v>
      </c>
    </row>
    <row r="7" spans="1:5">
      <c r="A7">
        <v>2022</v>
      </c>
      <c r="B7" t="s">
        <v>62</v>
      </c>
      <c r="C7">
        <f>31+26+31+21+25+23</f>
        <v>157</v>
      </c>
      <c r="D7" t="s">
        <v>57</v>
      </c>
    </row>
    <row r="8" spans="1:5">
      <c r="A8">
        <v>2022</v>
      </c>
      <c r="B8" t="s">
        <v>63</v>
      </c>
      <c r="C8">
        <f>31+25+36+16.5+16+21+9</f>
        <v>154.5</v>
      </c>
      <c r="D8" t="s">
        <v>57</v>
      </c>
    </row>
    <row r="9" spans="1:5">
      <c r="A9">
        <v>2022</v>
      </c>
      <c r="B9" t="s">
        <v>63</v>
      </c>
      <c r="C9">
        <f>1.75*2</f>
        <v>3.5</v>
      </c>
      <c r="D9" t="s">
        <v>58</v>
      </c>
    </row>
    <row r="10" spans="1:5">
      <c r="A10">
        <v>2022</v>
      </c>
      <c r="B10" t="s">
        <v>64</v>
      </c>
      <c r="C10">
        <f>28+16+9+21+14.5+14+20</f>
        <v>122.5</v>
      </c>
      <c r="D10" t="s">
        <v>57</v>
      </c>
    </row>
    <row r="11" spans="1:5">
      <c r="A11">
        <v>2022</v>
      </c>
      <c r="B11" t="s">
        <v>64</v>
      </c>
      <c r="C11">
        <f>1.7*3</f>
        <v>5.0999999999999996</v>
      </c>
      <c r="D11" t="s">
        <v>58</v>
      </c>
    </row>
    <row r="12" spans="1:5">
      <c r="A12">
        <v>2022</v>
      </c>
      <c r="B12" t="s">
        <v>65</v>
      </c>
      <c r="C12">
        <f>4.5+8</f>
        <v>12.5</v>
      </c>
      <c r="D12" t="s">
        <v>57</v>
      </c>
    </row>
    <row r="13" spans="1:5">
      <c r="A13">
        <v>2022</v>
      </c>
      <c r="B13" t="s">
        <v>65</v>
      </c>
      <c r="C13">
        <f>1.7*3</f>
        <v>5.0999999999999996</v>
      </c>
      <c r="D13" t="s">
        <v>58</v>
      </c>
    </row>
    <row r="14" spans="1:5">
      <c r="A14">
        <v>2023</v>
      </c>
      <c r="B14" t="s">
        <v>79</v>
      </c>
      <c r="C14">
        <v>8.5</v>
      </c>
      <c r="D14" t="s">
        <v>245</v>
      </c>
      <c r="E14">
        <f>SUM(C14:C26)</f>
        <v>361</v>
      </c>
    </row>
    <row r="15" spans="1:5">
      <c r="A15">
        <v>2023</v>
      </c>
      <c r="B15" t="s">
        <v>243</v>
      </c>
      <c r="C15">
        <v>3</v>
      </c>
      <c r="D15" t="s">
        <v>58</v>
      </c>
    </row>
    <row r="16" spans="1:5">
      <c r="A16">
        <v>2023</v>
      </c>
      <c r="B16" t="s">
        <v>60</v>
      </c>
      <c r="C16">
        <v>34</v>
      </c>
      <c r="D16" t="s">
        <v>57</v>
      </c>
    </row>
    <row r="17" spans="1:4">
      <c r="A17">
        <v>2023</v>
      </c>
      <c r="B17" t="s">
        <v>60</v>
      </c>
      <c r="C17">
        <f>3.5+3.5</f>
        <v>7</v>
      </c>
      <c r="D17" t="s">
        <v>58</v>
      </c>
    </row>
    <row r="18" spans="1:4">
      <c r="A18">
        <v>2023</v>
      </c>
      <c r="B18" t="s">
        <v>59</v>
      </c>
      <c r="C18">
        <f>23+19+35+20+32+13</f>
        <v>142</v>
      </c>
      <c r="D18" t="s">
        <v>57</v>
      </c>
    </row>
    <row r="19" spans="1:4">
      <c r="A19">
        <v>2023</v>
      </c>
      <c r="B19" t="s">
        <v>59</v>
      </c>
      <c r="C19">
        <f>2+2.5</f>
        <v>4.5</v>
      </c>
      <c r="D19" t="s">
        <v>58</v>
      </c>
    </row>
    <row r="20" spans="1:4">
      <c r="A20">
        <v>2023</v>
      </c>
      <c r="B20" t="s">
        <v>61</v>
      </c>
      <c r="C20">
        <f>19+25+28+21+14</f>
        <v>107</v>
      </c>
      <c r="D20" t="s">
        <v>57</v>
      </c>
    </row>
    <row r="21" spans="1:4">
      <c r="A21">
        <v>2023</v>
      </c>
      <c r="B21" t="s">
        <v>61</v>
      </c>
      <c r="C21">
        <f>5+6+3</f>
        <v>14</v>
      </c>
      <c r="D21" t="s">
        <v>58</v>
      </c>
    </row>
    <row r="22" spans="1:4">
      <c r="A22">
        <v>2023</v>
      </c>
      <c r="B22" t="s">
        <v>62</v>
      </c>
      <c r="C22">
        <f>13+12</f>
        <v>25</v>
      </c>
      <c r="D22" t="s">
        <v>57</v>
      </c>
    </row>
    <row r="23" spans="1:4">
      <c r="A23">
        <v>2023</v>
      </c>
      <c r="B23" t="s">
        <v>62</v>
      </c>
      <c r="C23">
        <f>2+5</f>
        <v>7</v>
      </c>
      <c r="D23" t="s">
        <v>58</v>
      </c>
    </row>
    <row r="24" spans="1:4">
      <c r="A24">
        <v>2023</v>
      </c>
      <c r="B24" t="s">
        <v>63</v>
      </c>
      <c r="C24">
        <v>3</v>
      </c>
      <c r="D24" t="s">
        <v>58</v>
      </c>
    </row>
    <row r="25" spans="1:4">
      <c r="A25">
        <v>2023</v>
      </c>
      <c r="B25" t="s">
        <v>65</v>
      </c>
      <c r="C25">
        <v>3</v>
      </c>
      <c r="D25" t="s">
        <v>58</v>
      </c>
    </row>
    <row r="26" spans="1:4">
      <c r="A26">
        <v>2023</v>
      </c>
      <c r="B26" t="s">
        <v>244</v>
      </c>
      <c r="C26">
        <v>3</v>
      </c>
      <c r="D26" t="s">
        <v>58</v>
      </c>
    </row>
    <row r="27" spans="1:4">
      <c r="C27">
        <f>SUM(C2:C26)</f>
        <v>1421.7999999999997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37B3-5282-49EF-A0AE-1A409C951BF9}">
  <dimension ref="A1:G539"/>
  <sheetViews>
    <sheetView workbookViewId="0">
      <selection activeCell="I340" sqref="I1:I1048576"/>
    </sheetView>
  </sheetViews>
  <sheetFormatPr defaultRowHeight="14.4"/>
  <cols>
    <col min="1" max="1" width="13.88671875" style="1" customWidth="1"/>
    <col min="2" max="2" width="10" style="1" customWidth="1"/>
    <col min="3" max="3" width="16.88671875" style="1" customWidth="1"/>
    <col min="4" max="4" width="7.21875" style="1" customWidth="1"/>
    <col min="5" max="5" width="17.88671875" style="1" customWidth="1"/>
    <col min="6" max="6" width="11" style="1" customWidth="1"/>
    <col min="7" max="7" width="13.44140625" style="2" customWidth="1"/>
    <col min="8" max="16384" width="8.88671875" style="1"/>
  </cols>
  <sheetData>
    <row r="1" spans="1:7">
      <c r="A1" s="22" t="s">
        <v>66</v>
      </c>
      <c r="B1" s="10" t="s">
        <v>1</v>
      </c>
      <c r="C1" s="10" t="s">
        <v>67</v>
      </c>
      <c r="D1" s="10" t="s">
        <v>39</v>
      </c>
      <c r="E1" s="10" t="s">
        <v>47</v>
      </c>
      <c r="F1" s="10" t="s">
        <v>68</v>
      </c>
      <c r="G1" s="11" t="s">
        <v>69</v>
      </c>
    </row>
    <row r="2" spans="1:7">
      <c r="A2" s="12">
        <v>1602</v>
      </c>
      <c r="B2" s="13">
        <v>12184</v>
      </c>
      <c r="C2" s="13" t="s">
        <v>40</v>
      </c>
      <c r="D2" s="13" t="s">
        <v>41</v>
      </c>
      <c r="E2" s="13">
        <v>632</v>
      </c>
      <c r="F2" s="13">
        <v>2400</v>
      </c>
      <c r="G2" s="14">
        <v>44336</v>
      </c>
    </row>
    <row r="3" spans="1:7">
      <c r="A3" s="12">
        <v>1602</v>
      </c>
      <c r="B3" s="17">
        <v>12201</v>
      </c>
      <c r="C3" s="17" t="s">
        <v>44</v>
      </c>
      <c r="D3" s="15" t="s">
        <v>41</v>
      </c>
      <c r="E3" s="12"/>
      <c r="F3" s="12"/>
      <c r="G3" s="18">
        <v>44698</v>
      </c>
    </row>
    <row r="4" spans="1:7">
      <c r="A4" s="12">
        <v>1602</v>
      </c>
      <c r="B4" s="13">
        <v>12385</v>
      </c>
      <c r="C4" s="13" t="s">
        <v>40</v>
      </c>
      <c r="D4" s="13" t="s">
        <v>41</v>
      </c>
      <c r="E4" s="13">
        <v>662</v>
      </c>
      <c r="F4" s="13">
        <v>3250</v>
      </c>
      <c r="G4" s="14">
        <v>44336</v>
      </c>
    </row>
    <row r="5" spans="1:7">
      <c r="A5" s="12">
        <v>1602</v>
      </c>
      <c r="B5" s="13">
        <v>13281</v>
      </c>
      <c r="C5" s="13" t="s">
        <v>40</v>
      </c>
      <c r="D5" s="13" t="s">
        <v>41</v>
      </c>
      <c r="E5" s="13">
        <v>630</v>
      </c>
      <c r="F5" s="13">
        <v>2500</v>
      </c>
      <c r="G5" s="14">
        <v>44336</v>
      </c>
    </row>
    <row r="6" spans="1:7">
      <c r="A6" s="12">
        <v>1602</v>
      </c>
      <c r="B6" s="13">
        <v>20592</v>
      </c>
      <c r="C6" s="13" t="s">
        <v>42</v>
      </c>
      <c r="D6" s="13" t="s">
        <v>41</v>
      </c>
      <c r="E6" s="13">
        <v>667</v>
      </c>
      <c r="F6" s="13">
        <v>3360</v>
      </c>
      <c r="G6" s="14">
        <v>44336</v>
      </c>
    </row>
    <row r="7" spans="1:7">
      <c r="A7" s="12">
        <v>1602</v>
      </c>
      <c r="B7" s="13">
        <v>20618</v>
      </c>
      <c r="C7" s="13" t="s">
        <v>40</v>
      </c>
      <c r="D7" s="13" t="s">
        <v>41</v>
      </c>
      <c r="E7" s="13">
        <v>678</v>
      </c>
      <c r="F7" s="13">
        <v>3050</v>
      </c>
      <c r="G7" s="14">
        <v>44336</v>
      </c>
    </row>
    <row r="8" spans="1:7">
      <c r="A8" s="12">
        <v>1602</v>
      </c>
      <c r="B8" s="13">
        <v>20623</v>
      </c>
      <c r="C8" s="13" t="s">
        <v>40</v>
      </c>
      <c r="D8" s="13" t="s">
        <v>41</v>
      </c>
      <c r="E8" s="13">
        <v>727</v>
      </c>
      <c r="F8" s="13">
        <v>3750</v>
      </c>
      <c r="G8" s="14">
        <v>44336</v>
      </c>
    </row>
    <row r="9" spans="1:7">
      <c r="A9" s="12">
        <v>1602</v>
      </c>
      <c r="B9" s="17">
        <v>20627</v>
      </c>
      <c r="C9" s="17" t="s">
        <v>44</v>
      </c>
      <c r="D9" s="15" t="s">
        <v>41</v>
      </c>
      <c r="E9" s="12"/>
      <c r="F9" s="12"/>
      <c r="G9" s="18">
        <v>44698</v>
      </c>
    </row>
    <row r="10" spans="1:7">
      <c r="A10" s="12">
        <v>1602</v>
      </c>
      <c r="B10" s="17">
        <v>20676</v>
      </c>
      <c r="C10" s="17" t="s">
        <v>44</v>
      </c>
      <c r="D10" s="15" t="s">
        <v>43</v>
      </c>
      <c r="E10" s="12"/>
      <c r="F10" s="12"/>
      <c r="G10" s="18">
        <v>44698</v>
      </c>
    </row>
    <row r="11" spans="1:7">
      <c r="A11" s="12">
        <v>1602</v>
      </c>
      <c r="B11" s="13">
        <v>20677</v>
      </c>
      <c r="C11" s="13" t="s">
        <v>40</v>
      </c>
      <c r="D11" s="13" t="s">
        <v>41</v>
      </c>
      <c r="E11" s="13">
        <v>800</v>
      </c>
      <c r="F11" s="13">
        <v>4550</v>
      </c>
      <c r="G11" s="14">
        <v>44336</v>
      </c>
    </row>
    <row r="12" spans="1:7">
      <c r="A12" s="12">
        <v>1604</v>
      </c>
      <c r="B12" s="12">
        <v>24729</v>
      </c>
      <c r="C12" s="12" t="s">
        <v>42</v>
      </c>
      <c r="D12" s="12" t="s">
        <v>43</v>
      </c>
      <c r="E12" s="12">
        <v>537</v>
      </c>
      <c r="F12" s="12">
        <v>1620</v>
      </c>
      <c r="G12" s="23">
        <v>45047</v>
      </c>
    </row>
    <row r="13" spans="1:7">
      <c r="A13" s="12">
        <v>1604</v>
      </c>
      <c r="B13" s="12">
        <v>24766</v>
      </c>
      <c r="C13" s="12" t="s">
        <v>42</v>
      </c>
      <c r="D13" s="12" t="s">
        <v>43</v>
      </c>
      <c r="E13" s="12">
        <v>635</v>
      </c>
      <c r="F13" s="12">
        <v>2890</v>
      </c>
      <c r="G13" s="23">
        <v>45047</v>
      </c>
    </row>
    <row r="14" spans="1:7">
      <c r="A14" s="12">
        <v>1604</v>
      </c>
      <c r="B14" s="12">
        <v>24767</v>
      </c>
      <c r="C14" s="12" t="s">
        <v>42</v>
      </c>
      <c r="D14" s="12" t="s">
        <v>41</v>
      </c>
      <c r="E14" s="12">
        <v>697</v>
      </c>
      <c r="F14" s="12">
        <v>3520</v>
      </c>
      <c r="G14" s="23">
        <v>45047</v>
      </c>
    </row>
    <row r="15" spans="1:7">
      <c r="A15" s="12">
        <v>1604</v>
      </c>
      <c r="B15" s="12">
        <v>24768</v>
      </c>
      <c r="C15" s="12" t="s">
        <v>42</v>
      </c>
      <c r="D15" s="12" t="s">
        <v>43</v>
      </c>
      <c r="E15" s="12">
        <v>718</v>
      </c>
      <c r="F15" s="12">
        <v>3450</v>
      </c>
      <c r="G15" s="23">
        <v>45047</v>
      </c>
    </row>
    <row r="16" spans="1:7">
      <c r="A16" s="12">
        <v>1604</v>
      </c>
      <c r="B16" s="12">
        <v>24769</v>
      </c>
      <c r="C16" s="12" t="s">
        <v>42</v>
      </c>
      <c r="D16" s="12" t="s">
        <v>41</v>
      </c>
      <c r="E16" s="12">
        <v>805</v>
      </c>
      <c r="F16" s="12">
        <v>5940</v>
      </c>
      <c r="G16" s="23">
        <v>45047</v>
      </c>
    </row>
    <row r="17" spans="1:7">
      <c r="A17" s="12">
        <v>1604</v>
      </c>
      <c r="B17" s="12">
        <v>24770</v>
      </c>
      <c r="C17" s="12" t="s">
        <v>42</v>
      </c>
      <c r="D17" s="12" t="s">
        <v>43</v>
      </c>
      <c r="E17" s="12">
        <v>657</v>
      </c>
      <c r="F17" s="12">
        <v>3480</v>
      </c>
      <c r="G17" s="23">
        <v>45047</v>
      </c>
    </row>
    <row r="18" spans="1:7">
      <c r="A18" s="12">
        <v>1604</v>
      </c>
      <c r="B18" s="12">
        <v>24771</v>
      </c>
      <c r="C18" s="12" t="s">
        <v>42</v>
      </c>
      <c r="D18" s="12" t="s">
        <v>41</v>
      </c>
      <c r="E18" s="12">
        <v>645</v>
      </c>
      <c r="F18" s="12">
        <v>3350</v>
      </c>
      <c r="G18" s="23">
        <v>45047</v>
      </c>
    </row>
    <row r="19" spans="1:7">
      <c r="A19" s="12">
        <v>1604</v>
      </c>
      <c r="B19" s="12">
        <v>24772</v>
      </c>
      <c r="C19" s="12" t="s">
        <v>42</v>
      </c>
      <c r="D19" s="12" t="s">
        <v>43</v>
      </c>
      <c r="E19" s="12">
        <v>623</v>
      </c>
      <c r="F19" s="12">
        <v>2830</v>
      </c>
      <c r="G19" s="23">
        <v>45047</v>
      </c>
    </row>
    <row r="20" spans="1:7">
      <c r="A20" s="12">
        <v>1604</v>
      </c>
      <c r="B20" s="12">
        <v>24773</v>
      </c>
      <c r="C20" s="12" t="s">
        <v>42</v>
      </c>
      <c r="D20" s="12" t="s">
        <v>41</v>
      </c>
      <c r="E20" s="12">
        <v>721</v>
      </c>
      <c r="F20" s="12">
        <v>4130</v>
      </c>
      <c r="G20" s="23">
        <v>45047</v>
      </c>
    </row>
    <row r="21" spans="1:7">
      <c r="A21" s="12">
        <v>1604</v>
      </c>
      <c r="B21" s="12">
        <v>24774</v>
      </c>
      <c r="C21" s="12" t="s">
        <v>42</v>
      </c>
      <c r="D21" s="12" t="s">
        <v>41</v>
      </c>
      <c r="E21" s="12">
        <v>673</v>
      </c>
      <c r="F21" s="12">
        <v>3530</v>
      </c>
      <c r="G21" s="23">
        <v>45047</v>
      </c>
    </row>
    <row r="22" spans="1:7">
      <c r="A22" s="12">
        <v>1604</v>
      </c>
      <c r="B22" s="12">
        <v>24775</v>
      </c>
      <c r="C22" s="12" t="s">
        <v>42</v>
      </c>
      <c r="D22" s="12" t="s">
        <v>41</v>
      </c>
      <c r="E22" s="12">
        <v>656</v>
      </c>
      <c r="F22" s="12">
        <v>3330</v>
      </c>
      <c r="G22" s="23">
        <v>45047</v>
      </c>
    </row>
    <row r="23" spans="1:7">
      <c r="A23" s="12">
        <v>1604</v>
      </c>
      <c r="B23" s="12">
        <v>24776</v>
      </c>
      <c r="C23" s="12" t="s">
        <v>42</v>
      </c>
      <c r="D23" s="12" t="s">
        <v>41</v>
      </c>
      <c r="E23" s="12">
        <v>624</v>
      </c>
      <c r="F23" s="12">
        <v>2970</v>
      </c>
      <c r="G23" s="23">
        <v>45047</v>
      </c>
    </row>
    <row r="24" spans="1:7">
      <c r="A24" s="12">
        <v>1604</v>
      </c>
      <c r="B24" s="12">
        <v>24777</v>
      </c>
      <c r="C24" s="12" t="s">
        <v>42</v>
      </c>
      <c r="D24" s="12" t="s">
        <v>43</v>
      </c>
      <c r="E24" s="12">
        <v>698</v>
      </c>
      <c r="F24" s="12">
        <v>3460</v>
      </c>
      <c r="G24" s="23">
        <v>45047</v>
      </c>
    </row>
    <row r="25" spans="1:7">
      <c r="A25" s="12">
        <v>1604</v>
      </c>
      <c r="B25" s="12">
        <v>24778</v>
      </c>
      <c r="C25" s="12" t="s">
        <v>42</v>
      </c>
      <c r="D25" s="12" t="s">
        <v>41</v>
      </c>
      <c r="E25" s="12">
        <v>626</v>
      </c>
      <c r="F25" s="12">
        <v>2610</v>
      </c>
      <c r="G25" s="23">
        <v>45047</v>
      </c>
    </row>
    <row r="26" spans="1:7">
      <c r="A26" s="12">
        <v>1604</v>
      </c>
      <c r="B26" s="12">
        <v>24779</v>
      </c>
      <c r="C26" s="12" t="s">
        <v>42</v>
      </c>
      <c r="D26" s="12" t="s">
        <v>41</v>
      </c>
      <c r="E26" s="12">
        <v>580</v>
      </c>
      <c r="F26" s="12">
        <v>2270</v>
      </c>
      <c r="G26" s="23">
        <v>45047</v>
      </c>
    </row>
    <row r="27" spans="1:7">
      <c r="A27" s="12">
        <v>1604</v>
      </c>
      <c r="B27" s="12">
        <v>24780</v>
      </c>
      <c r="C27" s="12" t="s">
        <v>42</v>
      </c>
      <c r="D27" s="12" t="s">
        <v>41</v>
      </c>
      <c r="E27" s="12">
        <v>655</v>
      </c>
      <c r="F27" s="12">
        <v>2860</v>
      </c>
      <c r="G27" s="23">
        <v>45047</v>
      </c>
    </row>
    <row r="28" spans="1:7">
      <c r="A28" s="12">
        <v>1604</v>
      </c>
      <c r="B28" s="12">
        <v>24781</v>
      </c>
      <c r="C28" s="12" t="s">
        <v>42</v>
      </c>
      <c r="D28" s="12" t="s">
        <v>43</v>
      </c>
      <c r="E28" s="12">
        <v>642</v>
      </c>
      <c r="F28" s="12">
        <v>3140</v>
      </c>
      <c r="G28" s="23">
        <v>45047</v>
      </c>
    </row>
    <row r="29" spans="1:7">
      <c r="A29" s="12">
        <v>1604</v>
      </c>
      <c r="B29" s="12">
        <v>24782</v>
      </c>
      <c r="C29" s="12" t="s">
        <v>40</v>
      </c>
      <c r="D29" s="12" t="s">
        <v>41</v>
      </c>
      <c r="E29" s="12">
        <v>686</v>
      </c>
      <c r="F29" s="12">
        <v>3670</v>
      </c>
      <c r="G29" s="23">
        <v>45047</v>
      </c>
    </row>
    <row r="30" spans="1:7">
      <c r="A30" s="12">
        <v>1604</v>
      </c>
      <c r="B30" s="12">
        <v>24783</v>
      </c>
      <c r="C30" s="12" t="s">
        <v>44</v>
      </c>
      <c r="D30" s="12" t="s">
        <v>43</v>
      </c>
      <c r="E30" s="12">
        <v>754</v>
      </c>
      <c r="F30" s="12">
        <v>4360</v>
      </c>
      <c r="G30" s="23">
        <v>45061</v>
      </c>
    </row>
    <row r="31" spans="1:7">
      <c r="A31" s="12">
        <v>1604</v>
      </c>
      <c r="B31" s="12">
        <v>24784</v>
      </c>
      <c r="C31" s="12" t="s">
        <v>40</v>
      </c>
      <c r="D31" s="12" t="s">
        <v>41</v>
      </c>
      <c r="E31" s="12">
        <v>789</v>
      </c>
      <c r="F31" s="12">
        <v>5930</v>
      </c>
      <c r="G31" s="23">
        <v>45047</v>
      </c>
    </row>
    <row r="32" spans="1:7">
      <c r="A32" s="12">
        <v>1604</v>
      </c>
      <c r="B32" s="12">
        <v>24785</v>
      </c>
      <c r="C32" s="12" t="s">
        <v>40</v>
      </c>
      <c r="D32" s="12" t="s">
        <v>41</v>
      </c>
      <c r="E32" s="12">
        <v>660</v>
      </c>
      <c r="F32" s="12">
        <v>3410</v>
      </c>
      <c r="G32" s="23">
        <v>45047</v>
      </c>
    </row>
    <row r="33" spans="1:7">
      <c r="A33" s="12">
        <v>1604</v>
      </c>
      <c r="B33" s="12">
        <v>24786</v>
      </c>
      <c r="C33" s="12" t="s">
        <v>40</v>
      </c>
      <c r="D33" s="12" t="s">
        <v>41</v>
      </c>
      <c r="E33" s="12">
        <v>715</v>
      </c>
      <c r="F33" s="12">
        <v>4040</v>
      </c>
      <c r="G33" s="23">
        <v>45047</v>
      </c>
    </row>
    <row r="34" spans="1:7">
      <c r="A34" s="12">
        <v>1604</v>
      </c>
      <c r="B34" s="12">
        <v>24787</v>
      </c>
      <c r="C34" s="12" t="s">
        <v>40</v>
      </c>
      <c r="D34" s="12" t="s">
        <v>43</v>
      </c>
      <c r="E34" s="12">
        <v>562</v>
      </c>
      <c r="F34" s="12">
        <v>1900</v>
      </c>
      <c r="G34" s="23">
        <v>45047</v>
      </c>
    </row>
    <row r="35" spans="1:7">
      <c r="A35" s="12">
        <v>1604</v>
      </c>
      <c r="B35" s="12">
        <v>24788</v>
      </c>
      <c r="C35" s="12" t="s">
        <v>40</v>
      </c>
      <c r="D35" s="12" t="s">
        <v>43</v>
      </c>
      <c r="E35" s="12">
        <v>712</v>
      </c>
      <c r="F35" s="12">
        <v>4070</v>
      </c>
      <c r="G35" s="23">
        <v>45047</v>
      </c>
    </row>
    <row r="36" spans="1:7">
      <c r="A36" s="12">
        <v>1604</v>
      </c>
      <c r="B36" s="12">
        <v>24789</v>
      </c>
      <c r="C36" s="12" t="s">
        <v>44</v>
      </c>
      <c r="D36" s="12" t="s">
        <v>43</v>
      </c>
      <c r="E36" s="12">
        <v>683</v>
      </c>
      <c r="F36" s="12">
        <v>3490</v>
      </c>
      <c r="G36" s="23">
        <v>45061</v>
      </c>
    </row>
    <row r="37" spans="1:7">
      <c r="A37" s="12">
        <v>1604</v>
      </c>
      <c r="B37" s="12">
        <v>24790</v>
      </c>
      <c r="C37" s="12" t="s">
        <v>40</v>
      </c>
      <c r="D37" s="12" t="s">
        <v>41</v>
      </c>
      <c r="E37" s="12">
        <v>709</v>
      </c>
      <c r="F37" s="12">
        <v>3630</v>
      </c>
      <c r="G37" s="23">
        <v>45047</v>
      </c>
    </row>
    <row r="38" spans="1:7">
      <c r="A38" s="12">
        <v>1604</v>
      </c>
      <c r="B38" s="12">
        <v>24791</v>
      </c>
      <c r="C38" s="12" t="s">
        <v>40</v>
      </c>
      <c r="D38" s="12" t="s">
        <v>43</v>
      </c>
      <c r="E38" s="12">
        <v>717</v>
      </c>
      <c r="F38" s="12">
        <v>4130</v>
      </c>
      <c r="G38" s="23">
        <v>45047</v>
      </c>
    </row>
    <row r="39" spans="1:7">
      <c r="A39" s="12">
        <v>1604</v>
      </c>
      <c r="B39" s="12">
        <v>24792</v>
      </c>
      <c r="C39" s="12" t="s">
        <v>40</v>
      </c>
      <c r="D39" s="12" t="s">
        <v>43</v>
      </c>
      <c r="E39" s="12">
        <v>616</v>
      </c>
      <c r="F39" s="12">
        <v>2500</v>
      </c>
      <c r="G39" s="23">
        <v>45047</v>
      </c>
    </row>
    <row r="40" spans="1:7">
      <c r="A40" s="12">
        <v>1604</v>
      </c>
      <c r="B40" s="12">
        <v>24793</v>
      </c>
      <c r="C40" s="12" t="s">
        <v>40</v>
      </c>
      <c r="D40" s="12" t="s">
        <v>41</v>
      </c>
      <c r="E40" s="12">
        <v>717</v>
      </c>
      <c r="F40" s="12">
        <v>3930</v>
      </c>
      <c r="G40" s="23">
        <v>45047</v>
      </c>
    </row>
    <row r="41" spans="1:7">
      <c r="A41" s="12">
        <v>1604</v>
      </c>
      <c r="B41" s="12">
        <v>24794</v>
      </c>
      <c r="C41" s="12" t="s">
        <v>40</v>
      </c>
      <c r="D41" s="12" t="s">
        <v>41</v>
      </c>
      <c r="E41" s="12">
        <v>672</v>
      </c>
      <c r="F41" s="12">
        <v>3370</v>
      </c>
      <c r="G41" s="23">
        <v>45047</v>
      </c>
    </row>
    <row r="42" spans="1:7">
      <c r="A42" s="12">
        <v>1604</v>
      </c>
      <c r="B42" s="12">
        <v>24795</v>
      </c>
      <c r="C42" s="12" t="s">
        <v>40</v>
      </c>
      <c r="D42" s="12" t="s">
        <v>43</v>
      </c>
      <c r="E42" s="12">
        <v>621</v>
      </c>
      <c r="F42" s="12">
        <v>2770</v>
      </c>
      <c r="G42" s="23">
        <v>45047</v>
      </c>
    </row>
    <row r="43" spans="1:7">
      <c r="A43" s="12">
        <v>1604</v>
      </c>
      <c r="B43" s="12">
        <v>24796</v>
      </c>
      <c r="C43" s="12" t="s">
        <v>40</v>
      </c>
      <c r="D43" s="12" t="s">
        <v>43</v>
      </c>
      <c r="E43" s="12">
        <v>547</v>
      </c>
      <c r="F43" s="12">
        <v>1960</v>
      </c>
      <c r="G43" s="23">
        <v>45047</v>
      </c>
    </row>
    <row r="44" spans="1:7">
      <c r="A44" s="12">
        <v>1604</v>
      </c>
      <c r="B44" s="12">
        <v>24797</v>
      </c>
      <c r="C44" s="12" t="s">
        <v>44</v>
      </c>
      <c r="D44" s="12" t="s">
        <v>43</v>
      </c>
      <c r="E44" s="12">
        <v>767</v>
      </c>
      <c r="F44" s="12">
        <v>4930</v>
      </c>
      <c r="G44" s="23">
        <v>45061</v>
      </c>
    </row>
    <row r="45" spans="1:7">
      <c r="A45" s="12">
        <v>1604</v>
      </c>
      <c r="B45" s="12">
        <v>24798</v>
      </c>
      <c r="C45" s="12" t="s">
        <v>44</v>
      </c>
      <c r="D45" s="12" t="s">
        <v>43</v>
      </c>
      <c r="E45" s="12">
        <v>621</v>
      </c>
      <c r="F45" s="12">
        <v>2330</v>
      </c>
      <c r="G45" s="23">
        <v>45061</v>
      </c>
    </row>
    <row r="46" spans="1:7">
      <c r="A46" s="12">
        <v>1604</v>
      </c>
      <c r="B46" s="12">
        <v>24799</v>
      </c>
      <c r="C46" s="12" t="s">
        <v>44</v>
      </c>
      <c r="D46" s="12" t="s">
        <v>43</v>
      </c>
      <c r="E46" s="12">
        <v>676</v>
      </c>
      <c r="F46" s="12">
        <v>3900</v>
      </c>
      <c r="G46" s="23">
        <v>45061</v>
      </c>
    </row>
    <row r="47" spans="1:7">
      <c r="A47" s="12">
        <v>1604</v>
      </c>
      <c r="B47" s="12">
        <v>24800</v>
      </c>
      <c r="C47" s="12" t="s">
        <v>44</v>
      </c>
      <c r="D47" s="12" t="s">
        <v>43</v>
      </c>
      <c r="E47" s="12">
        <v>675</v>
      </c>
      <c r="F47" s="12">
        <v>3580</v>
      </c>
      <c r="G47" s="23">
        <v>45061</v>
      </c>
    </row>
    <row r="48" spans="1:7">
      <c r="A48" s="12">
        <v>1604</v>
      </c>
      <c r="B48" s="12">
        <v>24801</v>
      </c>
      <c r="C48" s="12" t="s">
        <v>44</v>
      </c>
      <c r="D48" s="12" t="s">
        <v>43</v>
      </c>
      <c r="E48" s="12">
        <v>714</v>
      </c>
      <c r="F48" s="12">
        <v>3870</v>
      </c>
      <c r="G48" s="23">
        <v>45061</v>
      </c>
    </row>
    <row r="49" spans="1:7">
      <c r="A49" s="12">
        <v>1604</v>
      </c>
      <c r="B49" s="12">
        <v>24802</v>
      </c>
      <c r="C49" s="12" t="s">
        <v>44</v>
      </c>
      <c r="D49" s="12" t="s">
        <v>41</v>
      </c>
      <c r="E49" s="12">
        <v>804</v>
      </c>
      <c r="F49" s="12">
        <v>5380</v>
      </c>
      <c r="G49" s="23">
        <v>45061</v>
      </c>
    </row>
    <row r="50" spans="1:7">
      <c r="A50" s="12">
        <v>1604</v>
      </c>
      <c r="B50" s="12">
        <v>24803</v>
      </c>
      <c r="C50" s="12" t="s">
        <v>44</v>
      </c>
      <c r="D50" s="12" t="s">
        <v>43</v>
      </c>
      <c r="E50" s="12">
        <v>738</v>
      </c>
      <c r="F50" s="12">
        <v>3620</v>
      </c>
      <c r="G50" s="23">
        <v>45061</v>
      </c>
    </row>
    <row r="51" spans="1:7">
      <c r="A51" s="12">
        <v>1604</v>
      </c>
      <c r="B51" s="12">
        <v>24805</v>
      </c>
      <c r="C51" s="12" t="s">
        <v>44</v>
      </c>
      <c r="D51" s="12" t="s">
        <v>43</v>
      </c>
      <c r="E51" s="12">
        <v>5757</v>
      </c>
      <c r="F51" s="12">
        <v>1650</v>
      </c>
      <c r="G51" s="23">
        <v>45061</v>
      </c>
    </row>
    <row r="52" spans="1:7">
      <c r="A52" s="12">
        <v>1604</v>
      </c>
      <c r="B52" s="12">
        <v>24806</v>
      </c>
      <c r="C52" s="12" t="s">
        <v>44</v>
      </c>
      <c r="D52" s="12" t="s">
        <v>43</v>
      </c>
      <c r="E52" s="12">
        <v>630</v>
      </c>
      <c r="F52" s="12">
        <v>2530</v>
      </c>
      <c r="G52" s="23">
        <v>45061</v>
      </c>
    </row>
    <row r="53" spans="1:7">
      <c r="A53" s="12">
        <v>1604</v>
      </c>
      <c r="B53" s="12">
        <v>24807</v>
      </c>
      <c r="C53" s="12" t="s">
        <v>44</v>
      </c>
      <c r="D53" s="12" t="s">
        <v>43</v>
      </c>
      <c r="E53" s="12">
        <v>695</v>
      </c>
      <c r="F53" s="12">
        <v>3400</v>
      </c>
      <c r="G53" s="23">
        <v>45061</v>
      </c>
    </row>
    <row r="54" spans="1:7">
      <c r="A54" s="12">
        <v>1604</v>
      </c>
      <c r="B54" s="12">
        <v>24808</v>
      </c>
      <c r="C54" s="12" t="s">
        <v>44</v>
      </c>
      <c r="D54" s="12" t="s">
        <v>41</v>
      </c>
      <c r="E54" s="12">
        <v>770</v>
      </c>
      <c r="F54" s="12">
        <v>5540</v>
      </c>
      <c r="G54" s="23">
        <v>45061</v>
      </c>
    </row>
    <row r="55" spans="1:7">
      <c r="A55" s="12">
        <v>1604</v>
      </c>
      <c r="B55" s="12">
        <v>24809</v>
      </c>
      <c r="C55" s="12" t="s">
        <v>44</v>
      </c>
      <c r="D55" s="12" t="s">
        <v>41</v>
      </c>
      <c r="E55" s="12">
        <v>727</v>
      </c>
      <c r="F55" s="12">
        <v>3960</v>
      </c>
      <c r="G55" s="23">
        <v>45061</v>
      </c>
    </row>
    <row r="56" spans="1:7">
      <c r="A56" s="12">
        <v>1602</v>
      </c>
      <c r="B56" s="17">
        <v>29182</v>
      </c>
      <c r="C56" s="17" t="s">
        <v>45</v>
      </c>
      <c r="D56" s="15" t="s">
        <v>41</v>
      </c>
      <c r="E56" s="12"/>
      <c r="F56" s="12"/>
      <c r="G56" s="18">
        <v>44697</v>
      </c>
    </row>
    <row r="57" spans="1:7">
      <c r="A57" s="12">
        <v>1602</v>
      </c>
      <c r="B57" s="17">
        <v>29183</v>
      </c>
      <c r="C57" s="17" t="s">
        <v>45</v>
      </c>
      <c r="D57" s="15" t="s">
        <v>43</v>
      </c>
      <c r="E57" s="12"/>
      <c r="F57" s="12"/>
      <c r="G57" s="18">
        <v>44697</v>
      </c>
    </row>
    <row r="58" spans="1:7">
      <c r="A58" s="12">
        <v>1602</v>
      </c>
      <c r="B58" s="17">
        <v>29184</v>
      </c>
      <c r="C58" s="17" t="s">
        <v>45</v>
      </c>
      <c r="D58" s="15" t="s">
        <v>41</v>
      </c>
      <c r="E58" s="12"/>
      <c r="F58" s="12"/>
      <c r="G58" s="18">
        <v>44697</v>
      </c>
    </row>
    <row r="59" spans="1:7">
      <c r="A59" s="12">
        <v>1602</v>
      </c>
      <c r="B59" s="17">
        <v>29185</v>
      </c>
      <c r="C59" s="17" t="s">
        <v>45</v>
      </c>
      <c r="D59" s="15" t="s">
        <v>41</v>
      </c>
      <c r="E59" s="12"/>
      <c r="F59" s="12"/>
      <c r="G59" s="18">
        <v>44697</v>
      </c>
    </row>
    <row r="60" spans="1:7">
      <c r="A60" s="12">
        <v>1602</v>
      </c>
      <c r="B60" s="17">
        <v>29186</v>
      </c>
      <c r="C60" s="17" t="s">
        <v>44</v>
      </c>
      <c r="D60" s="15" t="s">
        <v>41</v>
      </c>
      <c r="E60" s="12"/>
      <c r="F60" s="12"/>
      <c r="G60" s="18">
        <v>44698</v>
      </c>
    </row>
    <row r="61" spans="1:7">
      <c r="A61" s="12">
        <v>1602</v>
      </c>
      <c r="B61" s="17">
        <v>29187</v>
      </c>
      <c r="C61" s="17" t="s">
        <v>45</v>
      </c>
      <c r="D61" s="15" t="s">
        <v>43</v>
      </c>
      <c r="E61" s="12"/>
      <c r="F61" s="12"/>
      <c r="G61" s="18">
        <v>44697</v>
      </c>
    </row>
    <row r="62" spans="1:7">
      <c r="A62" s="12">
        <v>1602</v>
      </c>
      <c r="B62" s="17">
        <v>29188</v>
      </c>
      <c r="C62" s="17" t="s">
        <v>45</v>
      </c>
      <c r="D62" s="15" t="s">
        <v>41</v>
      </c>
      <c r="E62" s="12"/>
      <c r="F62" s="12"/>
      <c r="G62" s="18">
        <v>44697</v>
      </c>
    </row>
    <row r="63" spans="1:7">
      <c r="A63" s="12">
        <v>1602</v>
      </c>
      <c r="B63" s="17">
        <v>29189</v>
      </c>
      <c r="C63" s="17" t="s">
        <v>45</v>
      </c>
      <c r="D63" s="15" t="s">
        <v>41</v>
      </c>
      <c r="E63" s="12"/>
      <c r="F63" s="12"/>
      <c r="G63" s="18">
        <v>44697</v>
      </c>
    </row>
    <row r="64" spans="1:7">
      <c r="A64" s="12">
        <v>1602</v>
      </c>
      <c r="B64" s="17">
        <v>29190</v>
      </c>
      <c r="C64" s="17" t="s">
        <v>45</v>
      </c>
      <c r="D64" s="15" t="s">
        <v>41</v>
      </c>
      <c r="E64" s="12"/>
      <c r="F64" s="12"/>
      <c r="G64" s="18">
        <v>44697</v>
      </c>
    </row>
    <row r="65" spans="1:7">
      <c r="A65" s="12">
        <v>1602</v>
      </c>
      <c r="B65" s="17">
        <v>29191</v>
      </c>
      <c r="C65" s="17" t="s">
        <v>45</v>
      </c>
      <c r="D65" s="15" t="s">
        <v>41</v>
      </c>
      <c r="E65" s="12"/>
      <c r="F65" s="12"/>
      <c r="G65" s="18">
        <v>44697</v>
      </c>
    </row>
    <row r="66" spans="1:7">
      <c r="A66" s="12">
        <v>1602</v>
      </c>
      <c r="B66" s="17">
        <v>29192</v>
      </c>
      <c r="C66" s="17" t="s">
        <v>45</v>
      </c>
      <c r="D66" s="15" t="s">
        <v>43</v>
      </c>
      <c r="E66" s="12"/>
      <c r="F66" s="12"/>
      <c r="G66" s="18">
        <v>44697</v>
      </c>
    </row>
    <row r="67" spans="1:7">
      <c r="A67" s="12">
        <v>1602</v>
      </c>
      <c r="B67" s="17">
        <v>29193</v>
      </c>
      <c r="C67" s="17" t="s">
        <v>45</v>
      </c>
      <c r="D67" s="15" t="s">
        <v>41</v>
      </c>
      <c r="E67" s="12"/>
      <c r="F67" s="12"/>
      <c r="G67" s="18">
        <v>44697</v>
      </c>
    </row>
    <row r="68" spans="1:7">
      <c r="A68" s="12">
        <v>1602</v>
      </c>
      <c r="B68" s="17">
        <v>29194</v>
      </c>
      <c r="C68" s="17" t="s">
        <v>45</v>
      </c>
      <c r="D68" s="15" t="s">
        <v>41</v>
      </c>
      <c r="E68" s="12"/>
      <c r="F68" s="12"/>
      <c r="G68" s="18">
        <v>44697</v>
      </c>
    </row>
    <row r="69" spans="1:7">
      <c r="A69" s="12">
        <v>1602</v>
      </c>
      <c r="B69" s="17">
        <v>29195</v>
      </c>
      <c r="C69" s="17" t="s">
        <v>45</v>
      </c>
      <c r="D69" s="15" t="s">
        <v>41</v>
      </c>
      <c r="E69" s="12"/>
      <c r="F69" s="12"/>
      <c r="G69" s="18">
        <v>44697</v>
      </c>
    </row>
    <row r="70" spans="1:7">
      <c r="A70" s="12">
        <v>1602</v>
      </c>
      <c r="B70" s="17">
        <v>29196</v>
      </c>
      <c r="C70" s="17" t="s">
        <v>44</v>
      </c>
      <c r="D70" s="15" t="s">
        <v>41</v>
      </c>
      <c r="E70" s="12"/>
      <c r="F70" s="12"/>
      <c r="G70" s="18">
        <v>44698</v>
      </c>
    </row>
    <row r="71" spans="1:7">
      <c r="A71" s="12">
        <v>1602</v>
      </c>
      <c r="B71" s="17">
        <v>29197</v>
      </c>
      <c r="C71" s="17" t="s">
        <v>44</v>
      </c>
      <c r="D71" s="15" t="s">
        <v>43</v>
      </c>
      <c r="E71" s="12"/>
      <c r="F71" s="12"/>
      <c r="G71" s="18">
        <v>44698</v>
      </c>
    </row>
    <row r="72" spans="1:7">
      <c r="A72" s="12">
        <v>1602</v>
      </c>
      <c r="B72" s="17">
        <v>29198</v>
      </c>
      <c r="C72" s="17" t="s">
        <v>44</v>
      </c>
      <c r="D72" s="15" t="s">
        <v>43</v>
      </c>
      <c r="E72" s="12"/>
      <c r="F72" s="12"/>
      <c r="G72" s="18">
        <v>44698</v>
      </c>
    </row>
    <row r="73" spans="1:7">
      <c r="A73" s="12">
        <v>1602</v>
      </c>
      <c r="B73" s="17">
        <v>29199</v>
      </c>
      <c r="C73" s="17" t="s">
        <v>44</v>
      </c>
      <c r="D73" s="15" t="s">
        <v>43</v>
      </c>
      <c r="E73" s="12"/>
      <c r="F73" s="12"/>
      <c r="G73" s="18">
        <v>44698</v>
      </c>
    </row>
    <row r="74" spans="1:7">
      <c r="A74" s="12">
        <v>1602</v>
      </c>
      <c r="B74" s="17">
        <v>29203</v>
      </c>
      <c r="C74" s="17" t="s">
        <v>44</v>
      </c>
      <c r="D74" s="15" t="s">
        <v>43</v>
      </c>
      <c r="E74" s="12"/>
      <c r="F74" s="12"/>
      <c r="G74" s="18">
        <v>44698</v>
      </c>
    </row>
    <row r="75" spans="1:7">
      <c r="A75" s="12">
        <v>1602</v>
      </c>
      <c r="B75" s="17">
        <v>29204</v>
      </c>
      <c r="C75" s="17" t="s">
        <v>44</v>
      </c>
      <c r="D75" s="15" t="s">
        <v>43</v>
      </c>
      <c r="E75" s="12"/>
      <c r="F75" s="12"/>
      <c r="G75" s="18">
        <v>44698</v>
      </c>
    </row>
    <row r="76" spans="1:7">
      <c r="A76" s="12">
        <v>1602</v>
      </c>
      <c r="B76" s="17">
        <v>29205</v>
      </c>
      <c r="C76" s="17" t="s">
        <v>44</v>
      </c>
      <c r="D76" s="15" t="s">
        <v>41</v>
      </c>
      <c r="E76" s="12"/>
      <c r="F76" s="12"/>
      <c r="G76" s="18">
        <v>44698</v>
      </c>
    </row>
    <row r="77" spans="1:7">
      <c r="A77" s="12">
        <v>1602</v>
      </c>
      <c r="B77" s="17">
        <v>29206</v>
      </c>
      <c r="C77" s="17" t="s">
        <v>44</v>
      </c>
      <c r="D77" s="15" t="s">
        <v>43</v>
      </c>
      <c r="E77" s="12"/>
      <c r="F77" s="12"/>
      <c r="G77" s="18">
        <v>44698</v>
      </c>
    </row>
    <row r="78" spans="1:7">
      <c r="A78" s="12">
        <v>1602</v>
      </c>
      <c r="B78" s="17">
        <v>29207</v>
      </c>
      <c r="C78" s="17" t="s">
        <v>44</v>
      </c>
      <c r="D78" s="15" t="s">
        <v>43</v>
      </c>
      <c r="E78" s="12"/>
      <c r="F78" s="12"/>
      <c r="G78" s="18">
        <v>44698</v>
      </c>
    </row>
    <row r="79" spans="1:7">
      <c r="A79" s="12">
        <v>1602</v>
      </c>
      <c r="B79" s="17">
        <v>29208</v>
      </c>
      <c r="C79" s="17" t="s">
        <v>44</v>
      </c>
      <c r="D79" s="15" t="s">
        <v>43</v>
      </c>
      <c r="E79" s="12"/>
      <c r="F79" s="12"/>
      <c r="G79" s="18">
        <v>44698</v>
      </c>
    </row>
    <row r="80" spans="1:7">
      <c r="A80" s="12">
        <v>1602</v>
      </c>
      <c r="B80" s="17">
        <v>29210</v>
      </c>
      <c r="C80" s="17" t="s">
        <v>44</v>
      </c>
      <c r="D80" s="15" t="s">
        <v>41</v>
      </c>
      <c r="E80" s="12"/>
      <c r="F80" s="12"/>
      <c r="G80" s="18">
        <v>44698</v>
      </c>
    </row>
    <row r="81" spans="1:7">
      <c r="A81" s="12">
        <v>1602</v>
      </c>
      <c r="B81" s="17">
        <v>29211</v>
      </c>
      <c r="C81" s="17" t="s">
        <v>44</v>
      </c>
      <c r="D81" s="15" t="s">
        <v>43</v>
      </c>
      <c r="E81" s="12"/>
      <c r="F81" s="12"/>
      <c r="G81" s="18">
        <v>44698</v>
      </c>
    </row>
    <row r="82" spans="1:7">
      <c r="A82" s="12">
        <v>1602</v>
      </c>
      <c r="B82" s="13">
        <v>52726</v>
      </c>
      <c r="C82" s="13" t="s">
        <v>42</v>
      </c>
      <c r="D82" s="13" t="s">
        <v>43</v>
      </c>
      <c r="E82" s="13">
        <v>666</v>
      </c>
      <c r="F82" s="13">
        <v>2960</v>
      </c>
      <c r="G82" s="14">
        <v>44336</v>
      </c>
    </row>
    <row r="83" spans="1:7">
      <c r="A83" s="12">
        <v>1602</v>
      </c>
      <c r="B83" s="13">
        <v>63950</v>
      </c>
      <c r="C83" s="13" t="s">
        <v>40</v>
      </c>
      <c r="D83" s="13" t="s">
        <v>43</v>
      </c>
      <c r="E83" s="13">
        <v>677</v>
      </c>
      <c r="F83" s="13">
        <v>3430</v>
      </c>
      <c r="G83" s="14">
        <v>44336</v>
      </c>
    </row>
    <row r="84" spans="1:7">
      <c r="A84" s="12">
        <v>1602</v>
      </c>
      <c r="B84" s="13">
        <v>63951</v>
      </c>
      <c r="C84" s="13" t="s">
        <v>40</v>
      </c>
      <c r="D84" s="13" t="s">
        <v>41</v>
      </c>
      <c r="E84" s="13">
        <v>671</v>
      </c>
      <c r="F84" s="13">
        <v>3300</v>
      </c>
      <c r="G84" s="14">
        <v>44336</v>
      </c>
    </row>
    <row r="85" spans="1:7">
      <c r="A85" s="12">
        <v>1602</v>
      </c>
      <c r="B85" s="13">
        <v>63952</v>
      </c>
      <c r="C85" s="13" t="s">
        <v>40</v>
      </c>
      <c r="D85" s="13" t="s">
        <v>41</v>
      </c>
      <c r="E85" s="13">
        <v>664</v>
      </c>
      <c r="F85" s="13">
        <v>2900</v>
      </c>
      <c r="G85" s="14">
        <v>44336</v>
      </c>
    </row>
    <row r="86" spans="1:7">
      <c r="A86" s="12">
        <v>1602</v>
      </c>
      <c r="B86" s="13">
        <v>63953</v>
      </c>
      <c r="C86" s="13" t="s">
        <v>40</v>
      </c>
      <c r="D86" s="13" t="s">
        <v>43</v>
      </c>
      <c r="E86" s="13">
        <v>832</v>
      </c>
      <c r="F86" s="13">
        <v>6000</v>
      </c>
      <c r="G86" s="14">
        <v>44336</v>
      </c>
    </row>
    <row r="87" spans="1:7">
      <c r="A87" s="12">
        <v>1602</v>
      </c>
      <c r="B87" s="13">
        <v>63954</v>
      </c>
      <c r="C87" s="13" t="s">
        <v>40</v>
      </c>
      <c r="D87" s="13" t="s">
        <v>43</v>
      </c>
      <c r="E87" s="13">
        <v>706</v>
      </c>
      <c r="F87" s="13">
        <v>3520</v>
      </c>
      <c r="G87" s="14">
        <v>44336</v>
      </c>
    </row>
    <row r="88" spans="1:7">
      <c r="A88" s="12">
        <v>1602</v>
      </c>
      <c r="B88" s="13">
        <v>63955</v>
      </c>
      <c r="C88" s="13" t="s">
        <v>40</v>
      </c>
      <c r="D88" s="13" t="s">
        <v>41</v>
      </c>
      <c r="E88" s="13">
        <v>612</v>
      </c>
      <c r="F88" s="13">
        <v>2240</v>
      </c>
      <c r="G88" s="14">
        <v>44336</v>
      </c>
    </row>
    <row r="89" spans="1:7">
      <c r="A89" s="12">
        <v>1602</v>
      </c>
      <c r="B89" s="13">
        <v>63956</v>
      </c>
      <c r="C89" s="13" t="s">
        <v>40</v>
      </c>
      <c r="D89" s="13" t="s">
        <v>41</v>
      </c>
      <c r="E89" s="13">
        <v>708</v>
      </c>
      <c r="F89" s="13">
        <v>3880</v>
      </c>
      <c r="G89" s="14">
        <v>44336</v>
      </c>
    </row>
    <row r="90" spans="1:7">
      <c r="A90" s="12">
        <v>1602</v>
      </c>
      <c r="B90" s="13">
        <v>63957</v>
      </c>
      <c r="C90" s="13" t="s">
        <v>40</v>
      </c>
      <c r="D90" s="13" t="s">
        <v>41</v>
      </c>
      <c r="E90" s="13">
        <v>688</v>
      </c>
      <c r="F90" s="13">
        <v>3470</v>
      </c>
      <c r="G90" s="14">
        <v>44336</v>
      </c>
    </row>
    <row r="91" spans="1:7">
      <c r="A91" s="12">
        <v>1602</v>
      </c>
      <c r="B91" s="13">
        <v>63958</v>
      </c>
      <c r="C91" s="13" t="s">
        <v>40</v>
      </c>
      <c r="D91" s="13" t="s">
        <v>43</v>
      </c>
      <c r="E91" s="13">
        <v>782</v>
      </c>
      <c r="F91" s="13">
        <v>5240</v>
      </c>
      <c r="G91" s="14">
        <v>44336</v>
      </c>
    </row>
    <row r="92" spans="1:7">
      <c r="A92" s="12">
        <v>1602</v>
      </c>
      <c r="B92" s="13">
        <v>63959</v>
      </c>
      <c r="C92" s="13" t="s">
        <v>42</v>
      </c>
      <c r="D92" s="13" t="s">
        <v>41</v>
      </c>
      <c r="E92" s="13">
        <v>676</v>
      </c>
      <c r="F92" s="13">
        <v>3230</v>
      </c>
      <c r="G92" s="14">
        <v>44336</v>
      </c>
    </row>
    <row r="93" spans="1:7">
      <c r="A93" s="12">
        <v>1602</v>
      </c>
      <c r="B93" s="13">
        <v>63960</v>
      </c>
      <c r="C93" s="13" t="s">
        <v>40</v>
      </c>
      <c r="D93" s="13" t="s">
        <v>41</v>
      </c>
      <c r="E93" s="13">
        <v>765</v>
      </c>
      <c r="F93" s="13">
        <v>4090</v>
      </c>
      <c r="G93" s="14">
        <v>44336</v>
      </c>
    </row>
    <row r="94" spans="1:7">
      <c r="A94" s="12">
        <v>1602</v>
      </c>
      <c r="B94" s="13">
        <v>63961</v>
      </c>
      <c r="C94" s="13" t="s">
        <v>40</v>
      </c>
      <c r="D94" s="13" t="s">
        <v>41</v>
      </c>
      <c r="E94" s="13">
        <v>856</v>
      </c>
      <c r="F94" s="13">
        <v>6420</v>
      </c>
      <c r="G94" s="14">
        <v>44336</v>
      </c>
    </row>
    <row r="95" spans="1:7">
      <c r="A95" s="12">
        <v>1602</v>
      </c>
      <c r="B95" s="13">
        <v>63962</v>
      </c>
      <c r="C95" s="13" t="s">
        <v>40</v>
      </c>
      <c r="D95" s="13" t="s">
        <v>43</v>
      </c>
      <c r="E95" s="13">
        <v>743</v>
      </c>
      <c r="F95" s="13">
        <v>3670</v>
      </c>
      <c r="G95" s="14">
        <v>44336</v>
      </c>
    </row>
    <row r="96" spans="1:7">
      <c r="A96" s="12">
        <v>1602</v>
      </c>
      <c r="B96" s="13">
        <v>63963</v>
      </c>
      <c r="C96" s="13" t="s">
        <v>40</v>
      </c>
      <c r="D96" s="13" t="s">
        <v>43</v>
      </c>
      <c r="E96" s="13">
        <v>668</v>
      </c>
      <c r="F96" s="13">
        <v>3120</v>
      </c>
      <c r="G96" s="14">
        <v>44336</v>
      </c>
    </row>
    <row r="97" spans="1:7">
      <c r="A97" s="12">
        <v>1602</v>
      </c>
      <c r="B97" s="13">
        <v>63964</v>
      </c>
      <c r="C97" s="13" t="s">
        <v>40</v>
      </c>
      <c r="D97" s="13" t="s">
        <v>43</v>
      </c>
      <c r="E97" s="13">
        <v>654</v>
      </c>
      <c r="F97" s="13">
        <v>3000</v>
      </c>
      <c r="G97" s="14">
        <v>44336</v>
      </c>
    </row>
    <row r="98" spans="1:7">
      <c r="A98" s="12">
        <v>1602</v>
      </c>
      <c r="B98" s="13">
        <v>63965</v>
      </c>
      <c r="C98" s="13" t="s">
        <v>40</v>
      </c>
      <c r="D98" s="13" t="s">
        <v>41</v>
      </c>
      <c r="E98" s="13">
        <v>648</v>
      </c>
      <c r="F98" s="13">
        <v>2660</v>
      </c>
      <c r="G98" s="14">
        <v>44336</v>
      </c>
    </row>
    <row r="99" spans="1:7">
      <c r="A99" s="12">
        <v>1602</v>
      </c>
      <c r="B99" s="13">
        <v>63966</v>
      </c>
      <c r="C99" s="13" t="s">
        <v>40</v>
      </c>
      <c r="D99" s="13" t="s">
        <v>43</v>
      </c>
      <c r="E99" s="13">
        <v>730</v>
      </c>
      <c r="F99" s="13">
        <v>4150</v>
      </c>
      <c r="G99" s="14">
        <v>44336</v>
      </c>
    </row>
    <row r="100" spans="1:7">
      <c r="A100" s="12">
        <v>1602</v>
      </c>
      <c r="B100" s="13">
        <v>63967</v>
      </c>
      <c r="C100" s="13" t="s">
        <v>40</v>
      </c>
      <c r="D100" s="13" t="s">
        <v>43</v>
      </c>
      <c r="E100" s="13">
        <v>664</v>
      </c>
      <c r="F100" s="13">
        <v>2970</v>
      </c>
      <c r="G100" s="14">
        <v>44336</v>
      </c>
    </row>
    <row r="101" spans="1:7">
      <c r="A101" s="12">
        <v>1602</v>
      </c>
      <c r="B101" s="13">
        <v>63968</v>
      </c>
      <c r="C101" s="13" t="s">
        <v>40</v>
      </c>
      <c r="D101" s="13" t="s">
        <v>43</v>
      </c>
      <c r="E101" s="13">
        <v>668</v>
      </c>
      <c r="F101" s="13">
        <v>2920</v>
      </c>
      <c r="G101" s="14">
        <v>44336</v>
      </c>
    </row>
    <row r="102" spans="1:7">
      <c r="A102" s="12">
        <v>1602</v>
      </c>
      <c r="B102" s="13">
        <v>63969</v>
      </c>
      <c r="C102" s="13" t="s">
        <v>40</v>
      </c>
      <c r="D102" s="13" t="s">
        <v>41</v>
      </c>
      <c r="E102" s="13">
        <v>690</v>
      </c>
      <c r="F102" s="13">
        <v>3330</v>
      </c>
      <c r="G102" s="14">
        <v>44336</v>
      </c>
    </row>
    <row r="103" spans="1:7">
      <c r="A103" s="12">
        <v>1602</v>
      </c>
      <c r="B103" s="13">
        <v>63970</v>
      </c>
      <c r="C103" s="13" t="s">
        <v>40</v>
      </c>
      <c r="D103" s="13" t="s">
        <v>41</v>
      </c>
      <c r="E103" s="13">
        <v>651</v>
      </c>
      <c r="F103" s="13">
        <v>2710</v>
      </c>
      <c r="G103" s="14">
        <v>44336</v>
      </c>
    </row>
    <row r="104" spans="1:7">
      <c r="A104" s="12">
        <v>1602</v>
      </c>
      <c r="B104" s="13">
        <v>63971</v>
      </c>
      <c r="C104" s="13" t="s">
        <v>40</v>
      </c>
      <c r="D104" s="13" t="s">
        <v>43</v>
      </c>
      <c r="E104" s="13">
        <v>665</v>
      </c>
      <c r="F104" s="13">
        <v>3240</v>
      </c>
      <c r="G104" s="14">
        <v>44336</v>
      </c>
    </row>
    <row r="105" spans="1:7">
      <c r="A105" s="12">
        <v>1602</v>
      </c>
      <c r="B105" s="13">
        <v>63972</v>
      </c>
      <c r="C105" s="13" t="s">
        <v>40</v>
      </c>
      <c r="D105" s="13" t="s">
        <v>43</v>
      </c>
      <c r="E105" s="13">
        <v>655</v>
      </c>
      <c r="F105" s="13">
        <v>2960</v>
      </c>
      <c r="G105" s="14">
        <v>44336</v>
      </c>
    </row>
    <row r="106" spans="1:7">
      <c r="A106" s="12">
        <v>1602</v>
      </c>
      <c r="B106" s="13">
        <v>63973</v>
      </c>
      <c r="C106" s="13" t="s">
        <v>42</v>
      </c>
      <c r="D106" s="13" t="s">
        <v>41</v>
      </c>
      <c r="E106" s="13">
        <v>615</v>
      </c>
      <c r="F106" s="13">
        <v>2440</v>
      </c>
      <c r="G106" s="14">
        <v>44336</v>
      </c>
    </row>
    <row r="107" spans="1:7">
      <c r="A107" s="12">
        <v>1602</v>
      </c>
      <c r="B107" s="13">
        <v>63974</v>
      </c>
      <c r="C107" s="13" t="s">
        <v>42</v>
      </c>
      <c r="D107" s="13" t="s">
        <v>41</v>
      </c>
      <c r="E107" s="13">
        <v>585</v>
      </c>
      <c r="F107" s="13">
        <v>2200</v>
      </c>
      <c r="G107" s="14">
        <v>44336</v>
      </c>
    </row>
    <row r="108" spans="1:7">
      <c r="A108" s="12">
        <v>1602</v>
      </c>
      <c r="B108" s="13">
        <v>63975</v>
      </c>
      <c r="C108" s="13" t="s">
        <v>42</v>
      </c>
      <c r="D108" s="13" t="s">
        <v>41</v>
      </c>
      <c r="E108" s="13">
        <v>660</v>
      </c>
      <c r="F108" s="13">
        <v>2880</v>
      </c>
      <c r="G108" s="14">
        <v>44336</v>
      </c>
    </row>
    <row r="109" spans="1:7">
      <c r="A109" s="12">
        <v>1602</v>
      </c>
      <c r="B109" s="13">
        <v>63976</v>
      </c>
      <c r="C109" s="13" t="s">
        <v>42</v>
      </c>
      <c r="D109" s="13" t="s">
        <v>41</v>
      </c>
      <c r="E109" s="13">
        <v>570</v>
      </c>
      <c r="F109" s="13">
        <v>1920</v>
      </c>
      <c r="G109" s="14">
        <v>44336</v>
      </c>
    </row>
    <row r="110" spans="1:7">
      <c r="A110" s="12">
        <v>1602</v>
      </c>
      <c r="B110" s="13">
        <v>63977</v>
      </c>
      <c r="C110" s="13" t="s">
        <v>42</v>
      </c>
      <c r="D110" s="13" t="s">
        <v>41</v>
      </c>
      <c r="E110" s="13">
        <v>549</v>
      </c>
      <c r="F110" s="13">
        <v>1740</v>
      </c>
      <c r="G110" s="14">
        <v>44336</v>
      </c>
    </row>
    <row r="111" spans="1:7">
      <c r="A111" s="12">
        <v>1602</v>
      </c>
      <c r="B111" s="13">
        <v>63978</v>
      </c>
      <c r="C111" s="13" t="s">
        <v>42</v>
      </c>
      <c r="D111" s="13" t="s">
        <v>41</v>
      </c>
      <c r="E111" s="13">
        <v>629</v>
      </c>
      <c r="F111" s="13">
        <v>2420</v>
      </c>
      <c r="G111" s="14">
        <v>44336</v>
      </c>
    </row>
    <row r="112" spans="1:7">
      <c r="A112" s="12">
        <v>1602</v>
      </c>
      <c r="B112" s="13">
        <v>63979</v>
      </c>
      <c r="C112" s="13" t="s">
        <v>42</v>
      </c>
      <c r="D112" s="13" t="s">
        <v>41</v>
      </c>
      <c r="E112" s="13">
        <v>751</v>
      </c>
      <c r="F112" s="13">
        <v>4000</v>
      </c>
      <c r="G112" s="14">
        <v>44336</v>
      </c>
    </row>
    <row r="113" spans="1:7">
      <c r="A113" s="12">
        <v>1602</v>
      </c>
      <c r="B113" s="13">
        <v>63980</v>
      </c>
      <c r="C113" s="13" t="s">
        <v>42</v>
      </c>
      <c r="D113" s="13" t="s">
        <v>41</v>
      </c>
      <c r="E113" s="13">
        <v>636</v>
      </c>
      <c r="F113" s="13">
        <v>2780</v>
      </c>
      <c r="G113" s="14">
        <v>44336</v>
      </c>
    </row>
    <row r="114" spans="1:7">
      <c r="A114" s="12">
        <v>1602</v>
      </c>
      <c r="B114" s="13">
        <v>63981</v>
      </c>
      <c r="C114" s="13" t="s">
        <v>42</v>
      </c>
      <c r="D114" s="13" t="s">
        <v>41</v>
      </c>
      <c r="E114" s="13">
        <v>665</v>
      </c>
      <c r="F114" s="13">
        <v>3420</v>
      </c>
      <c r="G114" s="14">
        <v>44336</v>
      </c>
    </row>
    <row r="115" spans="1:7">
      <c r="A115" s="12">
        <v>1602</v>
      </c>
      <c r="B115" s="13">
        <v>63982</v>
      </c>
      <c r="C115" s="13" t="s">
        <v>42</v>
      </c>
      <c r="D115" s="13" t="s">
        <v>41</v>
      </c>
      <c r="E115" s="13">
        <v>599</v>
      </c>
      <c r="F115" s="13">
        <v>2190</v>
      </c>
      <c r="G115" s="14">
        <v>44336</v>
      </c>
    </row>
    <row r="116" spans="1:7">
      <c r="A116" s="12">
        <v>1602</v>
      </c>
      <c r="B116" s="13">
        <v>63983</v>
      </c>
      <c r="C116" s="13" t="s">
        <v>42</v>
      </c>
      <c r="D116" s="13" t="s">
        <v>43</v>
      </c>
      <c r="E116" s="13">
        <v>667</v>
      </c>
      <c r="F116" s="13">
        <v>2880</v>
      </c>
      <c r="G116" s="14">
        <v>44336</v>
      </c>
    </row>
    <row r="117" spans="1:7">
      <c r="A117" s="12">
        <v>1602</v>
      </c>
      <c r="B117" s="13">
        <v>63984</v>
      </c>
      <c r="C117" s="13" t="s">
        <v>42</v>
      </c>
      <c r="D117" s="13" t="s">
        <v>43</v>
      </c>
      <c r="E117" s="13">
        <v>613</v>
      </c>
      <c r="F117" s="13">
        <v>2630</v>
      </c>
      <c r="G117" s="14">
        <v>44336</v>
      </c>
    </row>
    <row r="118" spans="1:7">
      <c r="A118" s="12">
        <v>1602</v>
      </c>
      <c r="B118" s="13">
        <v>63985</v>
      </c>
      <c r="C118" s="13" t="s">
        <v>42</v>
      </c>
      <c r="D118" s="13" t="s">
        <v>41</v>
      </c>
      <c r="E118" s="13">
        <v>678</v>
      </c>
      <c r="F118" s="13">
        <v>3090</v>
      </c>
      <c r="G118" s="14">
        <v>44336</v>
      </c>
    </row>
    <row r="119" spans="1:7">
      <c r="A119" s="12">
        <v>1602</v>
      </c>
      <c r="B119" s="13">
        <v>63986</v>
      </c>
      <c r="C119" s="13" t="s">
        <v>42</v>
      </c>
      <c r="D119" s="13" t="s">
        <v>41</v>
      </c>
      <c r="E119" s="13">
        <v>589</v>
      </c>
      <c r="F119" s="13">
        <v>2120</v>
      </c>
      <c r="G119" s="14">
        <v>44336</v>
      </c>
    </row>
    <row r="120" spans="1:7">
      <c r="A120" s="12">
        <v>1602</v>
      </c>
      <c r="B120" s="13">
        <v>63987</v>
      </c>
      <c r="C120" s="13" t="s">
        <v>42</v>
      </c>
      <c r="D120" s="13" t="s">
        <v>43</v>
      </c>
      <c r="E120" s="13">
        <v>770</v>
      </c>
      <c r="F120" s="13">
        <v>5850</v>
      </c>
      <c r="G120" s="14">
        <v>44336</v>
      </c>
    </row>
    <row r="121" spans="1:7">
      <c r="A121" s="12">
        <v>1602</v>
      </c>
      <c r="B121" s="13">
        <v>63988</v>
      </c>
      <c r="C121" s="13" t="s">
        <v>42</v>
      </c>
      <c r="D121" s="13" t="s">
        <v>41</v>
      </c>
      <c r="E121" s="13">
        <v>658</v>
      </c>
      <c r="F121" s="13">
        <v>2990</v>
      </c>
      <c r="G121" s="14">
        <v>44336</v>
      </c>
    </row>
    <row r="122" spans="1:7">
      <c r="A122" s="12">
        <v>1602</v>
      </c>
      <c r="B122" s="13">
        <v>63989</v>
      </c>
      <c r="C122" s="13" t="s">
        <v>42</v>
      </c>
      <c r="D122" s="13" t="s">
        <v>41</v>
      </c>
      <c r="E122" s="13">
        <v>643</v>
      </c>
      <c r="F122" s="13">
        <v>2790</v>
      </c>
      <c r="G122" s="14">
        <v>44336</v>
      </c>
    </row>
    <row r="123" spans="1:7">
      <c r="A123" s="12">
        <v>1602</v>
      </c>
      <c r="B123" s="13">
        <v>63990</v>
      </c>
      <c r="C123" s="13" t="s">
        <v>42</v>
      </c>
      <c r="D123" s="13" t="s">
        <v>41</v>
      </c>
      <c r="E123" s="13">
        <v>615</v>
      </c>
      <c r="F123" s="13">
        <v>2450</v>
      </c>
      <c r="G123" s="14">
        <v>44336</v>
      </c>
    </row>
    <row r="124" spans="1:7">
      <c r="A124" s="12">
        <v>1602</v>
      </c>
      <c r="B124" s="13">
        <v>63991</v>
      </c>
      <c r="C124" s="13" t="s">
        <v>42</v>
      </c>
      <c r="D124" s="13" t="s">
        <v>41</v>
      </c>
      <c r="E124" s="13">
        <v>600</v>
      </c>
      <c r="F124" s="13">
        <v>2410</v>
      </c>
      <c r="G124" s="14">
        <v>44336</v>
      </c>
    </row>
    <row r="125" spans="1:7">
      <c r="A125" s="12">
        <v>1602</v>
      </c>
      <c r="B125" s="13">
        <v>63992</v>
      </c>
      <c r="C125" s="13" t="s">
        <v>42</v>
      </c>
      <c r="D125" s="13" t="s">
        <v>43</v>
      </c>
      <c r="E125" s="13">
        <v>576</v>
      </c>
      <c r="F125" s="13">
        <v>2140</v>
      </c>
      <c r="G125" s="14">
        <v>44336</v>
      </c>
    </row>
    <row r="126" spans="1:7">
      <c r="A126" s="12">
        <v>1602</v>
      </c>
      <c r="B126" s="13">
        <v>63993</v>
      </c>
      <c r="C126" s="13" t="s">
        <v>42</v>
      </c>
      <c r="D126" s="13" t="s">
        <v>41</v>
      </c>
      <c r="E126" s="13">
        <v>606</v>
      </c>
      <c r="F126" s="13">
        <v>2320</v>
      </c>
      <c r="G126" s="14">
        <v>44336</v>
      </c>
    </row>
    <row r="127" spans="1:7">
      <c r="A127" s="12">
        <v>1602</v>
      </c>
      <c r="B127" s="13">
        <v>63994</v>
      </c>
      <c r="C127" s="13" t="s">
        <v>42</v>
      </c>
      <c r="D127" s="13" t="s">
        <v>43</v>
      </c>
      <c r="E127" s="13">
        <v>691</v>
      </c>
      <c r="F127" s="13">
        <v>3620</v>
      </c>
      <c r="G127" s="14">
        <v>44336</v>
      </c>
    </row>
    <row r="128" spans="1:7">
      <c r="A128" s="12">
        <v>1602</v>
      </c>
      <c r="B128" s="13">
        <v>63995</v>
      </c>
      <c r="C128" s="13" t="s">
        <v>42</v>
      </c>
      <c r="D128" s="13" t="s">
        <v>43</v>
      </c>
      <c r="E128" s="13">
        <v>653</v>
      </c>
      <c r="F128" s="13">
        <v>2980</v>
      </c>
      <c r="G128" s="14">
        <v>44336</v>
      </c>
    </row>
    <row r="129" spans="1:7">
      <c r="A129" s="12">
        <v>1602</v>
      </c>
      <c r="B129" s="13">
        <v>63996</v>
      </c>
      <c r="C129" s="13" t="s">
        <v>42</v>
      </c>
      <c r="D129" s="13" t="s">
        <v>41</v>
      </c>
      <c r="E129" s="13">
        <v>615</v>
      </c>
      <c r="F129" s="13">
        <v>2900</v>
      </c>
      <c r="G129" s="14">
        <v>44336</v>
      </c>
    </row>
    <row r="130" spans="1:7">
      <c r="A130" s="12">
        <v>1602</v>
      </c>
      <c r="B130" s="13">
        <v>63997</v>
      </c>
      <c r="C130" s="13" t="s">
        <v>42</v>
      </c>
      <c r="D130" s="13" t="s">
        <v>41</v>
      </c>
      <c r="E130" s="13">
        <v>626</v>
      </c>
      <c r="F130" s="13">
        <v>2680</v>
      </c>
      <c r="G130" s="14">
        <v>44336</v>
      </c>
    </row>
    <row r="131" spans="1:7">
      <c r="A131" s="12">
        <v>1602</v>
      </c>
      <c r="B131" s="13">
        <v>63998</v>
      </c>
      <c r="C131" s="13" t="s">
        <v>42</v>
      </c>
      <c r="D131" s="13" t="s">
        <v>43</v>
      </c>
      <c r="E131" s="13">
        <v>711</v>
      </c>
      <c r="F131" s="13">
        <v>3690</v>
      </c>
      <c r="G131" s="14">
        <v>44336</v>
      </c>
    </row>
    <row r="132" spans="1:7">
      <c r="A132" s="12">
        <v>1602</v>
      </c>
      <c r="B132" s="13">
        <v>63999</v>
      </c>
      <c r="C132" s="13" t="s">
        <v>42</v>
      </c>
      <c r="D132" s="13" t="s">
        <v>41</v>
      </c>
      <c r="E132" s="13">
        <v>661</v>
      </c>
      <c r="F132" s="13">
        <v>3100</v>
      </c>
      <c r="G132" s="14">
        <v>44336</v>
      </c>
    </row>
    <row r="133" spans="1:7">
      <c r="A133" s="12">
        <v>1602</v>
      </c>
      <c r="B133" s="15">
        <v>64288</v>
      </c>
      <c r="C133" s="15" t="s">
        <v>42</v>
      </c>
      <c r="D133" s="15" t="s">
        <v>41</v>
      </c>
      <c r="E133" s="15">
        <v>578</v>
      </c>
      <c r="F133" s="15">
        <v>2000</v>
      </c>
      <c r="G133" s="16">
        <v>44501</v>
      </c>
    </row>
    <row r="134" spans="1:7">
      <c r="A134" s="12">
        <v>1602</v>
      </c>
      <c r="B134" s="13">
        <v>64345</v>
      </c>
      <c r="C134" s="13" t="s">
        <v>46</v>
      </c>
      <c r="D134" s="13" t="s">
        <v>43</v>
      </c>
      <c r="E134" s="13">
        <v>549</v>
      </c>
      <c r="F134" s="13">
        <v>2560</v>
      </c>
      <c r="G134" s="14">
        <v>44321</v>
      </c>
    </row>
    <row r="135" spans="1:7">
      <c r="A135" s="12">
        <v>1602</v>
      </c>
      <c r="B135" s="13">
        <v>64346</v>
      </c>
      <c r="C135" s="13" t="s">
        <v>46</v>
      </c>
      <c r="D135" s="13" t="s">
        <v>41</v>
      </c>
      <c r="E135" s="13">
        <v>568</v>
      </c>
      <c r="F135" s="13">
        <v>2650</v>
      </c>
      <c r="G135" s="14">
        <v>44321</v>
      </c>
    </row>
    <row r="136" spans="1:7">
      <c r="A136" s="12">
        <v>1602</v>
      </c>
      <c r="B136" s="13">
        <v>64347</v>
      </c>
      <c r="C136" s="13" t="s">
        <v>46</v>
      </c>
      <c r="D136" s="13" t="s">
        <v>43</v>
      </c>
      <c r="E136" s="13">
        <v>555</v>
      </c>
      <c r="F136" s="13">
        <v>2640</v>
      </c>
      <c r="G136" s="14">
        <v>44321</v>
      </c>
    </row>
    <row r="137" spans="1:7">
      <c r="A137" s="12">
        <v>1602</v>
      </c>
      <c r="B137" s="13">
        <v>64348</v>
      </c>
      <c r="C137" s="13" t="s">
        <v>45</v>
      </c>
      <c r="D137" s="13" t="s">
        <v>41</v>
      </c>
      <c r="E137" s="13">
        <v>700</v>
      </c>
      <c r="F137" s="13">
        <v>3840</v>
      </c>
      <c r="G137" s="14">
        <v>44321</v>
      </c>
    </row>
    <row r="138" spans="1:7">
      <c r="A138" s="12">
        <v>1602</v>
      </c>
      <c r="B138" s="13">
        <v>64349</v>
      </c>
      <c r="C138" s="13" t="s">
        <v>45</v>
      </c>
      <c r="D138" s="13" t="s">
        <v>43</v>
      </c>
      <c r="E138" s="13">
        <v>653</v>
      </c>
      <c r="F138" s="13">
        <v>2590</v>
      </c>
      <c r="G138" s="14">
        <v>44321</v>
      </c>
    </row>
    <row r="139" spans="1:7">
      <c r="A139" s="12">
        <v>1602</v>
      </c>
      <c r="B139" s="13">
        <v>64350</v>
      </c>
      <c r="C139" s="13" t="s">
        <v>45</v>
      </c>
      <c r="D139" s="13" t="s">
        <v>41</v>
      </c>
      <c r="E139" s="13">
        <v>701</v>
      </c>
      <c r="F139" s="13">
        <v>3920</v>
      </c>
      <c r="G139" s="14">
        <v>44321</v>
      </c>
    </row>
    <row r="140" spans="1:7">
      <c r="A140" s="12">
        <v>1602</v>
      </c>
      <c r="B140" s="13">
        <v>64351</v>
      </c>
      <c r="C140" s="13" t="s">
        <v>45</v>
      </c>
      <c r="D140" s="13" t="s">
        <v>41</v>
      </c>
      <c r="E140" s="13">
        <v>608</v>
      </c>
      <c r="F140" s="13">
        <v>3410</v>
      </c>
      <c r="G140" s="14">
        <v>44321</v>
      </c>
    </row>
    <row r="141" spans="1:7">
      <c r="A141" s="12">
        <v>1602</v>
      </c>
      <c r="B141" s="13">
        <v>64352</v>
      </c>
      <c r="C141" s="13" t="s">
        <v>45</v>
      </c>
      <c r="D141" s="13" t="s">
        <v>43</v>
      </c>
      <c r="E141" s="13">
        <v>616</v>
      </c>
      <c r="F141" s="13">
        <v>3030</v>
      </c>
      <c r="G141" s="14">
        <v>44321</v>
      </c>
    </row>
    <row r="142" spans="1:7">
      <c r="A142" s="12">
        <v>1602</v>
      </c>
      <c r="B142" s="13">
        <v>64353</v>
      </c>
      <c r="C142" s="13" t="s">
        <v>45</v>
      </c>
      <c r="D142" s="13" t="s">
        <v>41</v>
      </c>
      <c r="E142" s="13">
        <v>640</v>
      </c>
      <c r="F142" s="13">
        <v>2830</v>
      </c>
      <c r="G142" s="14">
        <v>44321</v>
      </c>
    </row>
    <row r="143" spans="1:7">
      <c r="A143" s="12">
        <v>1602</v>
      </c>
      <c r="B143" s="13">
        <v>64354</v>
      </c>
      <c r="C143" s="13" t="s">
        <v>45</v>
      </c>
      <c r="D143" s="13" t="s">
        <v>41</v>
      </c>
      <c r="E143" s="13">
        <v>590</v>
      </c>
      <c r="F143" s="13">
        <v>2920</v>
      </c>
      <c r="G143" s="14">
        <v>44321</v>
      </c>
    </row>
    <row r="144" spans="1:7">
      <c r="A144" s="12">
        <v>1602</v>
      </c>
      <c r="B144" s="13">
        <v>64355</v>
      </c>
      <c r="C144" s="13" t="s">
        <v>45</v>
      </c>
      <c r="D144" s="13" t="s">
        <v>41</v>
      </c>
      <c r="E144" s="13">
        <v>586</v>
      </c>
      <c r="F144" s="13">
        <v>2950</v>
      </c>
      <c r="G144" s="14">
        <v>44321</v>
      </c>
    </row>
    <row r="145" spans="1:7">
      <c r="A145" s="12">
        <v>1602</v>
      </c>
      <c r="B145" s="13">
        <v>64356</v>
      </c>
      <c r="C145" s="13" t="s">
        <v>45</v>
      </c>
      <c r="D145" s="13" t="s">
        <v>41</v>
      </c>
      <c r="E145" s="13">
        <v>520</v>
      </c>
      <c r="F145" s="13">
        <v>2170</v>
      </c>
      <c r="G145" s="14">
        <v>44321</v>
      </c>
    </row>
    <row r="146" spans="1:7">
      <c r="A146" s="12">
        <v>1602</v>
      </c>
      <c r="B146" s="13">
        <v>64357</v>
      </c>
      <c r="C146" s="13" t="s">
        <v>45</v>
      </c>
      <c r="D146" s="13" t="s">
        <v>41</v>
      </c>
      <c r="E146" s="13">
        <v>595</v>
      </c>
      <c r="F146" s="13">
        <v>2900</v>
      </c>
      <c r="G146" s="14">
        <v>44321</v>
      </c>
    </row>
    <row r="147" spans="1:7">
      <c r="A147" s="12">
        <v>1602</v>
      </c>
      <c r="B147" s="13">
        <v>64358</v>
      </c>
      <c r="C147" s="13" t="s">
        <v>45</v>
      </c>
      <c r="D147" s="13" t="s">
        <v>43</v>
      </c>
      <c r="E147" s="13">
        <v>575</v>
      </c>
      <c r="F147" s="13">
        <v>3070</v>
      </c>
      <c r="G147" s="14">
        <v>44321</v>
      </c>
    </row>
    <row r="148" spans="1:7">
      <c r="A148" s="12">
        <v>1602</v>
      </c>
      <c r="B148" s="13">
        <v>64359</v>
      </c>
      <c r="C148" s="13" t="s">
        <v>45</v>
      </c>
      <c r="D148" s="13" t="s">
        <v>41</v>
      </c>
      <c r="E148" s="13">
        <v>619</v>
      </c>
      <c r="F148" s="13">
        <v>3710</v>
      </c>
      <c r="G148" s="14">
        <v>44321</v>
      </c>
    </row>
    <row r="149" spans="1:7">
      <c r="A149" s="12">
        <v>1602</v>
      </c>
      <c r="B149" s="13">
        <v>64360</v>
      </c>
      <c r="C149" s="13" t="s">
        <v>45</v>
      </c>
      <c r="D149" s="13" t="s">
        <v>41</v>
      </c>
      <c r="E149" s="13">
        <v>640</v>
      </c>
      <c r="F149" s="13">
        <v>3020</v>
      </c>
      <c r="G149" s="14">
        <v>44321</v>
      </c>
    </row>
    <row r="150" spans="1:7">
      <c r="A150" s="12">
        <v>1602</v>
      </c>
      <c r="B150" s="13">
        <v>64361</v>
      </c>
      <c r="C150" s="13" t="s">
        <v>45</v>
      </c>
      <c r="D150" s="13" t="s">
        <v>41</v>
      </c>
      <c r="E150" s="13">
        <v>688</v>
      </c>
      <c r="F150" s="13">
        <v>4550</v>
      </c>
      <c r="G150" s="14">
        <v>44321</v>
      </c>
    </row>
    <row r="151" spans="1:7">
      <c r="A151" s="12">
        <v>1602</v>
      </c>
      <c r="B151" s="13">
        <v>64362</v>
      </c>
      <c r="C151" s="13" t="s">
        <v>45</v>
      </c>
      <c r="D151" s="13" t="s">
        <v>43</v>
      </c>
      <c r="E151" s="13">
        <v>564</v>
      </c>
      <c r="F151" s="13">
        <v>2820</v>
      </c>
      <c r="G151" s="14">
        <v>44321</v>
      </c>
    </row>
    <row r="152" spans="1:7">
      <c r="A152" s="12">
        <v>1602</v>
      </c>
      <c r="B152" s="13">
        <v>64363</v>
      </c>
      <c r="C152" s="13" t="s">
        <v>46</v>
      </c>
      <c r="D152" s="13" t="s">
        <v>41</v>
      </c>
      <c r="E152" s="13">
        <v>786</v>
      </c>
      <c r="F152" s="13">
        <v>5400</v>
      </c>
      <c r="G152" s="14">
        <v>44321</v>
      </c>
    </row>
    <row r="153" spans="1:7">
      <c r="A153" s="12">
        <v>1602</v>
      </c>
      <c r="B153" s="13">
        <v>64364</v>
      </c>
      <c r="C153" s="13" t="s">
        <v>46</v>
      </c>
      <c r="D153" s="13" t="s">
        <v>41</v>
      </c>
      <c r="E153" s="13">
        <v>735</v>
      </c>
      <c r="F153" s="13">
        <v>4010</v>
      </c>
      <c r="G153" s="14">
        <v>44321</v>
      </c>
    </row>
    <row r="154" spans="1:7">
      <c r="A154" s="12">
        <v>1602</v>
      </c>
      <c r="B154" s="13">
        <v>64365</v>
      </c>
      <c r="C154" s="13" t="s">
        <v>46</v>
      </c>
      <c r="D154" s="13" t="s">
        <v>41</v>
      </c>
      <c r="E154" s="13">
        <v>674</v>
      </c>
      <c r="F154" s="13">
        <v>3260</v>
      </c>
      <c r="G154" s="14">
        <v>44321</v>
      </c>
    </row>
    <row r="155" spans="1:7">
      <c r="A155" s="12">
        <v>1602</v>
      </c>
      <c r="B155" s="13">
        <v>64366</v>
      </c>
      <c r="C155" s="13" t="s">
        <v>46</v>
      </c>
      <c r="D155" s="13" t="s">
        <v>43</v>
      </c>
      <c r="E155" s="13">
        <v>762</v>
      </c>
      <c r="F155" s="13">
        <v>5050</v>
      </c>
      <c r="G155" s="14">
        <v>44321</v>
      </c>
    </row>
    <row r="156" spans="1:7">
      <c r="A156" s="12">
        <v>1602</v>
      </c>
      <c r="B156" s="13">
        <v>64367</v>
      </c>
      <c r="C156" s="13" t="s">
        <v>46</v>
      </c>
      <c r="D156" s="13" t="s">
        <v>43</v>
      </c>
      <c r="E156" s="13">
        <v>622</v>
      </c>
      <c r="F156" s="13">
        <v>2790</v>
      </c>
      <c r="G156" s="14">
        <v>44321</v>
      </c>
    </row>
    <row r="157" spans="1:7">
      <c r="A157" s="12">
        <v>1602</v>
      </c>
      <c r="B157" s="13">
        <v>64368</v>
      </c>
      <c r="C157" s="13" t="s">
        <v>46</v>
      </c>
      <c r="D157" s="13" t="s">
        <v>43</v>
      </c>
      <c r="E157" s="13">
        <v>661</v>
      </c>
      <c r="F157" s="13">
        <v>3090</v>
      </c>
      <c r="G157" s="14">
        <v>44321</v>
      </c>
    </row>
    <row r="158" spans="1:7">
      <c r="A158" s="12">
        <v>1602</v>
      </c>
      <c r="B158" s="13">
        <v>64369</v>
      </c>
      <c r="C158" s="13" t="s">
        <v>46</v>
      </c>
      <c r="D158" s="13" t="s">
        <v>43</v>
      </c>
      <c r="E158" s="13">
        <v>632</v>
      </c>
      <c r="F158" s="13">
        <v>4340</v>
      </c>
      <c r="G158" s="14">
        <v>44321</v>
      </c>
    </row>
    <row r="159" spans="1:7">
      <c r="A159" s="12">
        <v>1602</v>
      </c>
      <c r="B159" s="13">
        <v>64370</v>
      </c>
      <c r="C159" s="13" t="s">
        <v>46</v>
      </c>
      <c r="D159" s="13" t="s">
        <v>41</v>
      </c>
      <c r="E159" s="13">
        <v>610</v>
      </c>
      <c r="F159" s="13">
        <v>3580</v>
      </c>
      <c r="G159" s="14">
        <v>44321</v>
      </c>
    </row>
    <row r="160" spans="1:7">
      <c r="A160" s="12">
        <v>1602</v>
      </c>
      <c r="B160" s="13">
        <v>64371</v>
      </c>
      <c r="C160" s="13" t="s">
        <v>46</v>
      </c>
      <c r="D160" s="13" t="s">
        <v>43</v>
      </c>
      <c r="E160" s="13">
        <v>695</v>
      </c>
      <c r="F160" s="13">
        <v>5170</v>
      </c>
      <c r="G160" s="14">
        <v>44321</v>
      </c>
    </row>
    <row r="161" spans="1:7">
      <c r="A161" s="12">
        <v>1602</v>
      </c>
      <c r="B161" s="13">
        <v>64372</v>
      </c>
      <c r="C161" s="13" t="s">
        <v>46</v>
      </c>
      <c r="D161" s="13" t="s">
        <v>43</v>
      </c>
      <c r="E161" s="13">
        <v>644</v>
      </c>
      <c r="F161" s="13">
        <v>3940</v>
      </c>
      <c r="G161" s="14">
        <v>44321</v>
      </c>
    </row>
    <row r="162" spans="1:7">
      <c r="A162" s="12">
        <v>1602</v>
      </c>
      <c r="B162" s="13">
        <v>64373</v>
      </c>
      <c r="C162" s="13" t="s">
        <v>46</v>
      </c>
      <c r="D162" s="13" t="s">
        <v>43</v>
      </c>
      <c r="E162" s="13">
        <v>620</v>
      </c>
      <c r="F162" s="13">
        <v>3460</v>
      </c>
      <c r="G162" s="14">
        <v>44321</v>
      </c>
    </row>
    <row r="163" spans="1:7">
      <c r="A163" s="12">
        <v>1602</v>
      </c>
      <c r="B163" s="13">
        <v>64374</v>
      </c>
      <c r="C163" s="13" t="s">
        <v>46</v>
      </c>
      <c r="D163" s="13" t="s">
        <v>41</v>
      </c>
      <c r="E163" s="13">
        <v>583</v>
      </c>
      <c r="F163" s="13">
        <v>3010</v>
      </c>
      <c r="G163" s="14">
        <v>44321</v>
      </c>
    </row>
    <row r="164" spans="1:7">
      <c r="A164" s="12">
        <v>1602</v>
      </c>
      <c r="B164" s="17">
        <v>64405</v>
      </c>
      <c r="C164" s="17" t="s">
        <v>42</v>
      </c>
      <c r="D164" s="15" t="s">
        <v>43</v>
      </c>
      <c r="E164" s="12"/>
      <c r="F164" s="12"/>
      <c r="G164" s="18">
        <v>44669</v>
      </c>
    </row>
    <row r="165" spans="1:7">
      <c r="A165" s="12">
        <v>1602</v>
      </c>
      <c r="B165" s="17">
        <v>64406</v>
      </c>
      <c r="C165" s="17" t="s">
        <v>42</v>
      </c>
      <c r="D165" s="15" t="s">
        <v>43</v>
      </c>
      <c r="E165" s="12"/>
      <c r="F165" s="12"/>
      <c r="G165" s="18">
        <v>44669</v>
      </c>
    </row>
    <row r="166" spans="1:7">
      <c r="A166" s="12">
        <v>1602</v>
      </c>
      <c r="B166" s="17">
        <v>64407</v>
      </c>
      <c r="C166" s="17" t="s">
        <v>42</v>
      </c>
      <c r="D166" s="15" t="s">
        <v>43</v>
      </c>
      <c r="E166" s="12"/>
      <c r="F166" s="12"/>
      <c r="G166" s="18">
        <v>44669</v>
      </c>
    </row>
    <row r="167" spans="1:7">
      <c r="A167" s="12">
        <v>1602</v>
      </c>
      <c r="B167" s="17">
        <v>64408</v>
      </c>
      <c r="C167" s="17" t="s">
        <v>42</v>
      </c>
      <c r="D167" s="15" t="s">
        <v>43</v>
      </c>
      <c r="E167" s="12"/>
      <c r="F167" s="12"/>
      <c r="G167" s="18">
        <v>44669</v>
      </c>
    </row>
    <row r="168" spans="1:7">
      <c r="A168" s="12">
        <v>1602</v>
      </c>
      <c r="B168" s="17">
        <v>64409</v>
      </c>
      <c r="C168" s="17" t="s">
        <v>42</v>
      </c>
      <c r="D168" s="15" t="s">
        <v>41</v>
      </c>
      <c r="E168" s="12"/>
      <c r="F168" s="12"/>
      <c r="G168" s="18">
        <v>44669</v>
      </c>
    </row>
    <row r="169" spans="1:7">
      <c r="A169" s="12">
        <v>1602</v>
      </c>
      <c r="B169" s="17">
        <v>64410</v>
      </c>
      <c r="C169" s="17" t="s">
        <v>42</v>
      </c>
      <c r="D169" s="15" t="s">
        <v>43</v>
      </c>
      <c r="E169" s="12"/>
      <c r="F169" s="12"/>
      <c r="G169" s="18">
        <v>44669</v>
      </c>
    </row>
    <row r="170" spans="1:7">
      <c r="A170" s="12">
        <v>1602</v>
      </c>
      <c r="B170" s="17">
        <v>64411</v>
      </c>
      <c r="C170" s="17" t="s">
        <v>40</v>
      </c>
      <c r="D170" s="15" t="s">
        <v>41</v>
      </c>
      <c r="E170" s="12"/>
      <c r="F170" s="12"/>
      <c r="G170" s="18">
        <v>44669</v>
      </c>
    </row>
    <row r="171" spans="1:7">
      <c r="A171" s="12">
        <v>1602</v>
      </c>
      <c r="B171" s="15">
        <v>64412</v>
      </c>
      <c r="C171" s="15" t="s">
        <v>44</v>
      </c>
      <c r="D171" s="15" t="s">
        <v>41</v>
      </c>
      <c r="E171" s="15">
        <v>719</v>
      </c>
      <c r="F171" s="15">
        <v>4040</v>
      </c>
      <c r="G171" s="16">
        <v>44503</v>
      </c>
    </row>
    <row r="172" spans="1:7">
      <c r="A172" s="12">
        <v>1602</v>
      </c>
      <c r="B172" s="15">
        <v>64413</v>
      </c>
      <c r="C172" s="15" t="s">
        <v>44</v>
      </c>
      <c r="D172" s="15" t="s">
        <v>41</v>
      </c>
      <c r="E172" s="15">
        <v>710</v>
      </c>
      <c r="F172" s="15">
        <v>3670</v>
      </c>
      <c r="G172" s="16">
        <v>44503</v>
      </c>
    </row>
    <row r="173" spans="1:7">
      <c r="A173" s="12">
        <v>1602</v>
      </c>
      <c r="B173" s="15">
        <v>64414</v>
      </c>
      <c r="C173" s="15" t="s">
        <v>44</v>
      </c>
      <c r="D173" s="15" t="s">
        <v>41</v>
      </c>
      <c r="E173" s="15">
        <v>680</v>
      </c>
      <c r="F173" s="15">
        <v>3550</v>
      </c>
      <c r="G173" s="16">
        <v>44503</v>
      </c>
    </row>
    <row r="174" spans="1:7">
      <c r="A174" s="12">
        <v>1602</v>
      </c>
      <c r="B174" s="15">
        <v>64415</v>
      </c>
      <c r="C174" s="15" t="s">
        <v>44</v>
      </c>
      <c r="D174" s="15" t="s">
        <v>43</v>
      </c>
      <c r="E174" s="15">
        <v>616</v>
      </c>
      <c r="F174" s="15">
        <v>2310</v>
      </c>
      <c r="G174" s="16">
        <v>44503</v>
      </c>
    </row>
    <row r="175" spans="1:7">
      <c r="A175" s="12">
        <v>1602</v>
      </c>
      <c r="B175" s="15">
        <v>64416</v>
      </c>
      <c r="C175" s="15" t="s">
        <v>44</v>
      </c>
      <c r="D175" s="15" t="s">
        <v>41</v>
      </c>
      <c r="E175" s="15">
        <v>615</v>
      </c>
      <c r="F175" s="15">
        <v>2740</v>
      </c>
      <c r="G175" s="16">
        <v>44503</v>
      </c>
    </row>
    <row r="176" spans="1:7">
      <c r="A176" s="12">
        <v>1602</v>
      </c>
      <c r="B176" s="15">
        <v>64417</v>
      </c>
      <c r="C176" s="15" t="s">
        <v>44</v>
      </c>
      <c r="D176" s="15" t="s">
        <v>41</v>
      </c>
      <c r="E176" s="15">
        <v>626</v>
      </c>
      <c r="F176" s="15">
        <v>2890</v>
      </c>
      <c r="G176" s="16">
        <v>44503</v>
      </c>
    </row>
    <row r="177" spans="1:7">
      <c r="A177" s="12">
        <v>1602</v>
      </c>
      <c r="B177" s="15">
        <v>64418</v>
      </c>
      <c r="C177" s="15" t="s">
        <v>44</v>
      </c>
      <c r="D177" s="15" t="s">
        <v>43</v>
      </c>
      <c r="E177" s="15">
        <v>628</v>
      </c>
      <c r="F177" s="15">
        <v>2390</v>
      </c>
      <c r="G177" s="16">
        <v>44503</v>
      </c>
    </row>
    <row r="178" spans="1:7">
      <c r="A178" s="12">
        <v>1602</v>
      </c>
      <c r="B178" s="15">
        <v>64419</v>
      </c>
      <c r="C178" s="15" t="s">
        <v>44</v>
      </c>
      <c r="D178" s="15" t="s">
        <v>41</v>
      </c>
      <c r="E178" s="15">
        <v>633</v>
      </c>
      <c r="F178" s="15">
        <v>3100</v>
      </c>
      <c r="G178" s="16">
        <v>44503</v>
      </c>
    </row>
    <row r="179" spans="1:7">
      <c r="A179" s="12">
        <v>1602</v>
      </c>
      <c r="B179" s="15">
        <v>64420</v>
      </c>
      <c r="C179" s="15" t="s">
        <v>44</v>
      </c>
      <c r="D179" s="15" t="s">
        <v>43</v>
      </c>
      <c r="E179" s="15">
        <v>710</v>
      </c>
      <c r="F179" s="15">
        <v>3600</v>
      </c>
      <c r="G179" s="16">
        <v>44503</v>
      </c>
    </row>
    <row r="180" spans="1:7">
      <c r="A180" s="12">
        <v>1602</v>
      </c>
      <c r="B180" s="15">
        <v>64421</v>
      </c>
      <c r="C180" s="15" t="s">
        <v>44</v>
      </c>
      <c r="D180" s="15" t="s">
        <v>43</v>
      </c>
      <c r="E180" s="15">
        <v>730</v>
      </c>
      <c r="F180" s="15">
        <v>3590</v>
      </c>
      <c r="G180" s="16">
        <v>44503</v>
      </c>
    </row>
    <row r="181" spans="1:7">
      <c r="A181" s="12">
        <v>1602</v>
      </c>
      <c r="B181" s="15">
        <v>64422</v>
      </c>
      <c r="C181" s="15" t="s">
        <v>44</v>
      </c>
      <c r="D181" s="15" t="s">
        <v>43</v>
      </c>
      <c r="E181" s="15">
        <v>689</v>
      </c>
      <c r="F181" s="15">
        <v>3600</v>
      </c>
      <c r="G181" s="16">
        <v>44503</v>
      </c>
    </row>
    <row r="182" spans="1:7">
      <c r="A182" s="12">
        <v>1602</v>
      </c>
      <c r="B182" s="15">
        <v>64423</v>
      </c>
      <c r="C182" s="15" t="s">
        <v>44</v>
      </c>
      <c r="D182" s="15" t="s">
        <v>41</v>
      </c>
      <c r="E182" s="15">
        <v>608</v>
      </c>
      <c r="F182" s="15">
        <v>2280</v>
      </c>
      <c r="G182" s="16">
        <v>44503</v>
      </c>
    </row>
    <row r="183" spans="1:7">
      <c r="A183" s="12">
        <v>1602</v>
      </c>
      <c r="B183" s="15">
        <v>64424</v>
      </c>
      <c r="C183" s="15" t="s">
        <v>44</v>
      </c>
      <c r="D183" s="15" t="s">
        <v>43</v>
      </c>
      <c r="E183" s="15">
        <v>675</v>
      </c>
      <c r="F183" s="15">
        <v>3200</v>
      </c>
      <c r="G183" s="16">
        <v>44503</v>
      </c>
    </row>
    <row r="184" spans="1:7">
      <c r="A184" s="12">
        <v>1602</v>
      </c>
      <c r="B184" s="15">
        <v>64425</v>
      </c>
      <c r="C184" s="15" t="s">
        <v>44</v>
      </c>
      <c r="D184" s="15" t="s">
        <v>41</v>
      </c>
      <c r="E184" s="15">
        <v>572</v>
      </c>
      <c r="F184" s="15">
        <v>2020</v>
      </c>
      <c r="G184" s="16">
        <v>44503</v>
      </c>
    </row>
    <row r="185" spans="1:7">
      <c r="A185" s="12">
        <v>1602</v>
      </c>
      <c r="B185" s="15">
        <v>64426</v>
      </c>
      <c r="C185" s="15" t="s">
        <v>44</v>
      </c>
      <c r="D185" s="15" t="s">
        <v>43</v>
      </c>
      <c r="E185" s="15">
        <v>687</v>
      </c>
      <c r="F185" s="15">
        <v>3450</v>
      </c>
      <c r="G185" s="16">
        <v>44503</v>
      </c>
    </row>
    <row r="186" spans="1:7">
      <c r="A186" s="12">
        <v>1602</v>
      </c>
      <c r="B186" s="15">
        <v>64427</v>
      </c>
      <c r="C186" s="15" t="s">
        <v>44</v>
      </c>
      <c r="D186" s="15" t="s">
        <v>43</v>
      </c>
      <c r="E186" s="15">
        <v>708</v>
      </c>
      <c r="F186" s="15">
        <v>3990</v>
      </c>
      <c r="G186" s="16">
        <v>44503</v>
      </c>
    </row>
    <row r="187" spans="1:7">
      <c r="A187" s="12">
        <v>1602</v>
      </c>
      <c r="B187" s="15">
        <v>64428</v>
      </c>
      <c r="C187" s="15" t="s">
        <v>44</v>
      </c>
      <c r="D187" s="15" t="s">
        <v>41</v>
      </c>
      <c r="E187" s="15">
        <v>823</v>
      </c>
      <c r="F187" s="15">
        <v>5900</v>
      </c>
      <c r="G187" s="16">
        <v>44503</v>
      </c>
    </row>
    <row r="188" spans="1:7">
      <c r="A188" s="12">
        <v>1602</v>
      </c>
      <c r="B188" s="15">
        <v>64429</v>
      </c>
      <c r="C188" s="15" t="s">
        <v>44</v>
      </c>
      <c r="D188" s="15" t="s">
        <v>41</v>
      </c>
      <c r="E188" s="15">
        <v>682</v>
      </c>
      <c r="F188" s="15">
        <v>3500</v>
      </c>
      <c r="G188" s="16">
        <v>44503</v>
      </c>
    </row>
    <row r="189" spans="1:7">
      <c r="A189" s="12">
        <v>1602</v>
      </c>
      <c r="B189" s="15">
        <v>64430</v>
      </c>
      <c r="C189" s="15" t="s">
        <v>44</v>
      </c>
      <c r="D189" s="15" t="s">
        <v>41</v>
      </c>
      <c r="E189" s="15">
        <v>652</v>
      </c>
      <c r="F189" s="15">
        <v>2690</v>
      </c>
      <c r="G189" s="16">
        <v>44503</v>
      </c>
    </row>
    <row r="190" spans="1:7">
      <c r="A190" s="12">
        <v>1602</v>
      </c>
      <c r="B190" s="15">
        <v>64431</v>
      </c>
      <c r="C190" s="15" t="s">
        <v>44</v>
      </c>
      <c r="D190" s="15" t="s">
        <v>43</v>
      </c>
      <c r="E190" s="15">
        <v>686</v>
      </c>
      <c r="F190" s="15">
        <v>3350</v>
      </c>
      <c r="G190" s="16">
        <v>44503</v>
      </c>
    </row>
    <row r="191" spans="1:7">
      <c r="A191" s="12">
        <v>1602</v>
      </c>
      <c r="B191" s="15">
        <v>64432</v>
      </c>
      <c r="C191" s="15" t="s">
        <v>44</v>
      </c>
      <c r="D191" s="15" t="s">
        <v>41</v>
      </c>
      <c r="E191" s="15">
        <v>661</v>
      </c>
      <c r="F191" s="15">
        <v>3110</v>
      </c>
      <c r="G191" s="16">
        <v>44503</v>
      </c>
    </row>
    <row r="192" spans="1:7">
      <c r="A192" s="12">
        <v>1602</v>
      </c>
      <c r="B192" s="15">
        <v>64433</v>
      </c>
      <c r="C192" s="15" t="s">
        <v>44</v>
      </c>
      <c r="D192" s="15" t="s">
        <v>41</v>
      </c>
      <c r="E192" s="15">
        <v>659</v>
      </c>
      <c r="F192" s="15">
        <v>3050</v>
      </c>
      <c r="G192" s="16">
        <v>44503</v>
      </c>
    </row>
    <row r="193" spans="1:7">
      <c r="A193" s="12">
        <v>1602</v>
      </c>
      <c r="B193" s="15">
        <v>64434</v>
      </c>
      <c r="C193" s="15" t="s">
        <v>44</v>
      </c>
      <c r="D193" s="15" t="s">
        <v>41</v>
      </c>
      <c r="E193" s="15">
        <v>696</v>
      </c>
      <c r="F193" s="15">
        <v>3930</v>
      </c>
      <c r="G193" s="16">
        <v>44503</v>
      </c>
    </row>
    <row r="194" spans="1:7">
      <c r="A194" s="12">
        <v>1602</v>
      </c>
      <c r="B194" s="15">
        <v>64435</v>
      </c>
      <c r="C194" s="15" t="s">
        <v>44</v>
      </c>
      <c r="D194" s="15" t="s">
        <v>41</v>
      </c>
      <c r="E194" s="15">
        <v>622</v>
      </c>
      <c r="F194" s="15">
        <v>2460</v>
      </c>
      <c r="G194" s="16">
        <v>44503</v>
      </c>
    </row>
    <row r="195" spans="1:7">
      <c r="A195" s="12">
        <v>1602</v>
      </c>
      <c r="B195" s="15">
        <v>64436</v>
      </c>
      <c r="C195" s="15" t="s">
        <v>44</v>
      </c>
      <c r="D195" s="15" t="s">
        <v>41</v>
      </c>
      <c r="E195" s="15">
        <v>664</v>
      </c>
      <c r="F195" s="15">
        <v>2780</v>
      </c>
      <c r="G195" s="16">
        <v>44503</v>
      </c>
    </row>
    <row r="196" spans="1:7">
      <c r="A196" s="12">
        <v>1602</v>
      </c>
      <c r="B196" s="15">
        <v>64437</v>
      </c>
      <c r="C196" s="15" t="s">
        <v>44</v>
      </c>
      <c r="D196" s="15" t="s">
        <v>43</v>
      </c>
      <c r="E196" s="15">
        <v>689</v>
      </c>
      <c r="F196" s="15">
        <v>3700</v>
      </c>
      <c r="G196" s="16">
        <v>44503</v>
      </c>
    </row>
    <row r="197" spans="1:7">
      <c r="A197" s="12">
        <v>1602</v>
      </c>
      <c r="B197" s="15">
        <v>64438</v>
      </c>
      <c r="C197" s="15" t="s">
        <v>44</v>
      </c>
      <c r="D197" s="15" t="s">
        <v>41</v>
      </c>
      <c r="E197" s="15">
        <v>600</v>
      </c>
      <c r="F197" s="15">
        <v>2180</v>
      </c>
      <c r="G197" s="16">
        <v>44503</v>
      </c>
    </row>
    <row r="198" spans="1:7">
      <c r="A198" s="12">
        <v>1602</v>
      </c>
      <c r="B198" s="15">
        <v>64439</v>
      </c>
      <c r="C198" s="15" t="s">
        <v>44</v>
      </c>
      <c r="D198" s="15" t="s">
        <v>41</v>
      </c>
      <c r="E198" s="15">
        <v>610</v>
      </c>
      <c r="F198" s="15">
        <v>2260</v>
      </c>
      <c r="G198" s="16">
        <v>44503</v>
      </c>
    </row>
    <row r="199" spans="1:7">
      <c r="A199" s="12">
        <v>1602</v>
      </c>
      <c r="B199" s="15">
        <v>64440</v>
      </c>
      <c r="C199" s="15" t="s">
        <v>44</v>
      </c>
      <c r="D199" s="15" t="s">
        <v>43</v>
      </c>
      <c r="E199" s="15">
        <v>699</v>
      </c>
      <c r="F199" s="15">
        <v>3460</v>
      </c>
      <c r="G199" s="16">
        <v>44503</v>
      </c>
    </row>
    <row r="200" spans="1:7">
      <c r="A200" s="12">
        <v>1602</v>
      </c>
      <c r="B200" s="15">
        <v>64441</v>
      </c>
      <c r="C200" s="15" t="s">
        <v>70</v>
      </c>
      <c r="D200" s="15" t="s">
        <v>41</v>
      </c>
      <c r="E200" s="15">
        <v>700</v>
      </c>
      <c r="F200" s="15">
        <v>3280</v>
      </c>
      <c r="G200" s="16">
        <v>44502</v>
      </c>
    </row>
    <row r="201" spans="1:7">
      <c r="A201" s="12">
        <v>1602</v>
      </c>
      <c r="B201" s="15">
        <v>64442</v>
      </c>
      <c r="C201" s="15" t="s">
        <v>70</v>
      </c>
      <c r="D201" s="15" t="s">
        <v>43</v>
      </c>
      <c r="E201" s="15">
        <v>680</v>
      </c>
      <c r="F201" s="15">
        <v>3300</v>
      </c>
      <c r="G201" s="16">
        <v>44502</v>
      </c>
    </row>
    <row r="202" spans="1:7">
      <c r="A202" s="12">
        <v>1602</v>
      </c>
      <c r="B202" s="15">
        <v>64443</v>
      </c>
      <c r="C202" s="15" t="s">
        <v>70</v>
      </c>
      <c r="D202" s="15" t="s">
        <v>41</v>
      </c>
      <c r="E202" s="15">
        <v>691</v>
      </c>
      <c r="F202" s="15">
        <v>3500</v>
      </c>
      <c r="G202" s="16">
        <v>44502</v>
      </c>
    </row>
    <row r="203" spans="1:7">
      <c r="A203" s="12">
        <v>1602</v>
      </c>
      <c r="B203" s="15">
        <v>64444</v>
      </c>
      <c r="C203" s="15" t="s">
        <v>70</v>
      </c>
      <c r="D203" s="15" t="s">
        <v>43</v>
      </c>
      <c r="E203" s="15">
        <v>668</v>
      </c>
      <c r="F203" s="15">
        <v>3410</v>
      </c>
      <c r="G203" s="16">
        <v>44502</v>
      </c>
    </row>
    <row r="204" spans="1:7">
      <c r="A204" s="12">
        <v>1602</v>
      </c>
      <c r="B204" s="15">
        <v>64445</v>
      </c>
      <c r="C204" s="15" t="s">
        <v>70</v>
      </c>
      <c r="D204" s="15" t="s">
        <v>43</v>
      </c>
      <c r="E204" s="15">
        <v>535</v>
      </c>
      <c r="F204" s="15">
        <v>2180</v>
      </c>
      <c r="G204" s="16">
        <v>44502</v>
      </c>
    </row>
    <row r="205" spans="1:7">
      <c r="A205" s="12">
        <v>1602</v>
      </c>
      <c r="B205" s="15">
        <v>64446</v>
      </c>
      <c r="C205" s="15" t="s">
        <v>70</v>
      </c>
      <c r="D205" s="15" t="s">
        <v>41</v>
      </c>
      <c r="E205" s="15">
        <v>655</v>
      </c>
      <c r="F205" s="15">
        <v>2680</v>
      </c>
      <c r="G205" s="16">
        <v>44502</v>
      </c>
    </row>
    <row r="206" spans="1:7">
      <c r="A206" s="12">
        <v>1602</v>
      </c>
      <c r="B206" s="15">
        <v>64447</v>
      </c>
      <c r="C206" s="15" t="s">
        <v>70</v>
      </c>
      <c r="D206" s="15" t="s">
        <v>43</v>
      </c>
      <c r="E206" s="15">
        <v>620</v>
      </c>
      <c r="F206" s="15">
        <v>2600</v>
      </c>
      <c r="G206" s="16">
        <v>44502</v>
      </c>
    </row>
    <row r="207" spans="1:7">
      <c r="A207" s="12">
        <v>1602</v>
      </c>
      <c r="B207" s="15">
        <v>64448</v>
      </c>
      <c r="C207" s="15" t="s">
        <v>70</v>
      </c>
      <c r="D207" s="15" t="s">
        <v>41</v>
      </c>
      <c r="E207" s="15">
        <v>670</v>
      </c>
      <c r="F207" s="15">
        <v>2670</v>
      </c>
      <c r="G207" s="16">
        <v>44502</v>
      </c>
    </row>
    <row r="208" spans="1:7">
      <c r="A208" s="12">
        <v>1602</v>
      </c>
      <c r="B208" s="15">
        <v>64449</v>
      </c>
      <c r="C208" s="15" t="s">
        <v>70</v>
      </c>
      <c r="D208" s="15" t="s">
        <v>41</v>
      </c>
      <c r="E208" s="15">
        <v>640</v>
      </c>
      <c r="F208" s="15">
        <v>2600</v>
      </c>
      <c r="G208" s="16">
        <v>44502</v>
      </c>
    </row>
    <row r="209" spans="1:7">
      <c r="A209" s="12">
        <v>1602</v>
      </c>
      <c r="B209" s="15">
        <v>64450</v>
      </c>
      <c r="C209" s="15" t="s">
        <v>70</v>
      </c>
      <c r="D209" s="15" t="s">
        <v>41</v>
      </c>
      <c r="E209" s="15">
        <v>670</v>
      </c>
      <c r="F209" s="15">
        <v>3260</v>
      </c>
      <c r="G209" s="16">
        <v>44502</v>
      </c>
    </row>
    <row r="210" spans="1:7">
      <c r="A210" s="12">
        <v>1602</v>
      </c>
      <c r="B210" s="15">
        <v>64451</v>
      </c>
      <c r="C210" s="15" t="s">
        <v>70</v>
      </c>
      <c r="D210" s="15" t="s">
        <v>41</v>
      </c>
      <c r="E210" s="15">
        <v>644</v>
      </c>
      <c r="F210" s="15">
        <v>2620</v>
      </c>
      <c r="G210" s="16">
        <v>44502</v>
      </c>
    </row>
    <row r="211" spans="1:7">
      <c r="A211" s="12">
        <v>1602</v>
      </c>
      <c r="B211" s="15">
        <v>64452</v>
      </c>
      <c r="C211" s="15" t="s">
        <v>70</v>
      </c>
      <c r="D211" s="15" t="s">
        <v>43</v>
      </c>
      <c r="E211" s="15">
        <v>570</v>
      </c>
      <c r="F211" s="15">
        <v>1570</v>
      </c>
      <c r="G211" s="16">
        <v>44502</v>
      </c>
    </row>
    <row r="212" spans="1:7">
      <c r="A212" s="12">
        <v>1602</v>
      </c>
      <c r="B212" s="15">
        <v>64453</v>
      </c>
      <c r="C212" s="15" t="s">
        <v>70</v>
      </c>
      <c r="D212" s="15" t="s">
        <v>41</v>
      </c>
      <c r="E212" s="15">
        <v>673</v>
      </c>
      <c r="F212" s="15">
        <v>3020</v>
      </c>
      <c r="G212" s="16">
        <v>44502</v>
      </c>
    </row>
    <row r="213" spans="1:7">
      <c r="A213" s="12">
        <v>1602</v>
      </c>
      <c r="B213" s="15">
        <v>64454</v>
      </c>
      <c r="C213" s="15" t="s">
        <v>70</v>
      </c>
      <c r="D213" s="15" t="s">
        <v>43</v>
      </c>
      <c r="E213" s="15">
        <v>589</v>
      </c>
      <c r="F213" s="15">
        <v>2009.9999999999998</v>
      </c>
      <c r="G213" s="16">
        <v>44502</v>
      </c>
    </row>
    <row r="214" spans="1:7">
      <c r="A214" s="12">
        <v>1602</v>
      </c>
      <c r="B214" s="15">
        <v>64455</v>
      </c>
      <c r="C214" s="15" t="s">
        <v>70</v>
      </c>
      <c r="D214" s="15" t="s">
        <v>41</v>
      </c>
      <c r="E214" s="15">
        <v>597</v>
      </c>
      <c r="F214" s="15">
        <v>2290</v>
      </c>
      <c r="G214" s="16">
        <v>44502</v>
      </c>
    </row>
    <row r="215" spans="1:7">
      <c r="A215" s="12">
        <v>1602</v>
      </c>
      <c r="B215" s="15">
        <v>64456</v>
      </c>
      <c r="C215" s="15" t="s">
        <v>70</v>
      </c>
      <c r="D215" s="15" t="s">
        <v>41</v>
      </c>
      <c r="E215" s="15">
        <v>643</v>
      </c>
      <c r="F215" s="15">
        <v>2830</v>
      </c>
      <c r="G215" s="16">
        <v>44502</v>
      </c>
    </row>
    <row r="216" spans="1:7">
      <c r="A216" s="12">
        <v>1602</v>
      </c>
      <c r="B216" s="15">
        <v>64457</v>
      </c>
      <c r="C216" s="15" t="s">
        <v>70</v>
      </c>
      <c r="D216" s="15" t="s">
        <v>41</v>
      </c>
      <c r="E216" s="15">
        <v>661</v>
      </c>
      <c r="F216" s="15">
        <v>2950</v>
      </c>
      <c r="G216" s="16">
        <v>44502</v>
      </c>
    </row>
    <row r="217" spans="1:7">
      <c r="A217" s="12">
        <v>1602</v>
      </c>
      <c r="B217" s="15">
        <v>64458</v>
      </c>
      <c r="C217" s="15" t="s">
        <v>70</v>
      </c>
      <c r="D217" s="15" t="s">
        <v>43</v>
      </c>
      <c r="E217" s="15">
        <v>640</v>
      </c>
      <c r="F217" s="15">
        <v>2520</v>
      </c>
      <c r="G217" s="16">
        <v>44502</v>
      </c>
    </row>
    <row r="218" spans="1:7">
      <c r="A218" s="12">
        <v>1602</v>
      </c>
      <c r="B218" s="15">
        <v>64459</v>
      </c>
      <c r="C218" s="15" t="s">
        <v>70</v>
      </c>
      <c r="D218" s="15" t="s">
        <v>43</v>
      </c>
      <c r="E218" s="15">
        <v>645</v>
      </c>
      <c r="F218" s="15">
        <v>2570</v>
      </c>
      <c r="G218" s="16">
        <v>44502</v>
      </c>
    </row>
    <row r="219" spans="1:7">
      <c r="A219" s="12">
        <v>1602</v>
      </c>
      <c r="B219" s="15">
        <v>64460</v>
      </c>
      <c r="C219" s="15" t="s">
        <v>70</v>
      </c>
      <c r="D219" s="15" t="s">
        <v>43</v>
      </c>
      <c r="E219" s="15">
        <v>645</v>
      </c>
      <c r="F219" s="15">
        <v>2940</v>
      </c>
      <c r="G219" s="16">
        <v>44502</v>
      </c>
    </row>
    <row r="220" spans="1:7">
      <c r="A220" s="12">
        <v>1602</v>
      </c>
      <c r="B220" s="15">
        <v>64461</v>
      </c>
      <c r="C220" s="15" t="s">
        <v>70</v>
      </c>
      <c r="D220" s="15" t="s">
        <v>41</v>
      </c>
      <c r="E220" s="15">
        <v>677</v>
      </c>
      <c r="F220" s="15">
        <v>3140</v>
      </c>
      <c r="G220" s="16">
        <v>44502</v>
      </c>
    </row>
    <row r="221" spans="1:7">
      <c r="A221" s="12">
        <v>1602</v>
      </c>
      <c r="B221" s="15">
        <v>64462</v>
      </c>
      <c r="C221" s="15" t="s">
        <v>70</v>
      </c>
      <c r="D221" s="15" t="s">
        <v>43</v>
      </c>
      <c r="E221" s="15">
        <v>640</v>
      </c>
      <c r="F221" s="15">
        <v>2900</v>
      </c>
      <c r="G221" s="16">
        <v>44502</v>
      </c>
    </row>
    <row r="222" spans="1:7">
      <c r="A222" s="12">
        <v>1602</v>
      </c>
      <c r="B222" s="15">
        <v>64463</v>
      </c>
      <c r="C222" s="15" t="s">
        <v>70</v>
      </c>
      <c r="D222" s="15" t="s">
        <v>43</v>
      </c>
      <c r="E222" s="15">
        <v>670</v>
      </c>
      <c r="F222" s="15">
        <v>3070</v>
      </c>
      <c r="G222" s="16">
        <v>44502</v>
      </c>
    </row>
    <row r="223" spans="1:7">
      <c r="A223" s="12">
        <v>1602</v>
      </c>
      <c r="B223" s="15">
        <v>64464</v>
      </c>
      <c r="C223" s="15" t="s">
        <v>70</v>
      </c>
      <c r="D223" s="15" t="s">
        <v>41</v>
      </c>
      <c r="E223" s="15">
        <v>710</v>
      </c>
      <c r="F223" s="15">
        <v>3390</v>
      </c>
      <c r="G223" s="16">
        <v>44502</v>
      </c>
    </row>
    <row r="224" spans="1:7">
      <c r="A224" s="12">
        <v>1602</v>
      </c>
      <c r="B224" s="15">
        <v>64465</v>
      </c>
      <c r="C224" s="15" t="s">
        <v>70</v>
      </c>
      <c r="D224" s="15" t="s">
        <v>43</v>
      </c>
      <c r="E224" s="15">
        <v>740</v>
      </c>
      <c r="F224" s="15">
        <v>3410</v>
      </c>
      <c r="G224" s="16">
        <v>44502</v>
      </c>
    </row>
    <row r="225" spans="1:7">
      <c r="A225" s="12">
        <v>1602</v>
      </c>
      <c r="B225" s="15">
        <v>64466</v>
      </c>
      <c r="C225" s="15" t="s">
        <v>70</v>
      </c>
      <c r="D225" s="15" t="s">
        <v>43</v>
      </c>
      <c r="E225" s="15">
        <v>665</v>
      </c>
      <c r="F225" s="15">
        <v>2660</v>
      </c>
      <c r="G225" s="16">
        <v>44502</v>
      </c>
    </row>
    <row r="226" spans="1:7">
      <c r="A226" s="12">
        <v>1602</v>
      </c>
      <c r="B226" s="15">
        <v>64467</v>
      </c>
      <c r="C226" s="15" t="s">
        <v>70</v>
      </c>
      <c r="D226" s="15" t="s">
        <v>43</v>
      </c>
      <c r="E226" s="15">
        <v>705</v>
      </c>
      <c r="F226" s="15">
        <v>3360</v>
      </c>
      <c r="G226" s="16">
        <v>44502</v>
      </c>
    </row>
    <row r="227" spans="1:7">
      <c r="A227" s="12">
        <v>1602</v>
      </c>
      <c r="B227" s="15">
        <v>64468</v>
      </c>
      <c r="C227" s="15" t="s">
        <v>70</v>
      </c>
      <c r="D227" s="15" t="s">
        <v>41</v>
      </c>
      <c r="E227" s="15">
        <v>620</v>
      </c>
      <c r="F227" s="15">
        <v>2240</v>
      </c>
      <c r="G227" s="16">
        <v>44502</v>
      </c>
    </row>
    <row r="228" spans="1:7">
      <c r="A228" s="12">
        <v>1602</v>
      </c>
      <c r="B228" s="15">
        <v>64469</v>
      </c>
      <c r="C228" s="15" t="s">
        <v>70</v>
      </c>
      <c r="D228" s="15" t="s">
        <v>41</v>
      </c>
      <c r="E228" s="15">
        <v>610</v>
      </c>
      <c r="F228" s="15">
        <v>2220</v>
      </c>
      <c r="G228" s="16">
        <v>44502</v>
      </c>
    </row>
    <row r="229" spans="1:7">
      <c r="A229" s="12">
        <v>1602</v>
      </c>
      <c r="B229" s="15">
        <v>64470</v>
      </c>
      <c r="C229" s="15" t="s">
        <v>70</v>
      </c>
      <c r="D229" s="15" t="s">
        <v>41</v>
      </c>
      <c r="E229" s="15">
        <v>620</v>
      </c>
      <c r="F229" s="15">
        <v>2580</v>
      </c>
      <c r="G229" s="16">
        <v>44502</v>
      </c>
    </row>
    <row r="230" spans="1:7">
      <c r="A230" s="12">
        <v>1602</v>
      </c>
      <c r="B230" s="15">
        <v>64471</v>
      </c>
      <c r="C230" s="15" t="s">
        <v>70</v>
      </c>
      <c r="D230" s="15" t="s">
        <v>41</v>
      </c>
      <c r="E230" s="15">
        <v>625</v>
      </c>
      <c r="F230" s="15">
        <v>2690</v>
      </c>
      <c r="G230" s="16">
        <v>44502</v>
      </c>
    </row>
    <row r="231" spans="1:7">
      <c r="A231" s="12">
        <v>1602</v>
      </c>
      <c r="B231" s="15">
        <v>64472</v>
      </c>
      <c r="C231" s="15" t="s">
        <v>70</v>
      </c>
      <c r="D231" s="15" t="s">
        <v>43</v>
      </c>
      <c r="E231" s="15">
        <v>769</v>
      </c>
      <c r="F231" s="15">
        <v>4520</v>
      </c>
      <c r="G231" s="16">
        <v>44502</v>
      </c>
    </row>
    <row r="232" spans="1:7">
      <c r="A232" s="12">
        <v>1602</v>
      </c>
      <c r="B232" s="15">
        <v>64473</v>
      </c>
      <c r="C232" s="15" t="s">
        <v>70</v>
      </c>
      <c r="D232" s="15" t="s">
        <v>43</v>
      </c>
      <c r="E232" s="15">
        <v>759</v>
      </c>
      <c r="F232" s="15">
        <v>4050</v>
      </c>
      <c r="G232" s="16">
        <v>44502</v>
      </c>
    </row>
    <row r="233" spans="1:7">
      <c r="A233" s="12">
        <v>1602</v>
      </c>
      <c r="B233" s="15">
        <v>64474</v>
      </c>
      <c r="C233" s="15" t="s">
        <v>70</v>
      </c>
      <c r="D233" s="15" t="s">
        <v>41</v>
      </c>
      <c r="E233" s="15">
        <v>596</v>
      </c>
      <c r="F233" s="15">
        <v>2100</v>
      </c>
      <c r="G233" s="16">
        <v>44502</v>
      </c>
    </row>
    <row r="234" spans="1:7">
      <c r="A234" s="12">
        <v>1602</v>
      </c>
      <c r="B234" s="15">
        <v>64475</v>
      </c>
      <c r="C234" s="15" t="s">
        <v>70</v>
      </c>
      <c r="D234" s="15" t="s">
        <v>43</v>
      </c>
      <c r="E234" s="15">
        <v>605</v>
      </c>
      <c r="F234" s="15">
        <v>2330</v>
      </c>
      <c r="G234" s="16">
        <v>44502</v>
      </c>
    </row>
    <row r="235" spans="1:7">
      <c r="A235" s="12">
        <v>1602</v>
      </c>
      <c r="B235" s="15">
        <v>64476</v>
      </c>
      <c r="C235" s="15" t="s">
        <v>70</v>
      </c>
      <c r="D235" s="15" t="s">
        <v>43</v>
      </c>
      <c r="E235" s="15">
        <v>620</v>
      </c>
      <c r="F235" s="15">
        <v>2710</v>
      </c>
      <c r="G235" s="16">
        <v>44502</v>
      </c>
    </row>
    <row r="236" spans="1:7">
      <c r="A236" s="12">
        <v>1602</v>
      </c>
      <c r="B236" s="15">
        <v>64477</v>
      </c>
      <c r="C236" s="15" t="s">
        <v>42</v>
      </c>
      <c r="D236" s="15" t="s">
        <v>43</v>
      </c>
      <c r="E236" s="15">
        <v>713</v>
      </c>
      <c r="F236" s="15">
        <v>3280</v>
      </c>
      <c r="G236" s="16">
        <v>44501</v>
      </c>
    </row>
    <row r="237" spans="1:7">
      <c r="A237" s="12">
        <v>1602</v>
      </c>
      <c r="B237" s="15">
        <v>64478</v>
      </c>
      <c r="C237" s="15" t="s">
        <v>45</v>
      </c>
      <c r="D237" s="15" t="s">
        <v>41</v>
      </c>
      <c r="E237" s="15">
        <v>621</v>
      </c>
      <c r="F237" s="15">
        <v>2330</v>
      </c>
      <c r="G237" s="16">
        <v>44501</v>
      </c>
    </row>
    <row r="238" spans="1:7">
      <c r="A238" s="12">
        <v>1602</v>
      </c>
      <c r="B238" s="15">
        <v>64479</v>
      </c>
      <c r="C238" s="15" t="s">
        <v>45</v>
      </c>
      <c r="D238" s="15" t="s">
        <v>43</v>
      </c>
      <c r="E238" s="15">
        <v>598</v>
      </c>
      <c r="F238" s="15">
        <v>2400</v>
      </c>
      <c r="G238" s="16">
        <v>44501</v>
      </c>
    </row>
    <row r="239" spans="1:7">
      <c r="A239" s="12">
        <v>1602</v>
      </c>
      <c r="B239" s="15">
        <v>64480</v>
      </c>
      <c r="C239" s="15" t="s">
        <v>42</v>
      </c>
      <c r="D239" s="15" t="s">
        <v>41</v>
      </c>
      <c r="E239" s="15">
        <v>765</v>
      </c>
      <c r="F239" s="15">
        <v>4690</v>
      </c>
      <c r="G239" s="16">
        <v>44501</v>
      </c>
    </row>
    <row r="240" spans="1:7">
      <c r="A240" s="12">
        <v>1602</v>
      </c>
      <c r="B240" s="15">
        <v>64481</v>
      </c>
      <c r="C240" s="15" t="s">
        <v>45</v>
      </c>
      <c r="D240" s="15" t="s">
        <v>41</v>
      </c>
      <c r="E240" s="15">
        <v>760</v>
      </c>
      <c r="F240" s="15">
        <v>3900</v>
      </c>
      <c r="G240" s="16">
        <v>44501</v>
      </c>
    </row>
    <row r="241" spans="1:7">
      <c r="A241" s="12">
        <v>1602</v>
      </c>
      <c r="B241" s="15">
        <v>64482</v>
      </c>
      <c r="C241" s="15" t="s">
        <v>45</v>
      </c>
      <c r="D241" s="15" t="s">
        <v>41</v>
      </c>
      <c r="E241" s="15">
        <v>730</v>
      </c>
      <c r="F241" s="15">
        <v>3900</v>
      </c>
      <c r="G241" s="16">
        <v>44501</v>
      </c>
    </row>
    <row r="242" spans="1:7">
      <c r="A242" s="12">
        <v>1602</v>
      </c>
      <c r="B242" s="15">
        <v>64483</v>
      </c>
      <c r="C242" s="15" t="s">
        <v>42</v>
      </c>
      <c r="D242" s="15" t="s">
        <v>41</v>
      </c>
      <c r="E242" s="15">
        <v>626</v>
      </c>
      <c r="F242" s="15">
        <v>2510</v>
      </c>
      <c r="G242" s="16">
        <v>44501</v>
      </c>
    </row>
    <row r="243" spans="1:7">
      <c r="A243" s="12">
        <v>1602</v>
      </c>
      <c r="B243" s="15">
        <v>64484</v>
      </c>
      <c r="C243" s="15" t="s">
        <v>45</v>
      </c>
      <c r="D243" s="15" t="s">
        <v>43</v>
      </c>
      <c r="E243" s="15">
        <v>696</v>
      </c>
      <c r="F243" s="15">
        <v>3080</v>
      </c>
      <c r="G243" s="16">
        <v>44501</v>
      </c>
    </row>
    <row r="244" spans="1:7">
      <c r="A244" s="12">
        <v>1602</v>
      </c>
      <c r="B244" s="15">
        <v>64485</v>
      </c>
      <c r="C244" s="15" t="s">
        <v>45</v>
      </c>
      <c r="D244" s="15" t="s">
        <v>41</v>
      </c>
      <c r="E244" s="15">
        <v>637</v>
      </c>
      <c r="F244" s="15">
        <v>2570</v>
      </c>
      <c r="G244" s="16">
        <v>44501</v>
      </c>
    </row>
    <row r="245" spans="1:7">
      <c r="A245" s="12">
        <v>1602</v>
      </c>
      <c r="B245" s="15">
        <v>64486</v>
      </c>
      <c r="C245" s="15" t="s">
        <v>42</v>
      </c>
      <c r="D245" s="15" t="s">
        <v>43</v>
      </c>
      <c r="E245" s="15">
        <v>570</v>
      </c>
      <c r="F245" s="15">
        <v>1840</v>
      </c>
      <c r="G245" s="16">
        <v>44501</v>
      </c>
    </row>
    <row r="246" spans="1:7">
      <c r="A246" s="12">
        <v>1602</v>
      </c>
      <c r="B246" s="15">
        <v>64487</v>
      </c>
      <c r="C246" s="15" t="s">
        <v>45</v>
      </c>
      <c r="D246" s="15" t="s">
        <v>41</v>
      </c>
      <c r="E246" s="15">
        <v>681</v>
      </c>
      <c r="F246" s="15">
        <v>3310</v>
      </c>
      <c r="G246" s="16">
        <v>44501</v>
      </c>
    </row>
    <row r="247" spans="1:7">
      <c r="A247" s="12">
        <v>1602</v>
      </c>
      <c r="B247" s="15">
        <v>64488</v>
      </c>
      <c r="C247" s="15" t="s">
        <v>45</v>
      </c>
      <c r="D247" s="15" t="s">
        <v>41</v>
      </c>
      <c r="E247" s="15">
        <v>682</v>
      </c>
      <c r="F247" s="15">
        <v>3540</v>
      </c>
      <c r="G247" s="16">
        <v>44501</v>
      </c>
    </row>
    <row r="248" spans="1:7">
      <c r="A248" s="12">
        <v>1602</v>
      </c>
      <c r="B248" s="15">
        <v>64489</v>
      </c>
      <c r="C248" s="15" t="s">
        <v>45</v>
      </c>
      <c r="D248" s="15" t="s">
        <v>43</v>
      </c>
      <c r="E248" s="15">
        <v>682</v>
      </c>
      <c r="F248" s="15">
        <v>2820</v>
      </c>
      <c r="G248" s="16">
        <v>44501</v>
      </c>
    </row>
    <row r="249" spans="1:7">
      <c r="A249" s="12">
        <v>1602</v>
      </c>
      <c r="B249" s="15">
        <v>64490</v>
      </c>
      <c r="C249" s="15" t="s">
        <v>45</v>
      </c>
      <c r="D249" s="15" t="s">
        <v>43</v>
      </c>
      <c r="E249" s="15">
        <v>695</v>
      </c>
      <c r="F249" s="15">
        <v>3070</v>
      </c>
      <c r="G249" s="16">
        <v>44501</v>
      </c>
    </row>
    <row r="250" spans="1:7">
      <c r="A250" s="12">
        <v>1602</v>
      </c>
      <c r="B250" s="15">
        <v>64491</v>
      </c>
      <c r="C250" s="15" t="s">
        <v>45</v>
      </c>
      <c r="D250" s="15" t="s">
        <v>41</v>
      </c>
      <c r="E250" s="15">
        <v>692</v>
      </c>
      <c r="F250" s="15">
        <v>3220</v>
      </c>
      <c r="G250" s="16">
        <v>44501</v>
      </c>
    </row>
    <row r="251" spans="1:7">
      <c r="A251" s="12">
        <v>1602</v>
      </c>
      <c r="B251" s="15">
        <v>64492</v>
      </c>
      <c r="C251" s="15" t="s">
        <v>45</v>
      </c>
      <c r="D251" s="15" t="s">
        <v>41</v>
      </c>
      <c r="E251" s="15">
        <v>681</v>
      </c>
      <c r="F251" s="15">
        <v>2980</v>
      </c>
      <c r="G251" s="16">
        <v>44501</v>
      </c>
    </row>
    <row r="252" spans="1:7">
      <c r="A252" s="12">
        <v>1602</v>
      </c>
      <c r="B252" s="15">
        <v>64493</v>
      </c>
      <c r="C252" s="15" t="s">
        <v>45</v>
      </c>
      <c r="D252" s="15" t="s">
        <v>43</v>
      </c>
      <c r="E252" s="15">
        <v>774</v>
      </c>
      <c r="F252" s="15">
        <v>5600</v>
      </c>
      <c r="G252" s="16">
        <v>44501</v>
      </c>
    </row>
    <row r="253" spans="1:7">
      <c r="A253" s="12">
        <v>1602</v>
      </c>
      <c r="B253" s="15">
        <v>64494</v>
      </c>
      <c r="C253" s="15" t="s">
        <v>45</v>
      </c>
      <c r="D253" s="15" t="s">
        <v>41</v>
      </c>
      <c r="E253" s="15">
        <v>667</v>
      </c>
      <c r="F253" s="15">
        <v>2950</v>
      </c>
      <c r="G253" s="16">
        <v>44501</v>
      </c>
    </row>
    <row r="254" spans="1:7">
      <c r="A254" s="12">
        <v>1602</v>
      </c>
      <c r="B254" s="15">
        <v>64495</v>
      </c>
      <c r="C254" s="15" t="s">
        <v>42</v>
      </c>
      <c r="D254" s="15" t="s">
        <v>41</v>
      </c>
      <c r="E254" s="15">
        <v>680</v>
      </c>
      <c r="F254" s="15">
        <v>3240</v>
      </c>
      <c r="G254" s="16">
        <v>44501</v>
      </c>
    </row>
    <row r="255" spans="1:7">
      <c r="A255" s="12">
        <v>1602</v>
      </c>
      <c r="B255" s="15">
        <v>64496</v>
      </c>
      <c r="C255" s="15" t="s">
        <v>42</v>
      </c>
      <c r="D255" s="15" t="s">
        <v>41</v>
      </c>
      <c r="E255" s="15">
        <v>655</v>
      </c>
      <c r="F255" s="15">
        <v>2870</v>
      </c>
      <c r="G255" s="16">
        <v>44501</v>
      </c>
    </row>
    <row r="256" spans="1:7">
      <c r="A256" s="12">
        <v>1602</v>
      </c>
      <c r="B256" s="15">
        <v>64497</v>
      </c>
      <c r="C256" s="15" t="s">
        <v>42</v>
      </c>
      <c r="D256" s="15" t="s">
        <v>43</v>
      </c>
      <c r="E256" s="15">
        <v>750</v>
      </c>
      <c r="F256" s="15">
        <v>3670</v>
      </c>
      <c r="G256" s="16">
        <v>44501</v>
      </c>
    </row>
    <row r="257" spans="1:7">
      <c r="A257" s="12">
        <v>1602</v>
      </c>
      <c r="B257" s="15">
        <v>64498</v>
      </c>
      <c r="C257" s="15" t="s">
        <v>42</v>
      </c>
      <c r="D257" s="15" t="s">
        <v>41</v>
      </c>
      <c r="E257" s="15">
        <v>616</v>
      </c>
      <c r="F257" s="15">
        <v>2610</v>
      </c>
      <c r="G257" s="16">
        <v>44501</v>
      </c>
    </row>
    <row r="258" spans="1:7">
      <c r="A258" s="12">
        <v>1602</v>
      </c>
      <c r="B258" s="15">
        <v>64499</v>
      </c>
      <c r="C258" s="15" t="s">
        <v>42</v>
      </c>
      <c r="D258" s="15" t="s">
        <v>41</v>
      </c>
      <c r="E258" s="15">
        <v>606</v>
      </c>
      <c r="F258" s="15">
        <v>2120</v>
      </c>
      <c r="G258" s="16">
        <v>44501</v>
      </c>
    </row>
    <row r="259" spans="1:7">
      <c r="A259" s="12">
        <v>1602</v>
      </c>
      <c r="B259" s="15">
        <v>64500</v>
      </c>
      <c r="C259" s="15" t="s">
        <v>42</v>
      </c>
      <c r="D259" s="15" t="s">
        <v>43</v>
      </c>
      <c r="E259" s="15">
        <v>661</v>
      </c>
      <c r="F259" s="15">
        <v>2740</v>
      </c>
      <c r="G259" s="16">
        <v>44501</v>
      </c>
    </row>
    <row r="260" spans="1:7">
      <c r="A260" s="12">
        <v>1602</v>
      </c>
      <c r="B260" s="15">
        <v>64501</v>
      </c>
      <c r="C260" s="15" t="s">
        <v>42</v>
      </c>
      <c r="D260" s="15" t="s">
        <v>41</v>
      </c>
      <c r="E260" s="15">
        <v>578</v>
      </c>
      <c r="F260" s="15">
        <v>2070</v>
      </c>
      <c r="G260" s="16">
        <v>44501</v>
      </c>
    </row>
    <row r="261" spans="1:7">
      <c r="A261" s="12">
        <v>1602</v>
      </c>
      <c r="B261" s="15">
        <v>64502</v>
      </c>
      <c r="C261" s="15" t="s">
        <v>42</v>
      </c>
      <c r="D261" s="15" t="s">
        <v>41</v>
      </c>
      <c r="E261" s="15">
        <v>673</v>
      </c>
      <c r="F261" s="15">
        <v>3390</v>
      </c>
      <c r="G261" s="16">
        <v>44501</v>
      </c>
    </row>
    <row r="262" spans="1:7">
      <c r="A262" s="12">
        <v>1602</v>
      </c>
      <c r="B262" s="15">
        <v>64503</v>
      </c>
      <c r="C262" s="15" t="s">
        <v>42</v>
      </c>
      <c r="D262" s="15" t="s">
        <v>43</v>
      </c>
      <c r="E262" s="15">
        <v>640</v>
      </c>
      <c r="F262" s="15">
        <v>2860</v>
      </c>
      <c r="G262" s="16">
        <v>44501</v>
      </c>
    </row>
    <row r="263" spans="1:7">
      <c r="A263" s="12">
        <v>1602</v>
      </c>
      <c r="B263" s="15">
        <v>64504</v>
      </c>
      <c r="C263" s="15" t="s">
        <v>42</v>
      </c>
      <c r="D263" s="15" t="s">
        <v>41</v>
      </c>
      <c r="E263" s="15">
        <v>672</v>
      </c>
      <c r="F263" s="15">
        <v>3010</v>
      </c>
      <c r="G263" s="16">
        <v>44501</v>
      </c>
    </row>
    <row r="264" spans="1:7">
      <c r="A264" s="12">
        <v>1602</v>
      </c>
      <c r="B264" s="15">
        <v>64505</v>
      </c>
      <c r="C264" s="15" t="s">
        <v>42</v>
      </c>
      <c r="D264" s="15" t="s">
        <v>41</v>
      </c>
      <c r="E264" s="15">
        <v>686</v>
      </c>
      <c r="F264" s="15">
        <v>2110</v>
      </c>
      <c r="G264" s="16">
        <v>44501</v>
      </c>
    </row>
    <row r="265" spans="1:7">
      <c r="A265" s="12">
        <v>1602</v>
      </c>
      <c r="B265" s="15">
        <v>64506</v>
      </c>
      <c r="C265" s="15" t="s">
        <v>42</v>
      </c>
      <c r="D265" s="15" t="s">
        <v>41</v>
      </c>
      <c r="E265" s="15">
        <v>675</v>
      </c>
      <c r="F265" s="15">
        <v>3100</v>
      </c>
      <c r="G265" s="16">
        <v>44501</v>
      </c>
    </row>
    <row r="266" spans="1:7">
      <c r="A266" s="12">
        <v>1602</v>
      </c>
      <c r="B266" s="15">
        <v>64507</v>
      </c>
      <c r="C266" s="15" t="s">
        <v>42</v>
      </c>
      <c r="D266" s="15" t="s">
        <v>41</v>
      </c>
      <c r="E266" s="15">
        <v>596</v>
      </c>
      <c r="F266" s="15">
        <v>2050</v>
      </c>
      <c r="G266" s="16">
        <v>44501</v>
      </c>
    </row>
    <row r="267" spans="1:7">
      <c r="A267" s="12">
        <v>1602</v>
      </c>
      <c r="B267" s="15">
        <v>64508</v>
      </c>
      <c r="C267" s="15" t="s">
        <v>42</v>
      </c>
      <c r="D267" s="15" t="s">
        <v>41</v>
      </c>
      <c r="E267" s="15">
        <v>659</v>
      </c>
      <c r="F267" s="15">
        <v>2850</v>
      </c>
      <c r="G267" s="16">
        <v>44501</v>
      </c>
    </row>
    <row r="268" spans="1:7">
      <c r="A268" s="12">
        <v>1602</v>
      </c>
      <c r="B268" s="15">
        <v>64509</v>
      </c>
      <c r="C268" s="15" t="s">
        <v>42</v>
      </c>
      <c r="D268" s="15" t="s">
        <v>43</v>
      </c>
      <c r="E268" s="15">
        <v>731</v>
      </c>
      <c r="F268" s="15">
        <v>3640</v>
      </c>
      <c r="G268" s="16">
        <v>44501</v>
      </c>
    </row>
    <row r="269" spans="1:7">
      <c r="A269" s="12">
        <v>1602</v>
      </c>
      <c r="B269" s="15">
        <v>64510</v>
      </c>
      <c r="C269" s="15" t="s">
        <v>42</v>
      </c>
      <c r="D269" s="15" t="s">
        <v>43</v>
      </c>
      <c r="E269" s="15">
        <v>708</v>
      </c>
      <c r="F269" s="15">
        <v>3340</v>
      </c>
      <c r="G269" s="16">
        <v>44501</v>
      </c>
    </row>
    <row r="270" spans="1:7">
      <c r="A270" s="12">
        <v>1602</v>
      </c>
      <c r="B270" s="15">
        <v>64511</v>
      </c>
      <c r="C270" s="15" t="s">
        <v>42</v>
      </c>
      <c r="D270" s="15" t="s">
        <v>41</v>
      </c>
      <c r="E270" s="15">
        <v>693</v>
      </c>
      <c r="F270" s="15">
        <v>3200</v>
      </c>
      <c r="G270" s="16">
        <v>44501</v>
      </c>
    </row>
    <row r="271" spans="1:7">
      <c r="A271" s="12">
        <v>1602</v>
      </c>
      <c r="B271" s="15">
        <v>64512</v>
      </c>
      <c r="C271" s="15" t="s">
        <v>42</v>
      </c>
      <c r="D271" s="15" t="s">
        <v>43</v>
      </c>
      <c r="E271" s="15">
        <v>654</v>
      </c>
      <c r="F271" s="15">
        <v>2680</v>
      </c>
      <c r="G271" s="16">
        <v>44501</v>
      </c>
    </row>
    <row r="272" spans="1:7">
      <c r="A272" s="12">
        <v>1602</v>
      </c>
      <c r="B272" s="15">
        <v>64513</v>
      </c>
      <c r="C272" s="15" t="s">
        <v>42</v>
      </c>
      <c r="D272" s="15" t="s">
        <v>41</v>
      </c>
      <c r="E272" s="15">
        <v>632</v>
      </c>
      <c r="F272" s="15">
        <v>2640</v>
      </c>
      <c r="G272" s="16">
        <v>44501</v>
      </c>
    </row>
    <row r="273" spans="1:7">
      <c r="A273" s="12">
        <v>1602</v>
      </c>
      <c r="B273" s="15">
        <v>64514</v>
      </c>
      <c r="C273" s="15" t="s">
        <v>42</v>
      </c>
      <c r="D273" s="15" t="s">
        <v>41</v>
      </c>
      <c r="E273" s="15">
        <v>680</v>
      </c>
      <c r="F273" s="15">
        <v>3010</v>
      </c>
      <c r="G273" s="16">
        <v>44501</v>
      </c>
    </row>
    <row r="274" spans="1:7">
      <c r="A274" s="12">
        <v>1602</v>
      </c>
      <c r="B274" s="15">
        <v>64515</v>
      </c>
      <c r="C274" s="15" t="s">
        <v>42</v>
      </c>
      <c r="D274" s="15" t="s">
        <v>43</v>
      </c>
      <c r="E274" s="15">
        <v>626</v>
      </c>
      <c r="F274" s="15">
        <v>2520</v>
      </c>
      <c r="G274" s="16">
        <v>44501</v>
      </c>
    </row>
    <row r="275" spans="1:7">
      <c r="A275" s="12">
        <v>1602</v>
      </c>
      <c r="B275" s="15">
        <v>64516</v>
      </c>
      <c r="C275" s="15" t="s">
        <v>42</v>
      </c>
      <c r="D275" s="15" t="s">
        <v>41</v>
      </c>
      <c r="E275" s="15">
        <v>605</v>
      </c>
      <c r="F275" s="15">
        <v>2310</v>
      </c>
      <c r="G275" s="16">
        <v>44501</v>
      </c>
    </row>
    <row r="276" spans="1:7">
      <c r="A276" s="12">
        <v>1602</v>
      </c>
      <c r="B276" s="15">
        <v>64517</v>
      </c>
      <c r="C276" s="15" t="s">
        <v>42</v>
      </c>
      <c r="D276" s="15" t="s">
        <v>41</v>
      </c>
      <c r="E276" s="15">
        <v>652</v>
      </c>
      <c r="F276" s="15">
        <v>3000</v>
      </c>
      <c r="G276" s="16">
        <v>44501</v>
      </c>
    </row>
    <row r="277" spans="1:7">
      <c r="A277" s="12">
        <v>1602</v>
      </c>
      <c r="B277" s="15">
        <v>64518</v>
      </c>
      <c r="C277" s="15" t="s">
        <v>42</v>
      </c>
      <c r="D277" s="15" t="s">
        <v>41</v>
      </c>
      <c r="E277" s="15">
        <v>661</v>
      </c>
      <c r="F277" s="15">
        <v>2760</v>
      </c>
      <c r="G277" s="16">
        <v>44501</v>
      </c>
    </row>
    <row r="278" spans="1:7">
      <c r="A278" s="12">
        <v>1602</v>
      </c>
      <c r="B278" s="15">
        <v>64519</v>
      </c>
      <c r="C278" s="15" t="s">
        <v>42</v>
      </c>
      <c r="D278" s="15" t="s">
        <v>43</v>
      </c>
      <c r="E278" s="15">
        <v>661</v>
      </c>
      <c r="F278" s="15">
        <v>2970</v>
      </c>
      <c r="G278" s="16">
        <v>44501</v>
      </c>
    </row>
    <row r="279" spans="1:7">
      <c r="A279" s="12">
        <v>1602</v>
      </c>
      <c r="B279" s="15">
        <v>64520</v>
      </c>
      <c r="C279" s="15" t="s">
        <v>42</v>
      </c>
      <c r="D279" s="15" t="s">
        <v>41</v>
      </c>
      <c r="E279" s="15">
        <v>686</v>
      </c>
      <c r="F279" s="15">
        <v>3470</v>
      </c>
      <c r="G279" s="16">
        <v>44501</v>
      </c>
    </row>
    <row r="280" spans="1:7">
      <c r="A280" s="12">
        <v>1602</v>
      </c>
      <c r="B280" s="15">
        <v>64521</v>
      </c>
      <c r="C280" s="15" t="s">
        <v>42</v>
      </c>
      <c r="D280" s="15" t="s">
        <v>41</v>
      </c>
      <c r="E280" s="15">
        <v>562</v>
      </c>
      <c r="F280" s="15">
        <v>1820</v>
      </c>
      <c r="G280" s="16">
        <v>44501</v>
      </c>
    </row>
    <row r="281" spans="1:7">
      <c r="A281" s="12">
        <v>1602</v>
      </c>
      <c r="B281" s="15">
        <v>64522</v>
      </c>
      <c r="C281" s="15" t="s">
        <v>42</v>
      </c>
      <c r="D281" s="15" t="s">
        <v>43</v>
      </c>
      <c r="E281" s="15">
        <v>629</v>
      </c>
      <c r="F281" s="15">
        <v>2430</v>
      </c>
      <c r="G281" s="16">
        <v>44501</v>
      </c>
    </row>
    <row r="282" spans="1:7">
      <c r="A282" s="12">
        <v>1602</v>
      </c>
      <c r="B282" s="15">
        <v>64523</v>
      </c>
      <c r="C282" s="15" t="s">
        <v>42</v>
      </c>
      <c r="D282" s="15" t="s">
        <v>43</v>
      </c>
      <c r="E282" s="15">
        <v>685</v>
      </c>
      <c r="F282" s="15">
        <v>3120</v>
      </c>
      <c r="G282" s="16">
        <v>44501</v>
      </c>
    </row>
    <row r="283" spans="1:7">
      <c r="A283" s="12">
        <v>1602</v>
      </c>
      <c r="B283" s="15">
        <v>64524</v>
      </c>
      <c r="C283" s="15" t="s">
        <v>42</v>
      </c>
      <c r="D283" s="15" t="s">
        <v>41</v>
      </c>
      <c r="E283" s="15">
        <v>600</v>
      </c>
      <c r="F283" s="15">
        <v>2270</v>
      </c>
      <c r="G283" s="16">
        <v>44501</v>
      </c>
    </row>
    <row r="284" spans="1:7">
      <c r="A284" s="12">
        <v>1602</v>
      </c>
      <c r="B284" s="15">
        <v>64525</v>
      </c>
      <c r="C284" s="15" t="s">
        <v>42</v>
      </c>
      <c r="D284" s="15" t="s">
        <v>43</v>
      </c>
      <c r="E284" s="15">
        <v>553</v>
      </c>
      <c r="F284" s="15">
        <v>1920</v>
      </c>
      <c r="G284" s="16">
        <v>44501</v>
      </c>
    </row>
    <row r="285" spans="1:7">
      <c r="A285" s="12">
        <v>1602</v>
      </c>
      <c r="B285" s="15">
        <v>64526</v>
      </c>
      <c r="C285" s="15" t="s">
        <v>42</v>
      </c>
      <c r="D285" s="15" t="s">
        <v>41</v>
      </c>
      <c r="E285" s="15">
        <v>639</v>
      </c>
      <c r="F285" s="15">
        <v>2670</v>
      </c>
      <c r="G285" s="16">
        <v>44501</v>
      </c>
    </row>
    <row r="286" spans="1:7">
      <c r="A286" s="12">
        <v>1602</v>
      </c>
      <c r="B286" s="15">
        <v>64527</v>
      </c>
      <c r="C286" s="15" t="s">
        <v>42</v>
      </c>
      <c r="D286" s="15" t="s">
        <v>41</v>
      </c>
      <c r="E286" s="15">
        <v>680</v>
      </c>
      <c r="F286" s="15">
        <v>3350</v>
      </c>
      <c r="G286" s="16">
        <v>44501</v>
      </c>
    </row>
    <row r="287" spans="1:7">
      <c r="A287" s="12">
        <v>1602</v>
      </c>
      <c r="B287" s="15">
        <v>64528</v>
      </c>
      <c r="C287" s="15" t="s">
        <v>42</v>
      </c>
      <c r="D287" s="15" t="s">
        <v>41</v>
      </c>
      <c r="E287" s="15">
        <v>616</v>
      </c>
      <c r="F287" s="15">
        <v>2310</v>
      </c>
      <c r="G287" s="16">
        <v>44501</v>
      </c>
    </row>
    <row r="288" spans="1:7">
      <c r="A288" s="12">
        <v>1602</v>
      </c>
      <c r="B288" s="15">
        <v>64529</v>
      </c>
      <c r="C288" s="15" t="s">
        <v>45</v>
      </c>
      <c r="D288" s="15" t="s">
        <v>41</v>
      </c>
      <c r="E288" s="15">
        <v>660</v>
      </c>
      <c r="F288" s="15">
        <v>2740</v>
      </c>
      <c r="G288" s="16">
        <v>44501</v>
      </c>
    </row>
    <row r="289" spans="1:7">
      <c r="A289" s="12">
        <v>1602</v>
      </c>
      <c r="B289" s="15">
        <v>64529</v>
      </c>
      <c r="C289" s="15" t="s">
        <v>42</v>
      </c>
      <c r="D289" s="15" t="s">
        <v>41</v>
      </c>
      <c r="E289" s="15">
        <v>684</v>
      </c>
      <c r="F289" s="15">
        <v>3200</v>
      </c>
      <c r="G289" s="16">
        <v>44501</v>
      </c>
    </row>
    <row r="290" spans="1:7">
      <c r="A290" s="12">
        <v>1602</v>
      </c>
      <c r="B290" s="15">
        <v>64530</v>
      </c>
      <c r="C290" s="15" t="s">
        <v>42</v>
      </c>
      <c r="D290" s="15" t="s">
        <v>41</v>
      </c>
      <c r="E290" s="15">
        <v>656</v>
      </c>
      <c r="F290" s="15">
        <v>2800</v>
      </c>
      <c r="G290" s="16">
        <v>44501</v>
      </c>
    </row>
    <row r="291" spans="1:7">
      <c r="A291" s="12">
        <v>1602</v>
      </c>
      <c r="B291" s="15">
        <v>64531</v>
      </c>
      <c r="C291" s="15" t="s">
        <v>70</v>
      </c>
      <c r="D291" s="15" t="s">
        <v>41</v>
      </c>
      <c r="E291" s="15">
        <v>685</v>
      </c>
      <c r="F291" s="15">
        <v>3230</v>
      </c>
      <c r="G291" s="16">
        <v>44502</v>
      </c>
    </row>
    <row r="292" spans="1:7">
      <c r="A292" s="12">
        <v>1602</v>
      </c>
      <c r="B292" s="15">
        <v>64532</v>
      </c>
      <c r="C292" s="15" t="s">
        <v>45</v>
      </c>
      <c r="D292" s="15" t="s">
        <v>41</v>
      </c>
      <c r="E292" s="15">
        <v>587</v>
      </c>
      <c r="F292" s="15">
        <v>2060</v>
      </c>
      <c r="G292" s="16">
        <v>44501</v>
      </c>
    </row>
    <row r="293" spans="1:7">
      <c r="A293" s="12">
        <v>1602</v>
      </c>
      <c r="B293" s="15">
        <v>64533</v>
      </c>
      <c r="C293" s="15" t="s">
        <v>45</v>
      </c>
      <c r="D293" s="15" t="s">
        <v>41</v>
      </c>
      <c r="E293" s="15">
        <v>643</v>
      </c>
      <c r="F293" s="15">
        <v>2880</v>
      </c>
      <c r="G293" s="16">
        <v>44501</v>
      </c>
    </row>
    <row r="294" spans="1:7">
      <c r="A294" s="12">
        <v>1602</v>
      </c>
      <c r="B294" s="15">
        <v>64534</v>
      </c>
      <c r="C294" s="15" t="s">
        <v>70</v>
      </c>
      <c r="D294" s="15" t="s">
        <v>43</v>
      </c>
      <c r="E294" s="15">
        <v>665</v>
      </c>
      <c r="F294" s="15">
        <v>3060</v>
      </c>
      <c r="G294" s="16">
        <v>44502</v>
      </c>
    </row>
    <row r="295" spans="1:7">
      <c r="A295" s="12">
        <v>1602</v>
      </c>
      <c r="B295" s="15">
        <v>64535</v>
      </c>
      <c r="C295" s="15" t="s">
        <v>45</v>
      </c>
      <c r="D295" s="15" t="s">
        <v>43</v>
      </c>
      <c r="E295" s="15">
        <v>621</v>
      </c>
      <c r="F295" s="15">
        <v>2450</v>
      </c>
      <c r="G295" s="16">
        <v>44501</v>
      </c>
    </row>
    <row r="296" spans="1:7">
      <c r="A296" s="12">
        <v>1602</v>
      </c>
      <c r="B296" s="15">
        <v>64536</v>
      </c>
      <c r="C296" s="15" t="s">
        <v>45</v>
      </c>
      <c r="D296" s="15" t="s">
        <v>41</v>
      </c>
      <c r="E296" s="15">
        <v>605</v>
      </c>
      <c r="F296" s="15">
        <v>2320</v>
      </c>
      <c r="G296" s="16">
        <v>44501</v>
      </c>
    </row>
    <row r="297" spans="1:7">
      <c r="A297" s="12">
        <v>1602</v>
      </c>
      <c r="B297" s="15">
        <v>64537</v>
      </c>
      <c r="C297" s="15" t="s">
        <v>70</v>
      </c>
      <c r="D297" s="15" t="s">
        <v>41</v>
      </c>
      <c r="E297" s="15">
        <v>637</v>
      </c>
      <c r="F297" s="15">
        <v>2580</v>
      </c>
      <c r="G297" s="16">
        <v>44502</v>
      </c>
    </row>
    <row r="298" spans="1:7">
      <c r="A298" s="12">
        <v>1602</v>
      </c>
      <c r="B298" s="15">
        <v>64538</v>
      </c>
      <c r="C298" s="15" t="s">
        <v>45</v>
      </c>
      <c r="D298" s="15" t="s">
        <v>41</v>
      </c>
      <c r="E298" s="15">
        <v>656</v>
      </c>
      <c r="F298" s="15">
        <v>2710</v>
      </c>
      <c r="G298" s="16">
        <v>44501</v>
      </c>
    </row>
    <row r="299" spans="1:7">
      <c r="A299" s="12">
        <v>1602</v>
      </c>
      <c r="B299" s="15">
        <v>64539</v>
      </c>
      <c r="C299" s="15" t="s">
        <v>45</v>
      </c>
      <c r="D299" s="15" t="s">
        <v>41</v>
      </c>
      <c r="E299" s="15">
        <v>674</v>
      </c>
      <c r="F299" s="15">
        <v>2830</v>
      </c>
      <c r="G299" s="16">
        <v>44501</v>
      </c>
    </row>
    <row r="300" spans="1:7">
      <c r="A300" s="12">
        <v>1602</v>
      </c>
      <c r="B300" s="15">
        <v>64540</v>
      </c>
      <c r="C300" s="15" t="s">
        <v>70</v>
      </c>
      <c r="D300" s="15" t="s">
        <v>41</v>
      </c>
      <c r="E300" s="15">
        <v>695</v>
      </c>
      <c r="F300" s="15">
        <v>3350</v>
      </c>
      <c r="G300" s="16">
        <v>44502</v>
      </c>
    </row>
    <row r="301" spans="1:7">
      <c r="A301" s="12">
        <v>1602</v>
      </c>
      <c r="B301" s="15">
        <v>64541</v>
      </c>
      <c r="C301" s="15" t="s">
        <v>45</v>
      </c>
      <c r="D301" s="15" t="s">
        <v>41</v>
      </c>
      <c r="E301" s="15">
        <v>735</v>
      </c>
      <c r="F301" s="15">
        <v>3930</v>
      </c>
      <c r="G301" s="16">
        <v>44501</v>
      </c>
    </row>
    <row r="302" spans="1:7">
      <c r="A302" s="12">
        <v>1602</v>
      </c>
      <c r="B302" s="15">
        <v>64542</v>
      </c>
      <c r="C302" s="15" t="s">
        <v>45</v>
      </c>
      <c r="D302" s="15" t="s">
        <v>41</v>
      </c>
      <c r="E302" s="15">
        <v>692</v>
      </c>
      <c r="F302" s="15">
        <v>2920</v>
      </c>
      <c r="G302" s="16">
        <v>44501</v>
      </c>
    </row>
    <row r="303" spans="1:7">
      <c r="A303" s="12">
        <v>1602</v>
      </c>
      <c r="B303" s="15">
        <v>64543</v>
      </c>
      <c r="C303" s="15" t="s">
        <v>70</v>
      </c>
      <c r="D303" s="15" t="s">
        <v>41</v>
      </c>
      <c r="E303" s="15">
        <v>625</v>
      </c>
      <c r="F303" s="15">
        <v>2750</v>
      </c>
      <c r="G303" s="16">
        <v>44502</v>
      </c>
    </row>
    <row r="304" spans="1:7">
      <c r="A304" s="12">
        <v>1602</v>
      </c>
      <c r="B304" s="15">
        <v>64544</v>
      </c>
      <c r="C304" s="15" t="s">
        <v>45</v>
      </c>
      <c r="D304" s="15" t="s">
        <v>43</v>
      </c>
      <c r="E304" s="15">
        <v>652</v>
      </c>
      <c r="F304" s="15">
        <v>2610</v>
      </c>
      <c r="G304" s="16">
        <v>44501</v>
      </c>
    </row>
    <row r="305" spans="1:7">
      <c r="A305" s="12">
        <v>1602</v>
      </c>
      <c r="B305" s="15">
        <v>64545</v>
      </c>
      <c r="C305" s="15" t="s">
        <v>45</v>
      </c>
      <c r="D305" s="15" t="s">
        <v>41</v>
      </c>
      <c r="E305" s="15">
        <v>645</v>
      </c>
      <c r="F305" s="15">
        <v>2750</v>
      </c>
      <c r="G305" s="16">
        <v>44501</v>
      </c>
    </row>
    <row r="306" spans="1:7">
      <c r="A306" s="12">
        <v>1602</v>
      </c>
      <c r="B306" s="15">
        <v>64546</v>
      </c>
      <c r="C306" s="15" t="s">
        <v>45</v>
      </c>
      <c r="D306" s="15" t="s">
        <v>41</v>
      </c>
      <c r="E306" s="15">
        <v>679</v>
      </c>
      <c r="F306" s="15">
        <v>3210</v>
      </c>
      <c r="G306" s="16">
        <v>44501</v>
      </c>
    </row>
    <row r="307" spans="1:7">
      <c r="A307" s="12">
        <v>1602</v>
      </c>
      <c r="B307" s="15">
        <v>64548</v>
      </c>
      <c r="C307" s="15" t="s">
        <v>45</v>
      </c>
      <c r="D307" s="15" t="s">
        <v>43</v>
      </c>
      <c r="E307" s="15">
        <v>624</v>
      </c>
      <c r="F307" s="15">
        <v>2590</v>
      </c>
      <c r="G307" s="16">
        <v>44501</v>
      </c>
    </row>
    <row r="308" spans="1:7">
      <c r="A308" s="12">
        <v>1602</v>
      </c>
      <c r="B308" s="15">
        <v>64549</v>
      </c>
      <c r="C308" s="15" t="s">
        <v>45</v>
      </c>
      <c r="D308" s="15" t="s">
        <v>41</v>
      </c>
      <c r="E308" s="15">
        <v>621</v>
      </c>
      <c r="F308" s="15">
        <v>2290</v>
      </c>
      <c r="G308" s="16">
        <v>44501</v>
      </c>
    </row>
    <row r="309" spans="1:7">
      <c r="A309" s="12">
        <v>1602</v>
      </c>
      <c r="B309" s="15">
        <v>64549</v>
      </c>
      <c r="C309" s="15" t="s">
        <v>70</v>
      </c>
      <c r="D309" s="15" t="s">
        <v>41</v>
      </c>
      <c r="E309" s="15">
        <v>610</v>
      </c>
      <c r="F309" s="15">
        <v>2430</v>
      </c>
      <c r="G309" s="16">
        <v>44502</v>
      </c>
    </row>
    <row r="310" spans="1:7">
      <c r="A310" s="12">
        <v>1602</v>
      </c>
      <c r="B310" s="15">
        <v>64550</v>
      </c>
      <c r="C310" s="15" t="s">
        <v>70</v>
      </c>
      <c r="D310" s="15" t="s">
        <v>43</v>
      </c>
      <c r="E310" s="15">
        <v>665</v>
      </c>
      <c r="F310" s="15">
        <v>2970</v>
      </c>
      <c r="G310" s="16">
        <v>44502</v>
      </c>
    </row>
    <row r="311" spans="1:7">
      <c r="A311" s="12">
        <v>1602</v>
      </c>
      <c r="B311" s="15">
        <v>64551</v>
      </c>
      <c r="C311" s="15" t="s">
        <v>70</v>
      </c>
      <c r="D311" s="15" t="s">
        <v>41</v>
      </c>
      <c r="E311" s="15">
        <v>620</v>
      </c>
      <c r="F311" s="15">
        <v>2570</v>
      </c>
      <c r="G311" s="16">
        <v>44502</v>
      </c>
    </row>
    <row r="312" spans="1:7">
      <c r="A312" s="12">
        <v>1602</v>
      </c>
      <c r="B312" s="15">
        <v>64552</v>
      </c>
      <c r="C312" s="15" t="s">
        <v>70</v>
      </c>
      <c r="D312" s="15" t="s">
        <v>43</v>
      </c>
      <c r="E312" s="15">
        <v>657</v>
      </c>
      <c r="F312" s="15">
        <v>2900</v>
      </c>
      <c r="G312" s="16">
        <v>44502</v>
      </c>
    </row>
    <row r="313" spans="1:7">
      <c r="A313" s="12">
        <v>1602</v>
      </c>
      <c r="B313" s="15">
        <v>64553</v>
      </c>
      <c r="C313" s="15" t="s">
        <v>70</v>
      </c>
      <c r="D313" s="15" t="s">
        <v>41</v>
      </c>
      <c r="E313" s="15">
        <v>695</v>
      </c>
      <c r="F313" s="15">
        <v>3620</v>
      </c>
      <c r="G313" s="16">
        <v>44502</v>
      </c>
    </row>
    <row r="314" spans="1:7">
      <c r="A314" s="12">
        <v>1602</v>
      </c>
      <c r="B314" s="15">
        <v>64554</v>
      </c>
      <c r="C314" s="15" t="s">
        <v>70</v>
      </c>
      <c r="D314" s="15" t="s">
        <v>43</v>
      </c>
      <c r="E314" s="15">
        <v>655</v>
      </c>
      <c r="F314" s="15">
        <v>2690</v>
      </c>
      <c r="G314" s="16">
        <v>44502</v>
      </c>
    </row>
    <row r="315" spans="1:7">
      <c r="A315" s="12">
        <v>1602</v>
      </c>
      <c r="B315" s="15">
        <v>64555</v>
      </c>
      <c r="C315" s="15" t="s">
        <v>70</v>
      </c>
      <c r="D315" s="15" t="s">
        <v>41</v>
      </c>
      <c r="E315" s="15">
        <v>630</v>
      </c>
      <c r="F315" s="15">
        <v>2660</v>
      </c>
      <c r="G315" s="16">
        <v>44502</v>
      </c>
    </row>
    <row r="316" spans="1:7">
      <c r="A316" s="12">
        <v>1602</v>
      </c>
      <c r="B316" s="15">
        <v>64556</v>
      </c>
      <c r="C316" s="15" t="s">
        <v>70</v>
      </c>
      <c r="D316" s="15" t="s">
        <v>41</v>
      </c>
      <c r="E316" s="15">
        <v>655</v>
      </c>
      <c r="F316" s="15">
        <v>2890</v>
      </c>
      <c r="G316" s="16">
        <v>44502</v>
      </c>
    </row>
    <row r="317" spans="1:7">
      <c r="A317" s="12">
        <v>1602</v>
      </c>
      <c r="B317" s="15">
        <v>64557</v>
      </c>
      <c r="C317" s="15" t="s">
        <v>70</v>
      </c>
      <c r="D317" s="15" t="s">
        <v>41</v>
      </c>
      <c r="E317" s="15">
        <v>605</v>
      </c>
      <c r="F317" s="15">
        <v>2720</v>
      </c>
      <c r="G317" s="16">
        <v>44502</v>
      </c>
    </row>
    <row r="318" spans="1:7">
      <c r="A318" s="12">
        <v>1602</v>
      </c>
      <c r="B318" s="15">
        <v>64558</v>
      </c>
      <c r="C318" s="15" t="s">
        <v>70</v>
      </c>
      <c r="D318" s="15" t="s">
        <v>41</v>
      </c>
      <c r="E318" s="15">
        <v>570</v>
      </c>
      <c r="F318" s="15">
        <v>2029.9999999999998</v>
      </c>
      <c r="G318" s="16">
        <v>44502</v>
      </c>
    </row>
    <row r="319" spans="1:7">
      <c r="A319" s="12">
        <v>1602</v>
      </c>
      <c r="B319" s="15">
        <v>64559</v>
      </c>
      <c r="C319" s="15" t="s">
        <v>70</v>
      </c>
      <c r="D319" s="15" t="s">
        <v>41</v>
      </c>
      <c r="E319" s="15">
        <v>625</v>
      </c>
      <c r="F319" s="15">
        <v>2790</v>
      </c>
      <c r="G319" s="16">
        <v>44502</v>
      </c>
    </row>
    <row r="320" spans="1:7">
      <c r="A320" s="12">
        <v>1602</v>
      </c>
      <c r="B320" s="15">
        <v>64560</v>
      </c>
      <c r="C320" s="15" t="s">
        <v>70</v>
      </c>
      <c r="D320" s="15" t="s">
        <v>41</v>
      </c>
      <c r="E320" s="15">
        <v>665</v>
      </c>
      <c r="F320" s="15">
        <v>2880</v>
      </c>
      <c r="G320" s="16">
        <v>44502</v>
      </c>
    </row>
    <row r="321" spans="1:7">
      <c r="A321" s="12">
        <v>1602</v>
      </c>
      <c r="B321" s="15">
        <v>64561</v>
      </c>
      <c r="C321" s="15" t="s">
        <v>70</v>
      </c>
      <c r="D321" s="15" t="s">
        <v>43</v>
      </c>
      <c r="E321" s="15">
        <v>785</v>
      </c>
      <c r="F321" s="15">
        <v>4470</v>
      </c>
      <c r="G321" s="16">
        <v>44502</v>
      </c>
    </row>
    <row r="322" spans="1:7">
      <c r="A322" s="12">
        <v>1602</v>
      </c>
      <c r="B322" s="15">
        <v>64562</v>
      </c>
      <c r="C322" s="15" t="s">
        <v>70</v>
      </c>
      <c r="D322" s="15" t="s">
        <v>41</v>
      </c>
      <c r="E322" s="15">
        <v>645</v>
      </c>
      <c r="F322" s="15">
        <v>2920</v>
      </c>
      <c r="G322" s="16">
        <v>44502</v>
      </c>
    </row>
    <row r="323" spans="1:7">
      <c r="A323" s="12">
        <v>1602</v>
      </c>
      <c r="B323" s="15">
        <v>64563</v>
      </c>
      <c r="C323" s="15" t="s">
        <v>70</v>
      </c>
      <c r="D323" s="15" t="s">
        <v>43</v>
      </c>
      <c r="E323" s="15">
        <v>647</v>
      </c>
      <c r="F323" s="15">
        <v>2720</v>
      </c>
      <c r="G323" s="16">
        <v>44502</v>
      </c>
    </row>
    <row r="324" spans="1:7">
      <c r="A324" s="12">
        <v>1602</v>
      </c>
      <c r="B324" s="15">
        <v>64564</v>
      </c>
      <c r="C324" s="15" t="s">
        <v>70</v>
      </c>
      <c r="D324" s="15" t="s">
        <v>41</v>
      </c>
      <c r="E324" s="15">
        <v>730</v>
      </c>
      <c r="F324" s="15">
        <v>3910</v>
      </c>
      <c r="G324" s="16">
        <v>44502</v>
      </c>
    </row>
    <row r="325" spans="1:7">
      <c r="A325" s="12">
        <v>1602</v>
      </c>
      <c r="B325" s="15">
        <v>64565</v>
      </c>
      <c r="C325" s="15" t="s">
        <v>70</v>
      </c>
      <c r="D325" s="15" t="s">
        <v>43</v>
      </c>
      <c r="E325" s="15">
        <v>685</v>
      </c>
      <c r="F325" s="15">
        <v>3090</v>
      </c>
      <c r="G325" s="16">
        <v>44502</v>
      </c>
    </row>
    <row r="326" spans="1:7">
      <c r="A326" s="12">
        <v>1602</v>
      </c>
      <c r="B326" s="15">
        <v>64566</v>
      </c>
      <c r="C326" s="15" t="s">
        <v>70</v>
      </c>
      <c r="D326" s="15" t="s">
        <v>41</v>
      </c>
      <c r="E326" s="15">
        <v>695</v>
      </c>
      <c r="F326" s="15">
        <v>3330</v>
      </c>
      <c r="G326" s="16">
        <v>44502</v>
      </c>
    </row>
    <row r="327" spans="1:7">
      <c r="A327" s="12">
        <v>1602</v>
      </c>
      <c r="B327" s="15">
        <v>64567</v>
      </c>
      <c r="C327" s="15" t="s">
        <v>40</v>
      </c>
      <c r="D327" s="15" t="s">
        <v>41</v>
      </c>
      <c r="E327" s="15">
        <v>678</v>
      </c>
      <c r="F327" s="15">
        <v>2980</v>
      </c>
      <c r="G327" s="16">
        <v>44502</v>
      </c>
    </row>
    <row r="328" spans="1:7">
      <c r="A328" s="12">
        <v>1602</v>
      </c>
      <c r="B328" s="15">
        <v>64568</v>
      </c>
      <c r="C328" s="15" t="s">
        <v>40</v>
      </c>
      <c r="D328" s="15" t="s">
        <v>41</v>
      </c>
      <c r="E328" s="15">
        <v>677</v>
      </c>
      <c r="F328" s="15">
        <v>2940</v>
      </c>
      <c r="G328" s="16">
        <v>44502</v>
      </c>
    </row>
    <row r="329" spans="1:7">
      <c r="A329" s="12">
        <v>1602</v>
      </c>
      <c r="B329" s="15">
        <v>64569</v>
      </c>
      <c r="C329" s="15" t="s">
        <v>40</v>
      </c>
      <c r="D329" s="15" t="s">
        <v>41</v>
      </c>
      <c r="E329" s="15">
        <v>584</v>
      </c>
      <c r="F329" s="15">
        <v>2090</v>
      </c>
      <c r="G329" s="16">
        <v>44502</v>
      </c>
    </row>
    <row r="330" spans="1:7">
      <c r="A330" s="12">
        <v>1602</v>
      </c>
      <c r="B330" s="15">
        <v>64570</v>
      </c>
      <c r="C330" s="15" t="s">
        <v>40</v>
      </c>
      <c r="D330" s="15" t="s">
        <v>41</v>
      </c>
      <c r="E330" s="15">
        <v>708</v>
      </c>
      <c r="F330" s="15">
        <v>3270</v>
      </c>
      <c r="G330" s="16">
        <v>44502</v>
      </c>
    </row>
    <row r="331" spans="1:7">
      <c r="A331" s="12">
        <v>1602</v>
      </c>
      <c r="B331" s="15">
        <v>64571</v>
      </c>
      <c r="C331" s="15" t="s">
        <v>40</v>
      </c>
      <c r="D331" s="15" t="s">
        <v>41</v>
      </c>
      <c r="E331" s="15">
        <v>645</v>
      </c>
      <c r="F331" s="15">
        <v>3030</v>
      </c>
      <c r="G331" s="16">
        <v>44502</v>
      </c>
    </row>
    <row r="332" spans="1:7">
      <c r="A332" s="12">
        <v>1602</v>
      </c>
      <c r="B332" s="15">
        <v>64572</v>
      </c>
      <c r="C332" s="15" t="s">
        <v>40</v>
      </c>
      <c r="D332" s="15" t="s">
        <v>41</v>
      </c>
      <c r="E332" s="15">
        <v>624</v>
      </c>
      <c r="F332" s="15">
        <v>2620</v>
      </c>
      <c r="G332" s="16">
        <v>44502</v>
      </c>
    </row>
    <row r="333" spans="1:7">
      <c r="A333" s="12">
        <v>1602</v>
      </c>
      <c r="B333" s="15">
        <v>64573</v>
      </c>
      <c r="C333" s="15" t="s">
        <v>40</v>
      </c>
      <c r="D333" s="15" t="s">
        <v>41</v>
      </c>
      <c r="E333" s="15">
        <v>712</v>
      </c>
      <c r="F333" s="15">
        <v>3220</v>
      </c>
      <c r="G333" s="16">
        <v>44502</v>
      </c>
    </row>
    <row r="334" spans="1:7">
      <c r="A334" s="12">
        <v>1602</v>
      </c>
      <c r="B334" s="15">
        <v>64574</v>
      </c>
      <c r="C334" s="15" t="s">
        <v>40</v>
      </c>
      <c r="D334" s="15" t="s">
        <v>43</v>
      </c>
      <c r="E334" s="15">
        <v>659</v>
      </c>
      <c r="F334" s="15">
        <v>2510</v>
      </c>
      <c r="G334" s="16">
        <v>44502</v>
      </c>
    </row>
    <row r="335" spans="1:7">
      <c r="A335" s="12">
        <v>1602</v>
      </c>
      <c r="B335" s="15">
        <v>64575</v>
      </c>
      <c r="C335" s="15" t="s">
        <v>40</v>
      </c>
      <c r="D335" s="15" t="s">
        <v>41</v>
      </c>
      <c r="E335" s="15">
        <v>629</v>
      </c>
      <c r="F335" s="15">
        <v>2540</v>
      </c>
      <c r="G335" s="16">
        <v>44502</v>
      </c>
    </row>
    <row r="336" spans="1:7">
      <c r="A336" s="12">
        <v>1602</v>
      </c>
      <c r="B336" s="15">
        <v>64576</v>
      </c>
      <c r="C336" s="15" t="s">
        <v>40</v>
      </c>
      <c r="D336" s="15" t="s">
        <v>41</v>
      </c>
      <c r="E336" s="15">
        <v>652</v>
      </c>
      <c r="F336" s="15">
        <v>2810</v>
      </c>
      <c r="G336" s="16">
        <v>44502</v>
      </c>
    </row>
    <row r="337" spans="1:7">
      <c r="A337" s="12">
        <v>1602</v>
      </c>
      <c r="B337" s="15">
        <v>64577</v>
      </c>
      <c r="C337" s="15" t="s">
        <v>40</v>
      </c>
      <c r="D337" s="15" t="s">
        <v>41</v>
      </c>
      <c r="E337" s="15">
        <v>689</v>
      </c>
      <c r="F337" s="15">
        <v>3150</v>
      </c>
      <c r="G337" s="16">
        <v>44502</v>
      </c>
    </row>
    <row r="338" spans="1:7">
      <c r="A338" s="12">
        <v>1602</v>
      </c>
      <c r="B338" s="15">
        <v>64578</v>
      </c>
      <c r="C338" s="15" t="s">
        <v>40</v>
      </c>
      <c r="D338" s="15" t="s">
        <v>41</v>
      </c>
      <c r="E338" s="15">
        <v>698</v>
      </c>
      <c r="F338" s="15">
        <v>3110</v>
      </c>
      <c r="G338" s="16">
        <v>44502</v>
      </c>
    </row>
    <row r="339" spans="1:7">
      <c r="A339" s="12">
        <v>1602</v>
      </c>
      <c r="B339" s="15">
        <v>64579</v>
      </c>
      <c r="C339" s="15" t="s">
        <v>40</v>
      </c>
      <c r="D339" s="15" t="s">
        <v>43</v>
      </c>
      <c r="E339" s="15">
        <v>588</v>
      </c>
      <c r="F339" s="15">
        <v>2210</v>
      </c>
      <c r="G339" s="16">
        <v>44502</v>
      </c>
    </row>
    <row r="340" spans="1:7">
      <c r="A340" s="12">
        <v>1602</v>
      </c>
      <c r="B340" s="15">
        <v>64580</v>
      </c>
      <c r="C340" s="15" t="s">
        <v>40</v>
      </c>
      <c r="D340" s="15" t="s">
        <v>43</v>
      </c>
      <c r="E340" s="15">
        <v>658</v>
      </c>
      <c r="F340" s="15">
        <v>2740</v>
      </c>
      <c r="G340" s="16">
        <v>44502</v>
      </c>
    </row>
    <row r="341" spans="1:7">
      <c r="A341" s="12">
        <v>1602</v>
      </c>
      <c r="B341" s="15">
        <v>64581</v>
      </c>
      <c r="C341" s="15" t="s">
        <v>40</v>
      </c>
      <c r="D341" s="15" t="s">
        <v>43</v>
      </c>
      <c r="E341" s="15">
        <v>675</v>
      </c>
      <c r="F341" s="15">
        <v>3440</v>
      </c>
      <c r="G341" s="16">
        <v>44502</v>
      </c>
    </row>
    <row r="342" spans="1:7">
      <c r="A342" s="12">
        <v>1602</v>
      </c>
      <c r="B342" s="15">
        <v>64582</v>
      </c>
      <c r="C342" s="15" t="s">
        <v>40</v>
      </c>
      <c r="D342" s="15" t="s">
        <v>43</v>
      </c>
      <c r="E342" s="15">
        <v>694</v>
      </c>
      <c r="F342" s="15">
        <v>3310</v>
      </c>
      <c r="G342" s="16">
        <v>44502</v>
      </c>
    </row>
    <row r="343" spans="1:7">
      <c r="A343" s="12">
        <v>1602</v>
      </c>
      <c r="B343" s="15">
        <v>64583</v>
      </c>
      <c r="C343" s="15" t="s">
        <v>40</v>
      </c>
      <c r="D343" s="15" t="s">
        <v>43</v>
      </c>
      <c r="E343" s="15">
        <v>708</v>
      </c>
      <c r="F343" s="15">
        <v>3270</v>
      </c>
      <c r="G343" s="16">
        <v>44502</v>
      </c>
    </row>
    <row r="344" spans="1:7">
      <c r="A344" s="12">
        <v>1602</v>
      </c>
      <c r="B344" s="15">
        <v>64584</v>
      </c>
      <c r="C344" s="15" t="s">
        <v>40</v>
      </c>
      <c r="D344" s="15" t="s">
        <v>43</v>
      </c>
      <c r="E344" s="15">
        <v>651</v>
      </c>
      <c r="F344" s="15">
        <v>2940</v>
      </c>
      <c r="G344" s="16">
        <v>44502</v>
      </c>
    </row>
    <row r="345" spans="1:7">
      <c r="A345" s="12">
        <v>1602</v>
      </c>
      <c r="B345" s="15">
        <v>64585</v>
      </c>
      <c r="C345" s="15" t="s">
        <v>40</v>
      </c>
      <c r="D345" s="15" t="s">
        <v>41</v>
      </c>
      <c r="E345" s="15">
        <v>604</v>
      </c>
      <c r="F345" s="15">
        <v>2350</v>
      </c>
      <c r="G345" s="16">
        <v>44502</v>
      </c>
    </row>
    <row r="346" spans="1:7">
      <c r="A346" s="12">
        <v>1602</v>
      </c>
      <c r="B346" s="15">
        <v>64586</v>
      </c>
      <c r="C346" s="15" t="s">
        <v>40</v>
      </c>
      <c r="D346" s="15" t="s">
        <v>41</v>
      </c>
      <c r="E346" s="15">
        <v>627</v>
      </c>
      <c r="F346" s="15">
        <v>2520</v>
      </c>
      <c r="G346" s="16">
        <v>44502</v>
      </c>
    </row>
    <row r="347" spans="1:7">
      <c r="A347" s="12">
        <v>1602</v>
      </c>
      <c r="B347" s="15">
        <v>64587</v>
      </c>
      <c r="C347" s="15" t="s">
        <v>40</v>
      </c>
      <c r="D347" s="15" t="s">
        <v>41</v>
      </c>
      <c r="E347" s="15">
        <v>667</v>
      </c>
      <c r="F347" s="15">
        <v>3320</v>
      </c>
      <c r="G347" s="16">
        <v>44502</v>
      </c>
    </row>
    <row r="348" spans="1:7">
      <c r="A348" s="12">
        <v>1602</v>
      </c>
      <c r="B348" s="15">
        <v>64588</v>
      </c>
      <c r="C348" s="15" t="s">
        <v>40</v>
      </c>
      <c r="D348" s="15" t="s">
        <v>41</v>
      </c>
      <c r="E348" s="15">
        <v>649</v>
      </c>
      <c r="F348" s="15">
        <v>2990</v>
      </c>
      <c r="G348" s="16">
        <v>44502</v>
      </c>
    </row>
    <row r="349" spans="1:7">
      <c r="A349" s="12">
        <v>1602</v>
      </c>
      <c r="B349" s="15">
        <v>64589</v>
      </c>
      <c r="C349" s="15" t="s">
        <v>40</v>
      </c>
      <c r="D349" s="15" t="s">
        <v>43</v>
      </c>
      <c r="E349" s="15">
        <v>723</v>
      </c>
      <c r="F349" s="15">
        <v>4280</v>
      </c>
      <c r="G349" s="16">
        <v>44502</v>
      </c>
    </row>
    <row r="350" spans="1:7">
      <c r="A350" s="12">
        <v>1602</v>
      </c>
      <c r="B350" s="15">
        <v>64590</v>
      </c>
      <c r="C350" s="15" t="s">
        <v>40</v>
      </c>
      <c r="D350" s="15" t="s">
        <v>41</v>
      </c>
      <c r="E350" s="15">
        <v>678</v>
      </c>
      <c r="F350" s="15">
        <v>3420</v>
      </c>
      <c r="G350" s="16">
        <v>44502</v>
      </c>
    </row>
    <row r="351" spans="1:7">
      <c r="A351" s="12">
        <v>1602</v>
      </c>
      <c r="B351" s="15">
        <v>64591</v>
      </c>
      <c r="C351" s="15" t="s">
        <v>44</v>
      </c>
      <c r="D351" s="15" t="s">
        <v>41</v>
      </c>
      <c r="E351" s="15">
        <v>620</v>
      </c>
      <c r="F351" s="15">
        <v>2290</v>
      </c>
      <c r="G351" s="16">
        <v>44503</v>
      </c>
    </row>
    <row r="352" spans="1:7">
      <c r="A352" s="12">
        <v>1602</v>
      </c>
      <c r="B352" s="15">
        <v>64592</v>
      </c>
      <c r="C352" s="15" t="s">
        <v>44</v>
      </c>
      <c r="D352" s="15" t="s">
        <v>41</v>
      </c>
      <c r="E352" s="15">
        <v>580</v>
      </c>
      <c r="F352" s="15">
        <v>2050</v>
      </c>
      <c r="G352" s="16">
        <v>44503</v>
      </c>
    </row>
    <row r="353" spans="1:7">
      <c r="A353" s="12">
        <v>1602</v>
      </c>
      <c r="B353" s="15">
        <v>64593</v>
      </c>
      <c r="C353" s="15" t="s">
        <v>44</v>
      </c>
      <c r="D353" s="15" t="s">
        <v>41</v>
      </c>
      <c r="E353" s="15">
        <v>621</v>
      </c>
      <c r="F353" s="15">
        <v>2640</v>
      </c>
      <c r="G353" s="16">
        <v>44503</v>
      </c>
    </row>
    <row r="354" spans="1:7">
      <c r="A354" s="12">
        <v>1602</v>
      </c>
      <c r="B354" s="15">
        <v>64594</v>
      </c>
      <c r="C354" s="15" t="s">
        <v>44</v>
      </c>
      <c r="D354" s="15" t="s">
        <v>41</v>
      </c>
      <c r="E354" s="15">
        <v>673</v>
      </c>
      <c r="F354" s="15">
        <v>2970</v>
      </c>
      <c r="G354" s="16">
        <v>44503</v>
      </c>
    </row>
    <row r="355" spans="1:7">
      <c r="A355" s="12">
        <v>1602</v>
      </c>
      <c r="B355" s="15">
        <v>64595</v>
      </c>
      <c r="C355" s="15" t="s">
        <v>44</v>
      </c>
      <c r="D355" s="15" t="s">
        <v>41</v>
      </c>
      <c r="E355" s="15">
        <v>644</v>
      </c>
      <c r="F355" s="15">
        <v>2760</v>
      </c>
      <c r="G355" s="16">
        <v>44503</v>
      </c>
    </row>
    <row r="356" spans="1:7">
      <c r="A356" s="12">
        <v>1602</v>
      </c>
      <c r="B356" s="15">
        <v>64596</v>
      </c>
      <c r="C356" s="15" t="s">
        <v>44</v>
      </c>
      <c r="D356" s="15" t="s">
        <v>43</v>
      </c>
      <c r="E356" s="15">
        <v>679</v>
      </c>
      <c r="F356" s="15">
        <v>3210</v>
      </c>
      <c r="G356" s="16">
        <v>44503</v>
      </c>
    </row>
    <row r="357" spans="1:7">
      <c r="A357" s="12">
        <v>1602</v>
      </c>
      <c r="B357" s="15">
        <v>64597</v>
      </c>
      <c r="C357" s="15" t="s">
        <v>44</v>
      </c>
      <c r="D357" s="15" t="s">
        <v>41</v>
      </c>
      <c r="E357" s="15">
        <v>662</v>
      </c>
      <c r="F357" s="15">
        <v>3070</v>
      </c>
      <c r="G357" s="16">
        <v>44503</v>
      </c>
    </row>
    <row r="358" spans="1:7">
      <c r="A358" s="12">
        <v>1602</v>
      </c>
      <c r="B358" s="15">
        <v>64598</v>
      </c>
      <c r="C358" s="15" t="s">
        <v>44</v>
      </c>
      <c r="D358" s="15" t="s">
        <v>43</v>
      </c>
      <c r="E358" s="15">
        <v>635</v>
      </c>
      <c r="F358" s="15">
        <v>2750</v>
      </c>
      <c r="G358" s="16">
        <v>44503</v>
      </c>
    </row>
    <row r="359" spans="1:7">
      <c r="A359" s="12">
        <v>1602</v>
      </c>
      <c r="B359" s="15">
        <v>64599</v>
      </c>
      <c r="C359" s="15" t="s">
        <v>44</v>
      </c>
      <c r="D359" s="15" t="s">
        <v>41</v>
      </c>
      <c r="E359" s="15">
        <v>648</v>
      </c>
      <c r="F359" s="15">
        <v>2870</v>
      </c>
      <c r="G359" s="16">
        <v>44503</v>
      </c>
    </row>
    <row r="360" spans="1:7">
      <c r="A360" s="12">
        <v>1602</v>
      </c>
      <c r="B360" s="15">
        <v>64600</v>
      </c>
      <c r="C360" s="15" t="s">
        <v>44</v>
      </c>
      <c r="D360" s="15" t="s">
        <v>41</v>
      </c>
      <c r="E360" s="15">
        <v>585</v>
      </c>
      <c r="F360" s="15">
        <v>2110</v>
      </c>
      <c r="G360" s="16">
        <v>44503</v>
      </c>
    </row>
    <row r="361" spans="1:7">
      <c r="A361" s="12">
        <v>1602</v>
      </c>
      <c r="B361" s="15">
        <v>64601</v>
      </c>
      <c r="C361" s="15" t="s">
        <v>44</v>
      </c>
      <c r="D361" s="15" t="s">
        <v>41</v>
      </c>
      <c r="E361" s="15">
        <v>646</v>
      </c>
      <c r="F361" s="15">
        <v>2470</v>
      </c>
      <c r="G361" s="16">
        <v>44503</v>
      </c>
    </row>
    <row r="362" spans="1:7">
      <c r="A362" s="12">
        <v>1602</v>
      </c>
      <c r="B362" s="15">
        <v>64602</v>
      </c>
      <c r="C362" s="15" t="s">
        <v>44</v>
      </c>
      <c r="D362" s="15" t="s">
        <v>43</v>
      </c>
      <c r="E362" s="15">
        <v>682</v>
      </c>
      <c r="F362" s="15">
        <v>2810</v>
      </c>
      <c r="G362" s="16">
        <v>44503</v>
      </c>
    </row>
    <row r="363" spans="1:7">
      <c r="A363" s="12">
        <v>1602</v>
      </c>
      <c r="B363" s="17">
        <v>64603</v>
      </c>
      <c r="C363" s="17" t="s">
        <v>40</v>
      </c>
      <c r="D363" s="15" t="s">
        <v>41</v>
      </c>
      <c r="E363" s="12"/>
      <c r="F363" s="12"/>
      <c r="G363" s="18">
        <v>44669</v>
      </c>
    </row>
    <row r="364" spans="1:7">
      <c r="A364" s="12">
        <v>1602</v>
      </c>
      <c r="B364" s="17">
        <v>64604</v>
      </c>
      <c r="C364" s="17" t="s">
        <v>40</v>
      </c>
      <c r="D364" s="15" t="s">
        <v>41</v>
      </c>
      <c r="E364" s="12"/>
      <c r="F364" s="12"/>
      <c r="G364" s="18">
        <v>44669</v>
      </c>
    </row>
    <row r="365" spans="1:7">
      <c r="A365" s="12">
        <v>1602</v>
      </c>
      <c r="B365" s="17">
        <v>64605</v>
      </c>
      <c r="C365" s="17" t="s">
        <v>40</v>
      </c>
      <c r="D365" s="15" t="s">
        <v>41</v>
      </c>
      <c r="E365" s="12"/>
      <c r="F365" s="12"/>
      <c r="G365" s="18">
        <v>44669</v>
      </c>
    </row>
    <row r="366" spans="1:7">
      <c r="A366" s="12">
        <v>1602</v>
      </c>
      <c r="B366" s="17">
        <v>64606</v>
      </c>
      <c r="C366" s="17" t="s">
        <v>40</v>
      </c>
      <c r="D366" s="15" t="s">
        <v>43</v>
      </c>
      <c r="E366" s="12"/>
      <c r="F366" s="12"/>
      <c r="G366" s="18">
        <v>44669</v>
      </c>
    </row>
    <row r="367" spans="1:7">
      <c r="A367" s="12">
        <v>1602</v>
      </c>
      <c r="B367" s="17">
        <v>64607</v>
      </c>
      <c r="C367" s="17" t="s">
        <v>40</v>
      </c>
      <c r="D367" s="15" t="s">
        <v>41</v>
      </c>
      <c r="E367" s="12"/>
      <c r="F367" s="12"/>
      <c r="G367" s="18">
        <v>44669</v>
      </c>
    </row>
    <row r="368" spans="1:7">
      <c r="A368" s="12">
        <v>1602</v>
      </c>
      <c r="B368" s="17">
        <v>64608</v>
      </c>
      <c r="C368" s="17" t="s">
        <v>40</v>
      </c>
      <c r="D368" s="15" t="s">
        <v>41</v>
      </c>
      <c r="E368" s="12"/>
      <c r="F368" s="12"/>
      <c r="G368" s="18">
        <v>44669</v>
      </c>
    </row>
    <row r="369" spans="1:7">
      <c r="A369" s="12">
        <v>1602</v>
      </c>
      <c r="B369" s="17">
        <v>64609</v>
      </c>
      <c r="C369" s="17" t="s">
        <v>42</v>
      </c>
      <c r="D369" s="15" t="s">
        <v>41</v>
      </c>
      <c r="E369" s="12"/>
      <c r="F369" s="12"/>
      <c r="G369" s="18">
        <v>44669</v>
      </c>
    </row>
    <row r="370" spans="1:7">
      <c r="A370" s="12">
        <v>1602</v>
      </c>
      <c r="B370" s="17">
        <v>64610</v>
      </c>
      <c r="C370" s="17" t="s">
        <v>40</v>
      </c>
      <c r="D370" s="15" t="s">
        <v>41</v>
      </c>
      <c r="E370" s="12"/>
      <c r="F370" s="12"/>
      <c r="G370" s="18">
        <v>44669</v>
      </c>
    </row>
    <row r="371" spans="1:7">
      <c r="A371" s="12">
        <v>1602</v>
      </c>
      <c r="B371" s="17">
        <v>64611</v>
      </c>
      <c r="C371" s="17" t="s">
        <v>40</v>
      </c>
      <c r="D371" s="15" t="s">
        <v>43</v>
      </c>
      <c r="E371" s="12"/>
      <c r="F371" s="12"/>
      <c r="G371" s="18">
        <v>44669</v>
      </c>
    </row>
    <row r="372" spans="1:7">
      <c r="A372" s="12">
        <v>1602</v>
      </c>
      <c r="B372" s="17">
        <v>64612</v>
      </c>
      <c r="C372" s="17" t="s">
        <v>42</v>
      </c>
      <c r="D372" s="15" t="s">
        <v>41</v>
      </c>
      <c r="E372" s="12"/>
      <c r="F372" s="12"/>
      <c r="G372" s="18">
        <v>44669</v>
      </c>
    </row>
    <row r="373" spans="1:7">
      <c r="A373" s="12">
        <v>1602</v>
      </c>
      <c r="B373" s="17">
        <v>64613</v>
      </c>
      <c r="C373" s="17" t="s">
        <v>40</v>
      </c>
      <c r="D373" s="15" t="s">
        <v>41</v>
      </c>
      <c r="E373" s="12"/>
      <c r="F373" s="12"/>
      <c r="G373" s="18">
        <v>44669</v>
      </c>
    </row>
    <row r="374" spans="1:7">
      <c r="A374" s="12">
        <v>1602</v>
      </c>
      <c r="B374" s="17">
        <v>64614</v>
      </c>
      <c r="C374" s="17" t="s">
        <v>40</v>
      </c>
      <c r="D374" s="15" t="s">
        <v>41</v>
      </c>
      <c r="E374" s="12"/>
      <c r="F374" s="12"/>
      <c r="G374" s="18">
        <v>44669</v>
      </c>
    </row>
    <row r="375" spans="1:7">
      <c r="A375" s="12">
        <v>1602</v>
      </c>
      <c r="B375" s="17">
        <v>64615</v>
      </c>
      <c r="C375" s="17" t="s">
        <v>42</v>
      </c>
      <c r="D375" s="15" t="s">
        <v>41</v>
      </c>
      <c r="E375" s="12"/>
      <c r="F375" s="12"/>
      <c r="G375" s="18">
        <v>44669</v>
      </c>
    </row>
    <row r="376" spans="1:7">
      <c r="A376" s="12">
        <v>1602</v>
      </c>
      <c r="B376" s="17">
        <v>64616</v>
      </c>
      <c r="C376" s="17" t="s">
        <v>42</v>
      </c>
      <c r="D376" s="15" t="s">
        <v>41</v>
      </c>
      <c r="E376" s="12"/>
      <c r="F376" s="12"/>
      <c r="G376" s="18">
        <v>44669</v>
      </c>
    </row>
    <row r="377" spans="1:7">
      <c r="A377" s="12" t="s">
        <v>85</v>
      </c>
      <c r="B377" s="12" t="s">
        <v>117</v>
      </c>
      <c r="C377" s="12" t="s">
        <v>84</v>
      </c>
      <c r="D377" s="12" t="s">
        <v>41</v>
      </c>
      <c r="E377" s="12">
        <v>631</v>
      </c>
      <c r="F377" s="12">
        <v>3270</v>
      </c>
      <c r="G377" s="23">
        <v>45231</v>
      </c>
    </row>
    <row r="378" spans="1:7">
      <c r="A378" s="12" t="s">
        <v>85</v>
      </c>
      <c r="B378" s="12" t="s">
        <v>119</v>
      </c>
      <c r="C378" s="12" t="s">
        <v>84</v>
      </c>
      <c r="D378" s="12" t="s">
        <v>43</v>
      </c>
      <c r="E378" s="12">
        <v>772</v>
      </c>
      <c r="F378" s="12">
        <v>5160</v>
      </c>
      <c r="G378" s="23">
        <v>45231</v>
      </c>
    </row>
    <row r="379" spans="1:7">
      <c r="A379" s="12" t="s">
        <v>85</v>
      </c>
      <c r="B379" s="12" t="s">
        <v>118</v>
      </c>
      <c r="C379" s="12" t="s">
        <v>84</v>
      </c>
      <c r="D379" s="12" t="s">
        <v>43</v>
      </c>
      <c r="E379" s="12">
        <v>655</v>
      </c>
      <c r="F379" s="12">
        <v>3070</v>
      </c>
      <c r="G379" s="23">
        <v>45231</v>
      </c>
    </row>
    <row r="380" spans="1:7">
      <c r="A380" s="12" t="s">
        <v>85</v>
      </c>
      <c r="B380" s="12" t="s">
        <v>114</v>
      </c>
      <c r="C380" s="12" t="s">
        <v>84</v>
      </c>
      <c r="D380" s="12" t="s">
        <v>41</v>
      </c>
      <c r="E380" s="12">
        <v>632</v>
      </c>
      <c r="F380" s="12">
        <v>2850</v>
      </c>
      <c r="G380" s="23">
        <v>45231</v>
      </c>
    </row>
    <row r="381" spans="1:7">
      <c r="A381" s="12" t="s">
        <v>85</v>
      </c>
      <c r="B381" s="12" t="s">
        <v>116</v>
      </c>
      <c r="C381" s="12" t="s">
        <v>84</v>
      </c>
      <c r="D381" s="12" t="s">
        <v>41</v>
      </c>
      <c r="E381" s="12">
        <v>622</v>
      </c>
      <c r="F381" s="12">
        <v>3060</v>
      </c>
      <c r="G381" s="23">
        <v>45231</v>
      </c>
    </row>
    <row r="382" spans="1:7">
      <c r="A382" s="12" t="s">
        <v>85</v>
      </c>
      <c r="B382" s="12" t="s">
        <v>115</v>
      </c>
      <c r="C382" s="12" t="s">
        <v>84</v>
      </c>
      <c r="D382" s="12" t="s">
        <v>41</v>
      </c>
      <c r="E382" s="12">
        <v>692</v>
      </c>
      <c r="F382" s="12">
        <v>3940</v>
      </c>
      <c r="G382" s="23">
        <v>45231</v>
      </c>
    </row>
    <row r="383" spans="1:7">
      <c r="A383" s="12" t="s">
        <v>85</v>
      </c>
      <c r="B383" s="12" t="s">
        <v>111</v>
      </c>
      <c r="C383" s="12" t="s">
        <v>84</v>
      </c>
      <c r="D383" s="12" t="s">
        <v>41</v>
      </c>
      <c r="E383" s="12">
        <v>693</v>
      </c>
      <c r="F383" s="12">
        <v>4020</v>
      </c>
      <c r="G383" s="23">
        <v>45231</v>
      </c>
    </row>
    <row r="384" spans="1:7">
      <c r="A384" s="12" t="s">
        <v>85</v>
      </c>
      <c r="B384" s="12" t="s">
        <v>111</v>
      </c>
      <c r="C384" s="12" t="s">
        <v>45</v>
      </c>
      <c r="D384" s="12" t="s">
        <v>43</v>
      </c>
      <c r="E384" s="12">
        <v>691</v>
      </c>
      <c r="F384" s="12">
        <v>4010</v>
      </c>
      <c r="G384" s="23">
        <v>45232</v>
      </c>
    </row>
    <row r="385" spans="1:7">
      <c r="A385" s="12" t="s">
        <v>85</v>
      </c>
      <c r="B385" s="12" t="s">
        <v>112</v>
      </c>
      <c r="C385" s="12" t="s">
        <v>84</v>
      </c>
      <c r="D385" s="12" t="s">
        <v>41</v>
      </c>
      <c r="E385" s="12">
        <v>649</v>
      </c>
      <c r="F385" s="12">
        <v>3900</v>
      </c>
      <c r="G385" s="23">
        <v>45231</v>
      </c>
    </row>
    <row r="386" spans="1:7">
      <c r="A386" s="12" t="s">
        <v>85</v>
      </c>
      <c r="B386" s="12" t="s">
        <v>113</v>
      </c>
      <c r="C386" s="12" t="s">
        <v>84</v>
      </c>
      <c r="D386" s="12" t="s">
        <v>41</v>
      </c>
      <c r="E386" s="12">
        <v>638</v>
      </c>
      <c r="F386" s="12">
        <v>3200</v>
      </c>
      <c r="G386" s="23">
        <v>45231</v>
      </c>
    </row>
    <row r="387" spans="1:7">
      <c r="A387" s="12" t="s">
        <v>85</v>
      </c>
      <c r="B387" s="12" t="s">
        <v>108</v>
      </c>
      <c r="C387" s="12" t="s">
        <v>84</v>
      </c>
      <c r="D387" s="12" t="s">
        <v>43</v>
      </c>
      <c r="E387" s="12">
        <v>687</v>
      </c>
      <c r="F387" s="12">
        <v>3610</v>
      </c>
      <c r="G387" s="23">
        <v>45231</v>
      </c>
    </row>
    <row r="388" spans="1:7">
      <c r="A388" s="12" t="s">
        <v>85</v>
      </c>
      <c r="B388" s="12" t="s">
        <v>110</v>
      </c>
      <c r="C388" s="12" t="s">
        <v>84</v>
      </c>
      <c r="D388" s="12" t="s">
        <v>43</v>
      </c>
      <c r="E388" s="12">
        <v>678</v>
      </c>
      <c r="F388" s="12">
        <v>3870</v>
      </c>
      <c r="G388" s="23">
        <v>45231</v>
      </c>
    </row>
    <row r="389" spans="1:7">
      <c r="A389" s="12" t="s">
        <v>85</v>
      </c>
      <c r="B389" s="12" t="s">
        <v>109</v>
      </c>
      <c r="C389" s="12" t="s">
        <v>84</v>
      </c>
      <c r="D389" s="12" t="s">
        <v>41</v>
      </c>
      <c r="E389" s="12">
        <v>681</v>
      </c>
      <c r="F389" s="12">
        <v>4040</v>
      </c>
      <c r="G389" s="23">
        <v>45231</v>
      </c>
    </row>
    <row r="390" spans="1:7">
      <c r="A390" s="12" t="s">
        <v>85</v>
      </c>
      <c r="B390" s="12" t="s">
        <v>105</v>
      </c>
      <c r="C390" s="12" t="s">
        <v>84</v>
      </c>
      <c r="D390" s="12" t="s">
        <v>41</v>
      </c>
      <c r="E390" s="12">
        <v>618</v>
      </c>
      <c r="F390" s="12">
        <v>2730</v>
      </c>
      <c r="G390" s="23">
        <v>45231</v>
      </c>
    </row>
    <row r="391" spans="1:7">
      <c r="A391" s="12" t="s">
        <v>85</v>
      </c>
      <c r="B391" s="12" t="s">
        <v>107</v>
      </c>
      <c r="C391" s="12" t="s">
        <v>84</v>
      </c>
      <c r="D391" s="12" t="s">
        <v>43</v>
      </c>
      <c r="E391" s="12">
        <v>696</v>
      </c>
      <c r="F391" s="12">
        <v>4220</v>
      </c>
      <c r="G391" s="23">
        <v>45231</v>
      </c>
    </row>
    <row r="392" spans="1:7">
      <c r="A392" s="12" t="s">
        <v>85</v>
      </c>
      <c r="B392" s="12" t="s">
        <v>106</v>
      </c>
      <c r="C392" s="12" t="s">
        <v>84</v>
      </c>
      <c r="D392" s="12" t="s">
        <v>41</v>
      </c>
      <c r="E392" s="12">
        <v>660</v>
      </c>
      <c r="F392" s="12">
        <v>3170</v>
      </c>
      <c r="G392" s="23">
        <v>45231</v>
      </c>
    </row>
    <row r="393" spans="1:7">
      <c r="A393" s="12" t="s">
        <v>85</v>
      </c>
      <c r="B393" s="12" t="s">
        <v>104</v>
      </c>
      <c r="C393" s="12" t="s">
        <v>84</v>
      </c>
      <c r="D393" s="12" t="s">
        <v>41</v>
      </c>
      <c r="E393" s="12">
        <v>628</v>
      </c>
      <c r="F393" s="12">
        <v>2670</v>
      </c>
      <c r="G393" s="23">
        <v>45231</v>
      </c>
    </row>
    <row r="394" spans="1:7">
      <c r="A394" s="12" t="s">
        <v>85</v>
      </c>
      <c r="B394" s="12" t="s">
        <v>103</v>
      </c>
      <c r="C394" s="12" t="s">
        <v>84</v>
      </c>
      <c r="D394" s="12" t="s">
        <v>43</v>
      </c>
      <c r="E394" s="12">
        <v>629</v>
      </c>
      <c r="F394" s="12">
        <v>3330</v>
      </c>
      <c r="G394" s="23">
        <v>45231</v>
      </c>
    </row>
    <row r="395" spans="1:7">
      <c r="A395" s="12" t="s">
        <v>85</v>
      </c>
      <c r="B395" s="12" t="s">
        <v>102</v>
      </c>
      <c r="C395" s="12" t="s">
        <v>84</v>
      </c>
      <c r="D395" s="12" t="s">
        <v>43</v>
      </c>
      <c r="E395" s="12">
        <v>741</v>
      </c>
      <c r="F395" s="12">
        <v>4480</v>
      </c>
      <c r="G395" s="23">
        <v>45231</v>
      </c>
    </row>
    <row r="396" spans="1:7">
      <c r="A396" s="12" t="s">
        <v>85</v>
      </c>
      <c r="B396" s="12" t="s">
        <v>231</v>
      </c>
      <c r="C396" s="12" t="s">
        <v>44</v>
      </c>
      <c r="D396" s="12" t="s">
        <v>41</v>
      </c>
      <c r="E396" s="12">
        <v>640</v>
      </c>
      <c r="F396" s="12">
        <v>3740</v>
      </c>
      <c r="G396" s="23">
        <v>45233</v>
      </c>
    </row>
    <row r="397" spans="1:7">
      <c r="A397" s="12" t="s">
        <v>85</v>
      </c>
      <c r="B397" s="12" t="s">
        <v>234</v>
      </c>
      <c r="C397" s="12" t="s">
        <v>44</v>
      </c>
      <c r="D397" s="12" t="s">
        <v>43</v>
      </c>
      <c r="E397" s="12">
        <v>625</v>
      </c>
      <c r="F397" s="12">
        <v>3720</v>
      </c>
      <c r="G397" s="23">
        <v>45233</v>
      </c>
    </row>
    <row r="398" spans="1:7">
      <c r="A398" s="12" t="s">
        <v>85</v>
      </c>
      <c r="B398" s="12" t="s">
        <v>229</v>
      </c>
      <c r="C398" s="12" t="s">
        <v>44</v>
      </c>
      <c r="D398" s="12" t="s">
        <v>41</v>
      </c>
      <c r="E398" s="12">
        <v>646</v>
      </c>
      <c r="F398" s="12">
        <v>3340</v>
      </c>
      <c r="G398" s="23">
        <v>45233</v>
      </c>
    </row>
    <row r="399" spans="1:7">
      <c r="A399" s="12" t="s">
        <v>85</v>
      </c>
      <c r="B399" s="12" t="s">
        <v>232</v>
      </c>
      <c r="C399" s="12" t="s">
        <v>44</v>
      </c>
      <c r="D399" s="12" t="s">
        <v>41</v>
      </c>
      <c r="E399" s="12">
        <v>711</v>
      </c>
      <c r="F399" s="12">
        <v>4220</v>
      </c>
      <c r="G399" s="23">
        <v>45233</v>
      </c>
    </row>
    <row r="400" spans="1:7">
      <c r="A400" s="12" t="s">
        <v>85</v>
      </c>
      <c r="B400" s="12" t="s">
        <v>233</v>
      </c>
      <c r="C400" s="12" t="s">
        <v>44</v>
      </c>
      <c r="D400" s="12" t="s">
        <v>41</v>
      </c>
      <c r="E400" s="12">
        <v>650</v>
      </c>
      <c r="F400" s="12">
        <v>3700</v>
      </c>
      <c r="G400" s="23">
        <v>45233</v>
      </c>
    </row>
    <row r="401" spans="1:7">
      <c r="A401" s="12" t="s">
        <v>85</v>
      </c>
      <c r="B401" s="12" t="s">
        <v>230</v>
      </c>
      <c r="C401" s="12" t="s">
        <v>44</v>
      </c>
      <c r="D401" s="12" t="s">
        <v>41</v>
      </c>
      <c r="E401" s="12">
        <v>689</v>
      </c>
      <c r="F401" s="12">
        <v>3970</v>
      </c>
      <c r="G401" s="23">
        <v>45233</v>
      </c>
    </row>
    <row r="402" spans="1:7">
      <c r="A402" s="12" t="s">
        <v>85</v>
      </c>
      <c r="B402" s="12" t="s">
        <v>235</v>
      </c>
      <c r="C402" s="12" t="s">
        <v>44</v>
      </c>
      <c r="D402" s="12" t="s">
        <v>41</v>
      </c>
      <c r="E402" s="12">
        <v>659</v>
      </c>
      <c r="F402" s="12">
        <v>3920</v>
      </c>
      <c r="G402" s="23">
        <v>45233</v>
      </c>
    </row>
    <row r="403" spans="1:7">
      <c r="A403" s="12" t="s">
        <v>85</v>
      </c>
      <c r="B403" s="12" t="s">
        <v>236</v>
      </c>
      <c r="C403" s="12" t="s">
        <v>44</v>
      </c>
      <c r="D403" s="12" t="s">
        <v>43</v>
      </c>
      <c r="E403" s="12">
        <v>670</v>
      </c>
      <c r="F403" s="12">
        <v>3930</v>
      </c>
      <c r="G403" s="23">
        <v>45233</v>
      </c>
    </row>
    <row r="404" spans="1:7">
      <c r="A404" s="12" t="s">
        <v>85</v>
      </c>
      <c r="B404" s="12" t="s">
        <v>237</v>
      </c>
      <c r="C404" s="12" t="s">
        <v>44</v>
      </c>
      <c r="D404" s="12" t="s">
        <v>41</v>
      </c>
      <c r="E404" s="12">
        <v>600</v>
      </c>
      <c r="F404" s="12">
        <v>3090</v>
      </c>
      <c r="G404" s="23">
        <v>45233</v>
      </c>
    </row>
    <row r="405" spans="1:7">
      <c r="A405" s="12" t="s">
        <v>85</v>
      </c>
      <c r="B405" s="12" t="s">
        <v>238</v>
      </c>
      <c r="C405" s="12" t="s">
        <v>44</v>
      </c>
      <c r="D405" s="12" t="s">
        <v>41</v>
      </c>
      <c r="E405" s="12">
        <v>684</v>
      </c>
      <c r="F405" s="12">
        <v>3860</v>
      </c>
      <c r="G405" s="23">
        <v>45233</v>
      </c>
    </row>
    <row r="406" spans="1:7">
      <c r="A406" s="12" t="s">
        <v>85</v>
      </c>
      <c r="B406" s="12" t="s">
        <v>239</v>
      </c>
      <c r="C406" s="12" t="s">
        <v>44</v>
      </c>
      <c r="D406" s="12" t="s">
        <v>43</v>
      </c>
      <c r="E406" s="12">
        <v>654</v>
      </c>
      <c r="F406" s="12">
        <v>3190</v>
      </c>
      <c r="G406" s="23">
        <v>45233</v>
      </c>
    </row>
    <row r="407" spans="1:7">
      <c r="A407" s="12" t="s">
        <v>85</v>
      </c>
      <c r="B407" s="12" t="s">
        <v>240</v>
      </c>
      <c r="C407" s="12" t="s">
        <v>44</v>
      </c>
      <c r="D407" s="12" t="s">
        <v>43</v>
      </c>
      <c r="E407" s="12">
        <v>642</v>
      </c>
      <c r="F407" s="12">
        <v>3660</v>
      </c>
      <c r="G407" s="23">
        <v>45233</v>
      </c>
    </row>
    <row r="408" spans="1:7">
      <c r="A408" s="12" t="s">
        <v>85</v>
      </c>
      <c r="B408" s="12" t="s">
        <v>241</v>
      </c>
      <c r="C408" s="12" t="s">
        <v>44</v>
      </c>
      <c r="D408" s="12" t="s">
        <v>41</v>
      </c>
      <c r="E408" s="12">
        <v>677</v>
      </c>
      <c r="F408" s="12">
        <v>3820</v>
      </c>
      <c r="G408" s="23">
        <v>45233</v>
      </c>
    </row>
    <row r="409" spans="1:7">
      <c r="A409" s="12" t="s">
        <v>85</v>
      </c>
      <c r="B409" s="12" t="s">
        <v>195</v>
      </c>
      <c r="C409" s="12" t="s">
        <v>44</v>
      </c>
      <c r="D409" s="12" t="s">
        <v>43</v>
      </c>
      <c r="E409" s="12">
        <v>640</v>
      </c>
      <c r="F409" s="12">
        <v>3520</v>
      </c>
      <c r="G409" s="23">
        <v>45233</v>
      </c>
    </row>
    <row r="410" spans="1:7">
      <c r="A410" s="12" t="s">
        <v>85</v>
      </c>
      <c r="B410" s="12" t="s">
        <v>194</v>
      </c>
      <c r="C410" s="12" t="s">
        <v>44</v>
      </c>
      <c r="D410" s="12" t="s">
        <v>41</v>
      </c>
      <c r="E410" s="12">
        <v>699</v>
      </c>
      <c r="F410" s="12">
        <v>4030</v>
      </c>
      <c r="G410" s="23">
        <v>45233</v>
      </c>
    </row>
    <row r="411" spans="1:7">
      <c r="A411" s="12" t="s">
        <v>85</v>
      </c>
      <c r="B411" s="12" t="s">
        <v>193</v>
      </c>
      <c r="C411" s="12" t="s">
        <v>44</v>
      </c>
      <c r="D411" s="12" t="s">
        <v>41</v>
      </c>
      <c r="E411" s="12">
        <v>685</v>
      </c>
      <c r="F411" s="12">
        <v>3770</v>
      </c>
      <c r="G411" s="23">
        <v>45233</v>
      </c>
    </row>
    <row r="412" spans="1:7">
      <c r="A412" s="12" t="s">
        <v>85</v>
      </c>
      <c r="B412" s="12" t="s">
        <v>198</v>
      </c>
      <c r="C412" s="12" t="s">
        <v>44</v>
      </c>
      <c r="D412" s="12" t="s">
        <v>43</v>
      </c>
      <c r="E412" s="12">
        <v>613</v>
      </c>
      <c r="F412" s="12">
        <v>3290</v>
      </c>
      <c r="G412" s="23">
        <v>45233</v>
      </c>
    </row>
    <row r="413" spans="1:7">
      <c r="A413" s="12" t="s">
        <v>85</v>
      </c>
      <c r="B413" s="12" t="s">
        <v>197</v>
      </c>
      <c r="C413" s="12" t="s">
        <v>44</v>
      </c>
      <c r="D413" s="12" t="s">
        <v>41</v>
      </c>
      <c r="E413" s="12">
        <v>645</v>
      </c>
      <c r="F413" s="12">
        <v>3920</v>
      </c>
      <c r="G413" s="23">
        <v>45233</v>
      </c>
    </row>
    <row r="414" spans="1:7">
      <c r="A414" s="12" t="s">
        <v>85</v>
      </c>
      <c r="B414" s="12" t="s">
        <v>196</v>
      </c>
      <c r="C414" s="12" t="s">
        <v>44</v>
      </c>
      <c r="D414" s="12" t="s">
        <v>43</v>
      </c>
      <c r="E414" s="12">
        <v>652</v>
      </c>
      <c r="F414" s="12">
        <v>3180</v>
      </c>
      <c r="G414" s="23">
        <v>45233</v>
      </c>
    </row>
    <row r="415" spans="1:7">
      <c r="A415" s="12" t="s">
        <v>85</v>
      </c>
      <c r="B415" s="12" t="s">
        <v>201</v>
      </c>
      <c r="C415" s="12" t="s">
        <v>44</v>
      </c>
      <c r="D415" s="12" t="s">
        <v>43</v>
      </c>
      <c r="E415" s="12">
        <v>719</v>
      </c>
      <c r="F415" s="12">
        <v>5050</v>
      </c>
      <c r="G415" s="23">
        <v>45233</v>
      </c>
    </row>
    <row r="416" spans="1:7">
      <c r="A416" s="12" t="s">
        <v>85</v>
      </c>
      <c r="B416" s="12" t="s">
        <v>200</v>
      </c>
      <c r="C416" s="12" t="s">
        <v>44</v>
      </c>
      <c r="D416" s="12" t="s">
        <v>41</v>
      </c>
      <c r="E416" s="12">
        <v>671</v>
      </c>
      <c r="F416" s="12">
        <v>3730</v>
      </c>
      <c r="G416" s="23">
        <v>45233</v>
      </c>
    </row>
    <row r="417" spans="1:7">
      <c r="A417" s="12" t="s">
        <v>85</v>
      </c>
      <c r="B417" s="12" t="s">
        <v>199</v>
      </c>
      <c r="C417" s="12" t="s">
        <v>44</v>
      </c>
      <c r="D417" s="12" t="s">
        <v>43</v>
      </c>
      <c r="E417" s="12">
        <v>656</v>
      </c>
      <c r="F417" s="12">
        <v>3760</v>
      </c>
      <c r="G417" s="23">
        <v>45233</v>
      </c>
    </row>
    <row r="418" spans="1:7">
      <c r="A418" s="12" t="s">
        <v>85</v>
      </c>
      <c r="B418" s="12" t="s">
        <v>204</v>
      </c>
      <c r="C418" s="12" t="s">
        <v>44</v>
      </c>
      <c r="D418" s="12" t="s">
        <v>41</v>
      </c>
      <c r="E418" s="12">
        <v>675</v>
      </c>
      <c r="F418" s="12">
        <v>3670</v>
      </c>
      <c r="G418" s="23">
        <v>45233</v>
      </c>
    </row>
    <row r="419" spans="1:7">
      <c r="A419" s="12" t="s">
        <v>85</v>
      </c>
      <c r="B419" s="12" t="s">
        <v>203</v>
      </c>
      <c r="C419" s="12" t="s">
        <v>44</v>
      </c>
      <c r="D419" s="12" t="s">
        <v>43</v>
      </c>
      <c r="E419" s="12">
        <v>648</v>
      </c>
      <c r="F419" s="12">
        <v>3500</v>
      </c>
      <c r="G419" s="23">
        <v>45233</v>
      </c>
    </row>
    <row r="420" spans="1:7">
      <c r="A420" s="12" t="s">
        <v>85</v>
      </c>
      <c r="B420" s="12" t="s">
        <v>202</v>
      </c>
      <c r="C420" s="12" t="s">
        <v>44</v>
      </c>
      <c r="D420" s="12" t="s">
        <v>43</v>
      </c>
      <c r="E420" s="12">
        <v>621</v>
      </c>
      <c r="F420" s="12">
        <v>3090</v>
      </c>
      <c r="G420" s="23">
        <v>45233</v>
      </c>
    </row>
    <row r="421" spans="1:7">
      <c r="A421" s="12" t="s">
        <v>85</v>
      </c>
      <c r="B421" s="12" t="s">
        <v>207</v>
      </c>
      <c r="C421" s="12" t="s">
        <v>44</v>
      </c>
      <c r="D421" s="12" t="s">
        <v>43</v>
      </c>
      <c r="E421" s="12">
        <v>662</v>
      </c>
      <c r="F421" s="12">
        <v>4100</v>
      </c>
      <c r="G421" s="23">
        <v>45233</v>
      </c>
    </row>
    <row r="422" spans="1:7">
      <c r="A422" s="12" t="s">
        <v>85</v>
      </c>
      <c r="B422" s="12" t="s">
        <v>206</v>
      </c>
      <c r="C422" s="12" t="s">
        <v>44</v>
      </c>
      <c r="D422" s="12" t="s">
        <v>41</v>
      </c>
      <c r="E422" s="12">
        <v>697</v>
      </c>
      <c r="F422" s="12">
        <v>4080</v>
      </c>
      <c r="G422" s="23">
        <v>45233</v>
      </c>
    </row>
    <row r="423" spans="1:7">
      <c r="A423" s="12" t="s">
        <v>85</v>
      </c>
      <c r="B423" s="12" t="s">
        <v>205</v>
      </c>
      <c r="C423" s="12" t="s">
        <v>44</v>
      </c>
      <c r="D423" s="12" t="s">
        <v>43</v>
      </c>
      <c r="E423" s="12">
        <v>596</v>
      </c>
      <c r="F423" s="12">
        <v>3310</v>
      </c>
      <c r="G423" s="23">
        <v>45233</v>
      </c>
    </row>
    <row r="424" spans="1:7">
      <c r="A424" s="12" t="s">
        <v>85</v>
      </c>
      <c r="B424" s="12" t="s">
        <v>210</v>
      </c>
      <c r="C424" s="12" t="s">
        <v>44</v>
      </c>
      <c r="D424" s="12" t="s">
        <v>41</v>
      </c>
      <c r="E424" s="12">
        <v>690</v>
      </c>
      <c r="F424" s="12">
        <v>4100</v>
      </c>
      <c r="G424" s="23">
        <v>45233</v>
      </c>
    </row>
    <row r="425" spans="1:7">
      <c r="A425" s="12" t="s">
        <v>85</v>
      </c>
      <c r="B425" s="12" t="s">
        <v>209</v>
      </c>
      <c r="C425" s="12" t="s">
        <v>44</v>
      </c>
      <c r="D425" s="12" t="s">
        <v>43</v>
      </c>
      <c r="E425" s="12">
        <v>628</v>
      </c>
      <c r="F425" s="12">
        <v>3440</v>
      </c>
      <c r="G425" s="23">
        <v>45233</v>
      </c>
    </row>
    <row r="426" spans="1:7">
      <c r="A426" s="12" t="s">
        <v>85</v>
      </c>
      <c r="B426" s="12" t="s">
        <v>208</v>
      </c>
      <c r="C426" s="12" t="s">
        <v>44</v>
      </c>
      <c r="D426" s="12" t="s">
        <v>41</v>
      </c>
      <c r="E426" s="12">
        <v>655</v>
      </c>
      <c r="F426" s="12">
        <v>4310</v>
      </c>
      <c r="G426" s="23">
        <v>45233</v>
      </c>
    </row>
    <row r="427" spans="1:7">
      <c r="A427" s="12" t="s">
        <v>85</v>
      </c>
      <c r="B427" s="12" t="s">
        <v>192</v>
      </c>
      <c r="C427" s="12" t="s">
        <v>44</v>
      </c>
      <c r="D427" s="12" t="s">
        <v>41</v>
      </c>
      <c r="E427" s="12">
        <v>747</v>
      </c>
      <c r="F427" s="12">
        <v>5180</v>
      </c>
      <c r="G427" s="23">
        <v>45233</v>
      </c>
    </row>
    <row r="428" spans="1:7">
      <c r="A428" s="12" t="s">
        <v>85</v>
      </c>
      <c r="B428" s="12" t="s">
        <v>187</v>
      </c>
      <c r="C428" s="12" t="s">
        <v>40</v>
      </c>
      <c r="D428" s="12" t="s">
        <v>41</v>
      </c>
      <c r="E428" s="12">
        <v>641</v>
      </c>
      <c r="F428" s="12">
        <v>3250</v>
      </c>
      <c r="G428" s="23">
        <v>45232</v>
      </c>
    </row>
    <row r="429" spans="1:7">
      <c r="A429" s="12" t="s">
        <v>85</v>
      </c>
      <c r="B429" s="12" t="s">
        <v>188</v>
      </c>
      <c r="C429" s="12" t="s">
        <v>40</v>
      </c>
      <c r="D429" s="12" t="s">
        <v>41</v>
      </c>
      <c r="E429" s="12">
        <v>649</v>
      </c>
      <c r="F429" s="12">
        <v>3160</v>
      </c>
      <c r="G429" s="23">
        <v>45232</v>
      </c>
    </row>
    <row r="430" spans="1:7">
      <c r="A430" s="12" t="s">
        <v>85</v>
      </c>
      <c r="B430" s="12" t="s">
        <v>186</v>
      </c>
      <c r="C430" s="12" t="s">
        <v>40</v>
      </c>
      <c r="D430" s="12" t="s">
        <v>41</v>
      </c>
      <c r="E430" s="12">
        <v>684</v>
      </c>
      <c r="F430" s="12">
        <v>3740</v>
      </c>
      <c r="G430" s="23">
        <v>45232</v>
      </c>
    </row>
    <row r="431" spans="1:7">
      <c r="A431" s="12" t="s">
        <v>85</v>
      </c>
      <c r="B431" s="12" t="s">
        <v>185</v>
      </c>
      <c r="C431" s="12" t="s">
        <v>40</v>
      </c>
      <c r="D431" s="12" t="s">
        <v>43</v>
      </c>
      <c r="E431" s="12">
        <v>790</v>
      </c>
      <c r="F431" s="12">
        <v>5520</v>
      </c>
      <c r="G431" s="23">
        <v>45232</v>
      </c>
    </row>
    <row r="432" spans="1:7">
      <c r="A432" s="12" t="s">
        <v>85</v>
      </c>
      <c r="B432" s="12" t="s">
        <v>184</v>
      </c>
      <c r="C432" s="12" t="s">
        <v>40</v>
      </c>
      <c r="D432" s="12" t="s">
        <v>41</v>
      </c>
      <c r="E432" s="12">
        <v>607</v>
      </c>
      <c r="F432" s="12">
        <v>2970</v>
      </c>
      <c r="G432" s="23">
        <v>45232</v>
      </c>
    </row>
    <row r="433" spans="1:7">
      <c r="A433" s="12" t="s">
        <v>85</v>
      </c>
      <c r="B433" s="12" t="s">
        <v>181</v>
      </c>
      <c r="C433" s="12" t="s">
        <v>40</v>
      </c>
      <c r="D433" s="12" t="s">
        <v>41</v>
      </c>
      <c r="E433" s="12">
        <v>624</v>
      </c>
      <c r="F433" s="12">
        <v>2990</v>
      </c>
      <c r="G433" s="23">
        <v>45232</v>
      </c>
    </row>
    <row r="434" spans="1:7">
      <c r="A434" s="12" t="s">
        <v>85</v>
      </c>
      <c r="B434" s="12" t="s">
        <v>182</v>
      </c>
      <c r="C434" s="12" t="s">
        <v>40</v>
      </c>
      <c r="D434" s="12" t="s">
        <v>41</v>
      </c>
      <c r="E434" s="12">
        <v>709</v>
      </c>
      <c r="F434" s="12">
        <v>4420</v>
      </c>
      <c r="G434" s="23">
        <v>45232</v>
      </c>
    </row>
    <row r="435" spans="1:7">
      <c r="A435" s="12" t="s">
        <v>85</v>
      </c>
      <c r="B435" s="12" t="s">
        <v>183</v>
      </c>
      <c r="C435" s="12" t="s">
        <v>40</v>
      </c>
      <c r="D435" s="12" t="s">
        <v>41</v>
      </c>
      <c r="E435" s="12">
        <v>680</v>
      </c>
      <c r="F435" s="12">
        <v>3640</v>
      </c>
      <c r="G435" s="23">
        <v>45232</v>
      </c>
    </row>
    <row r="436" spans="1:7">
      <c r="A436" s="12" t="s">
        <v>85</v>
      </c>
      <c r="B436" s="12" t="s">
        <v>179</v>
      </c>
      <c r="C436" s="12" t="s">
        <v>40</v>
      </c>
      <c r="D436" s="12" t="s">
        <v>43</v>
      </c>
      <c r="E436" s="12">
        <v>735</v>
      </c>
      <c r="F436" s="12">
        <v>5230</v>
      </c>
      <c r="G436" s="23">
        <v>45232</v>
      </c>
    </row>
    <row r="437" spans="1:7">
      <c r="A437" s="12" t="s">
        <v>85</v>
      </c>
      <c r="B437" s="12" t="s">
        <v>191</v>
      </c>
      <c r="C437" s="12" t="s">
        <v>44</v>
      </c>
      <c r="D437" s="12" t="s">
        <v>43</v>
      </c>
      <c r="E437" s="12">
        <v>724</v>
      </c>
      <c r="F437" s="12">
        <v>5240</v>
      </c>
      <c r="G437" s="23">
        <v>45233</v>
      </c>
    </row>
    <row r="438" spans="1:7">
      <c r="A438" s="12" t="s">
        <v>85</v>
      </c>
      <c r="B438" s="12" t="s">
        <v>180</v>
      </c>
      <c r="C438" s="12" t="s">
        <v>40</v>
      </c>
      <c r="D438" s="12" t="s">
        <v>41</v>
      </c>
      <c r="E438" s="12">
        <v>664</v>
      </c>
      <c r="F438" s="12">
        <v>3650</v>
      </c>
      <c r="G438" s="23">
        <v>45232</v>
      </c>
    </row>
    <row r="439" spans="1:7">
      <c r="A439" s="12" t="s">
        <v>85</v>
      </c>
      <c r="B439" s="12" t="s">
        <v>178</v>
      </c>
      <c r="C439" s="12" t="s">
        <v>40</v>
      </c>
      <c r="D439" s="12" t="s">
        <v>43</v>
      </c>
      <c r="E439" s="12">
        <v>672</v>
      </c>
      <c r="F439" s="12">
        <v>3490</v>
      </c>
      <c r="G439" s="23">
        <v>45232</v>
      </c>
    </row>
    <row r="440" spans="1:7">
      <c r="A440" s="12" t="s">
        <v>85</v>
      </c>
      <c r="B440" s="12" t="s">
        <v>177</v>
      </c>
      <c r="C440" s="12" t="s">
        <v>40</v>
      </c>
      <c r="D440" s="12" t="s">
        <v>41</v>
      </c>
      <c r="E440" s="12">
        <v>641</v>
      </c>
      <c r="F440" s="12">
        <v>3060</v>
      </c>
      <c r="G440" s="23">
        <v>45232</v>
      </c>
    </row>
    <row r="441" spans="1:7">
      <c r="A441" s="12" t="s">
        <v>85</v>
      </c>
      <c r="B441" s="12" t="s">
        <v>190</v>
      </c>
      <c r="C441" s="12" t="s">
        <v>44</v>
      </c>
      <c r="D441" s="12" t="s">
        <v>43</v>
      </c>
      <c r="E441" s="12">
        <v>632</v>
      </c>
      <c r="F441" s="12">
        <v>3220</v>
      </c>
      <c r="G441" s="23">
        <v>45233</v>
      </c>
    </row>
    <row r="442" spans="1:7">
      <c r="A442" s="12" t="s">
        <v>85</v>
      </c>
      <c r="B442" s="12" t="s">
        <v>176</v>
      </c>
      <c r="C442" s="12" t="s">
        <v>40</v>
      </c>
      <c r="D442" s="12" t="s">
        <v>41</v>
      </c>
      <c r="E442" s="12">
        <v>689</v>
      </c>
      <c r="F442" s="12">
        <v>3880</v>
      </c>
      <c r="G442" s="23">
        <v>45232</v>
      </c>
    </row>
    <row r="443" spans="1:7">
      <c r="A443" s="12" t="s">
        <v>85</v>
      </c>
      <c r="B443" s="12" t="s">
        <v>175</v>
      </c>
      <c r="C443" s="12" t="s">
        <v>40</v>
      </c>
      <c r="D443" s="12" t="s">
        <v>43</v>
      </c>
      <c r="E443" s="12">
        <v>754</v>
      </c>
      <c r="F443" s="12">
        <v>4960</v>
      </c>
      <c r="G443" s="23">
        <v>45232</v>
      </c>
    </row>
    <row r="444" spans="1:7">
      <c r="A444" s="12" t="s">
        <v>85</v>
      </c>
      <c r="B444" s="12" t="s">
        <v>189</v>
      </c>
      <c r="C444" s="12" t="s">
        <v>44</v>
      </c>
      <c r="D444" s="12" t="s">
        <v>43</v>
      </c>
      <c r="E444" s="12">
        <v>628</v>
      </c>
      <c r="F444" s="12">
        <v>2950</v>
      </c>
      <c r="G444" s="23">
        <v>45233</v>
      </c>
    </row>
    <row r="445" spans="1:7">
      <c r="A445" s="12" t="s">
        <v>85</v>
      </c>
      <c r="B445" s="12" t="s">
        <v>154</v>
      </c>
      <c r="C445" s="12" t="s">
        <v>45</v>
      </c>
      <c r="D445" s="12" t="s">
        <v>43</v>
      </c>
      <c r="E445" s="12">
        <v>635</v>
      </c>
      <c r="F445" s="12">
        <v>2900</v>
      </c>
      <c r="G445" s="23">
        <v>45232</v>
      </c>
    </row>
    <row r="446" spans="1:7">
      <c r="A446" s="12" t="s">
        <v>85</v>
      </c>
      <c r="B446" s="12" t="s">
        <v>155</v>
      </c>
      <c r="C446" s="12" t="s">
        <v>45</v>
      </c>
      <c r="D446" s="12" t="s">
        <v>43</v>
      </c>
      <c r="E446" s="12">
        <v>654</v>
      </c>
      <c r="F446" s="12">
        <v>3360</v>
      </c>
      <c r="G446" s="23">
        <v>45232</v>
      </c>
    </row>
    <row r="447" spans="1:7">
      <c r="A447" s="12" t="s">
        <v>85</v>
      </c>
      <c r="B447" s="12" t="s">
        <v>156</v>
      </c>
      <c r="C447" s="12" t="s">
        <v>45</v>
      </c>
      <c r="D447" s="12" t="s">
        <v>41</v>
      </c>
      <c r="E447" s="12">
        <v>692</v>
      </c>
      <c r="F447" s="12">
        <v>3790</v>
      </c>
      <c r="G447" s="23">
        <v>45232</v>
      </c>
    </row>
    <row r="448" spans="1:7">
      <c r="A448" s="12" t="s">
        <v>85</v>
      </c>
      <c r="B448" s="12" t="s">
        <v>151</v>
      </c>
      <c r="C448" s="12" t="s">
        <v>45</v>
      </c>
      <c r="D448" s="12" t="s">
        <v>43</v>
      </c>
      <c r="E448" s="12">
        <v>579</v>
      </c>
      <c r="F448" s="12">
        <v>2020</v>
      </c>
      <c r="G448" s="23">
        <v>45232</v>
      </c>
    </row>
    <row r="449" spans="1:7">
      <c r="A449" s="12" t="s">
        <v>85</v>
      </c>
      <c r="B449" s="12" t="s">
        <v>151</v>
      </c>
      <c r="C449" s="12" t="s">
        <v>40</v>
      </c>
      <c r="D449" s="12" t="s">
        <v>41</v>
      </c>
      <c r="E449" s="12">
        <v>729</v>
      </c>
      <c r="F449" s="12">
        <v>3320</v>
      </c>
      <c r="G449" s="23">
        <v>45232</v>
      </c>
    </row>
    <row r="450" spans="1:7">
      <c r="A450" s="12" t="s">
        <v>85</v>
      </c>
      <c r="B450" s="12" t="s">
        <v>152</v>
      </c>
      <c r="C450" s="12" t="s">
        <v>45</v>
      </c>
      <c r="D450" s="12" t="s">
        <v>43</v>
      </c>
      <c r="E450" s="12">
        <v>620</v>
      </c>
      <c r="F450" s="12">
        <v>3930</v>
      </c>
      <c r="G450" s="23">
        <v>45232</v>
      </c>
    </row>
    <row r="451" spans="1:7">
      <c r="A451" s="12" t="s">
        <v>85</v>
      </c>
      <c r="B451" s="12" t="s">
        <v>153</v>
      </c>
      <c r="C451" s="12" t="s">
        <v>45</v>
      </c>
      <c r="D451" s="12" t="s">
        <v>43</v>
      </c>
      <c r="E451" s="12">
        <v>625</v>
      </c>
      <c r="F451" s="12">
        <v>3040</v>
      </c>
      <c r="G451" s="23">
        <v>45232</v>
      </c>
    </row>
    <row r="452" spans="1:7">
      <c r="A452" s="12" t="s">
        <v>85</v>
      </c>
      <c r="B452" s="12" t="s">
        <v>148</v>
      </c>
      <c r="C452" s="12" t="s">
        <v>45</v>
      </c>
      <c r="D452" s="12" t="s">
        <v>41</v>
      </c>
      <c r="E452" s="12">
        <v>679</v>
      </c>
      <c r="F452" s="12">
        <v>3830</v>
      </c>
      <c r="G452" s="23">
        <v>45232</v>
      </c>
    </row>
    <row r="453" spans="1:7">
      <c r="A453" s="12" t="s">
        <v>85</v>
      </c>
      <c r="B453" s="12" t="s">
        <v>149</v>
      </c>
      <c r="C453" s="12" t="s">
        <v>45</v>
      </c>
      <c r="D453" s="12" t="s">
        <v>43</v>
      </c>
      <c r="E453" s="12">
        <v>661</v>
      </c>
      <c r="F453" s="12">
        <v>4040</v>
      </c>
      <c r="G453" s="23">
        <v>45232</v>
      </c>
    </row>
    <row r="454" spans="1:7">
      <c r="A454" s="12" t="s">
        <v>85</v>
      </c>
      <c r="B454" s="12" t="s">
        <v>149</v>
      </c>
      <c r="C454" s="12" t="s">
        <v>40</v>
      </c>
      <c r="D454" s="12" t="s">
        <v>41</v>
      </c>
      <c r="E454" s="12">
        <v>670</v>
      </c>
      <c r="F454" s="12">
        <v>3550</v>
      </c>
      <c r="G454" s="23">
        <v>45232</v>
      </c>
    </row>
    <row r="455" spans="1:7">
      <c r="A455" s="12" t="s">
        <v>85</v>
      </c>
      <c r="B455" s="12" t="s">
        <v>150</v>
      </c>
      <c r="C455" s="12" t="s">
        <v>45</v>
      </c>
      <c r="D455" s="12" t="s">
        <v>43</v>
      </c>
      <c r="E455" s="12">
        <v>690</v>
      </c>
      <c r="F455" s="12">
        <v>4160</v>
      </c>
      <c r="G455" s="23">
        <v>45232</v>
      </c>
    </row>
    <row r="456" spans="1:7">
      <c r="A456" s="12" t="s">
        <v>85</v>
      </c>
      <c r="B456" s="12" t="s">
        <v>145</v>
      </c>
      <c r="C456" s="12" t="s">
        <v>45</v>
      </c>
      <c r="D456" s="12" t="s">
        <v>41</v>
      </c>
      <c r="E456" s="12">
        <v>651</v>
      </c>
      <c r="F456" s="12">
        <v>3350</v>
      </c>
      <c r="G456" s="23">
        <v>45232</v>
      </c>
    </row>
    <row r="457" spans="1:7">
      <c r="A457" s="12" t="s">
        <v>85</v>
      </c>
      <c r="B457" s="12" t="s">
        <v>146</v>
      </c>
      <c r="C457" s="12" t="s">
        <v>45</v>
      </c>
      <c r="D457" s="12" t="s">
        <v>41</v>
      </c>
      <c r="E457" s="12">
        <v>676</v>
      </c>
      <c r="F457" s="12">
        <v>3910</v>
      </c>
      <c r="G457" s="23">
        <v>45232</v>
      </c>
    </row>
    <row r="458" spans="1:7">
      <c r="A458" s="12" t="s">
        <v>85</v>
      </c>
      <c r="B458" s="12" t="s">
        <v>147</v>
      </c>
      <c r="C458" s="12" t="s">
        <v>45</v>
      </c>
      <c r="D458" s="12" t="s">
        <v>41</v>
      </c>
      <c r="E458" s="12">
        <v>630</v>
      </c>
      <c r="F458" s="12">
        <v>3740</v>
      </c>
      <c r="G458" s="23">
        <v>45232</v>
      </c>
    </row>
    <row r="459" spans="1:7">
      <c r="A459" s="12" t="s">
        <v>85</v>
      </c>
      <c r="B459" s="12" t="s">
        <v>142</v>
      </c>
      <c r="C459" s="12" t="s">
        <v>45</v>
      </c>
      <c r="D459" s="12" t="s">
        <v>43</v>
      </c>
      <c r="E459" s="12">
        <v>628</v>
      </c>
      <c r="F459" s="12">
        <v>3180</v>
      </c>
      <c r="G459" s="23">
        <v>45232</v>
      </c>
    </row>
    <row r="460" spans="1:7">
      <c r="A460" s="12" t="s">
        <v>85</v>
      </c>
      <c r="B460" s="12" t="s">
        <v>143</v>
      </c>
      <c r="C460" s="12" t="s">
        <v>45</v>
      </c>
      <c r="D460" s="12" t="s">
        <v>43</v>
      </c>
      <c r="E460" s="12">
        <v>650</v>
      </c>
      <c r="F460" s="12">
        <v>3220</v>
      </c>
      <c r="G460" s="23">
        <v>45232</v>
      </c>
    </row>
    <row r="461" spans="1:7">
      <c r="A461" s="12" t="s">
        <v>85</v>
      </c>
      <c r="B461" s="12" t="s">
        <v>144</v>
      </c>
      <c r="C461" s="12" t="s">
        <v>45</v>
      </c>
      <c r="D461" s="12" t="s">
        <v>41</v>
      </c>
      <c r="E461" s="12">
        <v>618</v>
      </c>
      <c r="F461" s="12">
        <v>3150</v>
      </c>
      <c r="G461" s="23">
        <v>45232</v>
      </c>
    </row>
    <row r="462" spans="1:7">
      <c r="A462" s="12" t="s">
        <v>85</v>
      </c>
      <c r="B462" s="12" t="s">
        <v>140</v>
      </c>
      <c r="C462" s="12" t="s">
        <v>45</v>
      </c>
      <c r="D462" s="12" t="s">
        <v>43</v>
      </c>
      <c r="E462" s="12">
        <v>662</v>
      </c>
      <c r="F462" s="12">
        <v>3440</v>
      </c>
      <c r="G462" s="23">
        <v>45232</v>
      </c>
    </row>
    <row r="463" spans="1:7">
      <c r="A463" s="12" t="s">
        <v>85</v>
      </c>
      <c r="B463" s="12" t="s">
        <v>141</v>
      </c>
      <c r="C463" s="12" t="s">
        <v>45</v>
      </c>
      <c r="D463" s="12" t="s">
        <v>43</v>
      </c>
      <c r="E463" s="12">
        <v>685</v>
      </c>
      <c r="F463" s="12">
        <v>4270</v>
      </c>
      <c r="G463" s="23">
        <v>45232</v>
      </c>
    </row>
    <row r="464" spans="1:7">
      <c r="A464" s="12" t="s">
        <v>85</v>
      </c>
      <c r="B464" s="12" t="s">
        <v>99</v>
      </c>
      <c r="C464" s="12" t="s">
        <v>84</v>
      </c>
      <c r="D464" s="12" t="s">
        <v>43</v>
      </c>
      <c r="E464" s="12">
        <v>756</v>
      </c>
      <c r="F464" s="12">
        <v>4790</v>
      </c>
      <c r="G464" s="23">
        <v>45231</v>
      </c>
    </row>
    <row r="465" spans="1:7">
      <c r="A465" s="12" t="s">
        <v>85</v>
      </c>
      <c r="B465" s="12" t="s">
        <v>100</v>
      </c>
      <c r="C465" s="12" t="s">
        <v>84</v>
      </c>
      <c r="D465" s="12" t="s">
        <v>41</v>
      </c>
      <c r="E465" s="12">
        <v>580</v>
      </c>
      <c r="F465" s="12">
        <v>2260</v>
      </c>
      <c r="G465" s="23">
        <v>45231</v>
      </c>
    </row>
    <row r="466" spans="1:7">
      <c r="A466" s="12" t="s">
        <v>85</v>
      </c>
      <c r="B466" s="12" t="s">
        <v>101</v>
      </c>
      <c r="C466" s="12" t="s">
        <v>84</v>
      </c>
      <c r="D466" s="12" t="s">
        <v>41</v>
      </c>
      <c r="E466" s="12">
        <v>689</v>
      </c>
      <c r="F466" s="12">
        <v>3480</v>
      </c>
      <c r="G466" s="23">
        <v>45231</v>
      </c>
    </row>
    <row r="467" spans="1:7">
      <c r="A467" s="12" t="s">
        <v>85</v>
      </c>
      <c r="B467" s="12" t="s">
        <v>122</v>
      </c>
      <c r="C467" s="12" t="s">
        <v>84</v>
      </c>
      <c r="D467" s="12" t="s">
        <v>41</v>
      </c>
      <c r="E467" s="12">
        <v>647</v>
      </c>
      <c r="F467" s="12">
        <v>3010</v>
      </c>
      <c r="G467" s="23">
        <v>45231</v>
      </c>
    </row>
    <row r="468" spans="1:7">
      <c r="A468" s="12" t="s">
        <v>85</v>
      </c>
      <c r="B468" s="12" t="s">
        <v>97</v>
      </c>
      <c r="C468" s="12" t="s">
        <v>84</v>
      </c>
      <c r="D468" s="12" t="s">
        <v>41</v>
      </c>
      <c r="E468" s="12">
        <v>641</v>
      </c>
      <c r="F468" s="12">
        <v>3180</v>
      </c>
      <c r="G468" s="23">
        <v>45231</v>
      </c>
    </row>
    <row r="469" spans="1:7">
      <c r="A469" s="12" t="s">
        <v>85</v>
      </c>
      <c r="B469" s="12" t="s">
        <v>98</v>
      </c>
      <c r="C469" s="12" t="s">
        <v>84</v>
      </c>
      <c r="D469" s="12" t="s">
        <v>41</v>
      </c>
      <c r="E469" s="12">
        <v>617</v>
      </c>
      <c r="F469" s="12">
        <v>2760</v>
      </c>
      <c r="G469" s="23">
        <v>45231</v>
      </c>
    </row>
    <row r="470" spans="1:7">
      <c r="A470" s="12" t="s">
        <v>85</v>
      </c>
      <c r="B470" s="12" t="s">
        <v>128</v>
      </c>
      <c r="C470" s="12" t="s">
        <v>45</v>
      </c>
      <c r="D470" s="12" t="s">
        <v>41</v>
      </c>
      <c r="E470" s="12">
        <v>709</v>
      </c>
      <c r="F470" s="12">
        <v>4240</v>
      </c>
      <c r="G470" s="23">
        <v>45232</v>
      </c>
    </row>
    <row r="471" spans="1:7">
      <c r="A471" s="12" t="s">
        <v>85</v>
      </c>
      <c r="B471" s="12" t="s">
        <v>95</v>
      </c>
      <c r="C471" s="12" t="s">
        <v>84</v>
      </c>
      <c r="D471" s="12" t="s">
        <v>41</v>
      </c>
      <c r="E471" s="12">
        <v>624</v>
      </c>
      <c r="F471" s="12">
        <v>2960</v>
      </c>
      <c r="G471" s="23">
        <v>45231</v>
      </c>
    </row>
    <row r="472" spans="1:7">
      <c r="A472" s="12" t="s">
        <v>85</v>
      </c>
      <c r="B472" s="12" t="s">
        <v>96</v>
      </c>
      <c r="C472" s="12" t="s">
        <v>84</v>
      </c>
      <c r="D472" s="12" t="s">
        <v>41</v>
      </c>
      <c r="E472" s="12">
        <v>694</v>
      </c>
      <c r="F472" s="12">
        <v>3720</v>
      </c>
      <c r="G472" s="23">
        <v>45231</v>
      </c>
    </row>
    <row r="473" spans="1:7">
      <c r="A473" s="12" t="s">
        <v>85</v>
      </c>
      <c r="B473" s="12" t="s">
        <v>92</v>
      </c>
      <c r="C473" s="12" t="s">
        <v>84</v>
      </c>
      <c r="D473" s="12" t="s">
        <v>41</v>
      </c>
      <c r="E473" s="12">
        <v>664</v>
      </c>
      <c r="F473" s="12">
        <v>3710</v>
      </c>
      <c r="G473" s="23">
        <v>45231</v>
      </c>
    </row>
    <row r="474" spans="1:7">
      <c r="A474" s="12" t="s">
        <v>85</v>
      </c>
      <c r="B474" s="12" t="s">
        <v>93</v>
      </c>
      <c r="C474" s="12" t="s">
        <v>84</v>
      </c>
      <c r="D474" s="12" t="s">
        <v>43</v>
      </c>
      <c r="E474" s="12">
        <v>672</v>
      </c>
      <c r="F474" s="12">
        <v>4000</v>
      </c>
      <c r="G474" s="23">
        <v>45231</v>
      </c>
    </row>
    <row r="475" spans="1:7">
      <c r="A475" s="12" t="s">
        <v>85</v>
      </c>
      <c r="B475" s="12" t="s">
        <v>94</v>
      </c>
      <c r="C475" s="12" t="s">
        <v>84</v>
      </c>
      <c r="D475" s="12" t="s">
        <v>41</v>
      </c>
      <c r="E475" s="12">
        <v>580</v>
      </c>
      <c r="F475" s="12">
        <v>2340</v>
      </c>
      <c r="G475" s="23">
        <v>45231</v>
      </c>
    </row>
    <row r="476" spans="1:7">
      <c r="A476" s="12" t="s">
        <v>85</v>
      </c>
      <c r="B476" s="12" t="s">
        <v>89</v>
      </c>
      <c r="C476" s="12" t="s">
        <v>84</v>
      </c>
      <c r="D476" s="12" t="s">
        <v>41</v>
      </c>
      <c r="E476" s="12">
        <v>606</v>
      </c>
      <c r="F476" s="12">
        <v>2540</v>
      </c>
      <c r="G476" s="23">
        <v>45231</v>
      </c>
    </row>
    <row r="477" spans="1:7">
      <c r="A477" s="12" t="s">
        <v>85</v>
      </c>
      <c r="B477" s="12" t="s">
        <v>90</v>
      </c>
      <c r="C477" s="12" t="s">
        <v>84</v>
      </c>
      <c r="D477" s="12" t="s">
        <v>43</v>
      </c>
      <c r="E477" s="12">
        <v>572</v>
      </c>
      <c r="F477" s="12">
        <v>2300</v>
      </c>
      <c r="G477" s="23">
        <v>45231</v>
      </c>
    </row>
    <row r="478" spans="1:7">
      <c r="A478" s="12" t="s">
        <v>85</v>
      </c>
      <c r="B478" s="12" t="s">
        <v>91</v>
      </c>
      <c r="C478" s="12" t="s">
        <v>84</v>
      </c>
      <c r="D478" s="12" t="s">
        <v>41</v>
      </c>
      <c r="E478" s="12">
        <v>647</v>
      </c>
      <c r="F478" s="12">
        <v>3340</v>
      </c>
      <c r="G478" s="23">
        <v>45231</v>
      </c>
    </row>
    <row r="479" spans="1:7">
      <c r="A479" s="12" t="s">
        <v>85</v>
      </c>
      <c r="B479" s="12" t="s">
        <v>86</v>
      </c>
      <c r="C479" s="12" t="s">
        <v>84</v>
      </c>
      <c r="D479" s="12" t="s">
        <v>41</v>
      </c>
      <c r="E479" s="12">
        <v>594</v>
      </c>
      <c r="F479" s="12">
        <v>2220</v>
      </c>
      <c r="G479" s="23">
        <v>45231</v>
      </c>
    </row>
    <row r="480" spans="1:7">
      <c r="A480" s="12" t="s">
        <v>85</v>
      </c>
      <c r="B480" s="12" t="s">
        <v>87</v>
      </c>
      <c r="C480" s="12" t="s">
        <v>84</v>
      </c>
      <c r="D480" s="12" t="s">
        <v>41</v>
      </c>
      <c r="E480" s="12">
        <v>708</v>
      </c>
      <c r="F480" s="12">
        <v>2040</v>
      </c>
      <c r="G480" s="23">
        <v>45231</v>
      </c>
    </row>
    <row r="481" spans="1:7">
      <c r="A481" s="12" t="s">
        <v>85</v>
      </c>
      <c r="B481" s="12" t="s">
        <v>88</v>
      </c>
      <c r="C481" s="12" t="s">
        <v>84</v>
      </c>
      <c r="D481" s="12" t="s">
        <v>43</v>
      </c>
      <c r="E481" s="12">
        <v>705</v>
      </c>
      <c r="F481" s="12">
        <v>3880</v>
      </c>
      <c r="G481" s="23">
        <v>45231</v>
      </c>
    </row>
    <row r="482" spans="1:7">
      <c r="A482" s="12" t="s">
        <v>85</v>
      </c>
      <c r="B482" s="12" t="s">
        <v>88</v>
      </c>
      <c r="C482" s="12" t="s">
        <v>45</v>
      </c>
      <c r="D482" s="12" t="s">
        <v>41</v>
      </c>
      <c r="E482" s="12">
        <v>611</v>
      </c>
      <c r="F482" s="12">
        <v>2930</v>
      </c>
      <c r="G482" s="23">
        <v>45232</v>
      </c>
    </row>
    <row r="483" spans="1:7">
      <c r="A483" s="12" t="s">
        <v>85</v>
      </c>
      <c r="B483" s="12" t="s">
        <v>139</v>
      </c>
      <c r="C483" s="12" t="s">
        <v>45</v>
      </c>
      <c r="D483" s="12" t="s">
        <v>41</v>
      </c>
      <c r="E483" s="12">
        <v>656</v>
      </c>
      <c r="F483" s="12">
        <v>3630</v>
      </c>
      <c r="G483" s="23">
        <v>45232</v>
      </c>
    </row>
    <row r="484" spans="1:7">
      <c r="A484" s="12" t="s">
        <v>85</v>
      </c>
      <c r="B484" s="12" t="s">
        <v>137</v>
      </c>
      <c r="C484" s="12" t="s">
        <v>45</v>
      </c>
      <c r="D484" s="12" t="s">
        <v>43</v>
      </c>
      <c r="E484" s="12">
        <v>609</v>
      </c>
      <c r="F484" s="12">
        <v>2770</v>
      </c>
      <c r="G484" s="23">
        <v>45232</v>
      </c>
    </row>
    <row r="485" spans="1:7">
      <c r="A485" s="12" t="s">
        <v>85</v>
      </c>
      <c r="B485" s="12" t="s">
        <v>138</v>
      </c>
      <c r="C485" s="12" t="s">
        <v>45</v>
      </c>
      <c r="D485" s="12" t="s">
        <v>41</v>
      </c>
      <c r="E485" s="12">
        <v>618</v>
      </c>
      <c r="F485" s="12">
        <v>2310</v>
      </c>
      <c r="G485" s="23">
        <v>45232</v>
      </c>
    </row>
    <row r="486" spans="1:7">
      <c r="A486" s="12" t="s">
        <v>85</v>
      </c>
      <c r="B486" s="12" t="s">
        <v>136</v>
      </c>
      <c r="C486" s="12" t="s">
        <v>45</v>
      </c>
      <c r="D486" s="12" t="s">
        <v>41</v>
      </c>
      <c r="E486" s="12">
        <v>587</v>
      </c>
      <c r="F486" s="12">
        <v>2400</v>
      </c>
      <c r="G486" s="23">
        <v>45232</v>
      </c>
    </row>
    <row r="487" spans="1:7">
      <c r="A487" s="12" t="s">
        <v>85</v>
      </c>
      <c r="B487" s="12" t="s">
        <v>135</v>
      </c>
      <c r="C487" s="12" t="s">
        <v>45</v>
      </c>
      <c r="D487" s="12" t="s">
        <v>43</v>
      </c>
      <c r="E487" s="12">
        <v>349</v>
      </c>
      <c r="F487" s="12">
        <v>3440</v>
      </c>
      <c r="G487" s="23">
        <v>45232</v>
      </c>
    </row>
    <row r="488" spans="1:7">
      <c r="A488" s="12" t="s">
        <v>85</v>
      </c>
      <c r="B488" s="12" t="s">
        <v>134</v>
      </c>
      <c r="C488" s="12" t="s">
        <v>45</v>
      </c>
      <c r="D488" s="12" t="s">
        <v>43</v>
      </c>
      <c r="E488" s="12">
        <v>690</v>
      </c>
      <c r="F488" s="12">
        <v>3980</v>
      </c>
      <c r="G488" s="23">
        <v>45232</v>
      </c>
    </row>
    <row r="489" spans="1:7">
      <c r="A489" s="12" t="s">
        <v>85</v>
      </c>
      <c r="B489" s="12" t="s">
        <v>131</v>
      </c>
      <c r="C489" s="12" t="s">
        <v>45</v>
      </c>
      <c r="D489" s="12" t="s">
        <v>43</v>
      </c>
      <c r="E489" s="12">
        <v>619</v>
      </c>
      <c r="F489" s="12">
        <v>2640</v>
      </c>
      <c r="G489" s="23">
        <v>45232</v>
      </c>
    </row>
    <row r="490" spans="1:7">
      <c r="A490" s="12" t="s">
        <v>85</v>
      </c>
      <c r="B490" s="12" t="s">
        <v>132</v>
      </c>
      <c r="C490" s="12" t="s">
        <v>45</v>
      </c>
      <c r="D490" s="12" t="s">
        <v>41</v>
      </c>
      <c r="E490" s="12">
        <v>701</v>
      </c>
      <c r="F490" s="12">
        <v>3920</v>
      </c>
      <c r="G490" s="23">
        <v>45232</v>
      </c>
    </row>
    <row r="491" spans="1:7">
      <c r="A491" s="12" t="s">
        <v>85</v>
      </c>
      <c r="B491" s="12" t="s">
        <v>133</v>
      </c>
      <c r="C491" s="12" t="s">
        <v>45</v>
      </c>
      <c r="D491" s="12" t="s">
        <v>43</v>
      </c>
      <c r="E491" s="12">
        <v>620</v>
      </c>
      <c r="F491" s="12">
        <v>3250</v>
      </c>
      <c r="G491" s="23">
        <v>45232</v>
      </c>
    </row>
    <row r="492" spans="1:7">
      <c r="A492" s="12" t="s">
        <v>85</v>
      </c>
      <c r="B492" s="12" t="s">
        <v>127</v>
      </c>
      <c r="C492" s="12" t="s">
        <v>84</v>
      </c>
      <c r="D492" s="12" t="s">
        <v>41</v>
      </c>
      <c r="E492" s="12">
        <v>681</v>
      </c>
      <c r="F492" s="12">
        <v>3670</v>
      </c>
      <c r="G492" s="23">
        <v>45231</v>
      </c>
    </row>
    <row r="493" spans="1:7">
      <c r="A493" s="12" t="s">
        <v>85</v>
      </c>
      <c r="B493" s="12" t="s">
        <v>129</v>
      </c>
      <c r="C493" s="12" t="s">
        <v>45</v>
      </c>
      <c r="D493" s="12" t="s">
        <v>43</v>
      </c>
      <c r="E493" s="12">
        <v>671</v>
      </c>
      <c r="F493" s="12">
        <v>3730</v>
      </c>
      <c r="G493" s="23">
        <v>45232</v>
      </c>
    </row>
    <row r="494" spans="1:7">
      <c r="A494" s="12" t="s">
        <v>85</v>
      </c>
      <c r="B494" s="12" t="s">
        <v>130</v>
      </c>
      <c r="C494" s="12" t="s">
        <v>45</v>
      </c>
      <c r="D494" s="12" t="s">
        <v>43</v>
      </c>
      <c r="E494" s="12">
        <v>664</v>
      </c>
      <c r="F494" s="12">
        <v>3520</v>
      </c>
      <c r="G494" s="23">
        <v>45232</v>
      </c>
    </row>
    <row r="495" spans="1:7">
      <c r="A495" s="12" t="s">
        <v>85</v>
      </c>
      <c r="B495" s="12" t="s">
        <v>125</v>
      </c>
      <c r="C495" s="12" t="s">
        <v>84</v>
      </c>
      <c r="D495" s="12" t="s">
        <v>41</v>
      </c>
      <c r="E495" s="12">
        <v>677</v>
      </c>
      <c r="F495" s="12">
        <v>3490</v>
      </c>
      <c r="G495" s="23">
        <v>45231</v>
      </c>
    </row>
    <row r="496" spans="1:7">
      <c r="A496" s="12" t="s">
        <v>85</v>
      </c>
      <c r="B496" s="12" t="s">
        <v>124</v>
      </c>
      <c r="C496" s="12" t="s">
        <v>84</v>
      </c>
      <c r="D496" s="12" t="s">
        <v>41</v>
      </c>
      <c r="E496" s="12">
        <v>691</v>
      </c>
      <c r="F496" s="12">
        <v>3790</v>
      </c>
      <c r="G496" s="23">
        <v>45231</v>
      </c>
    </row>
    <row r="497" spans="1:7">
      <c r="A497" s="12" t="s">
        <v>85</v>
      </c>
      <c r="B497" s="12" t="s">
        <v>126</v>
      </c>
      <c r="C497" s="12" t="s">
        <v>84</v>
      </c>
      <c r="D497" s="12" t="s">
        <v>43</v>
      </c>
      <c r="E497" s="12">
        <v>673</v>
      </c>
      <c r="F497" s="12">
        <v>2720</v>
      </c>
      <c r="G497" s="23">
        <v>45231</v>
      </c>
    </row>
    <row r="498" spans="1:7">
      <c r="A498" s="12" t="s">
        <v>85</v>
      </c>
      <c r="B498" s="12" t="s">
        <v>126</v>
      </c>
      <c r="C498" s="12" t="s">
        <v>45</v>
      </c>
      <c r="D498" s="12" t="s">
        <v>43</v>
      </c>
      <c r="E498" s="12">
        <v>667</v>
      </c>
      <c r="F498" s="12">
        <v>3690</v>
      </c>
      <c r="G498" s="23">
        <v>45232</v>
      </c>
    </row>
    <row r="499" spans="1:7">
      <c r="A499" s="12" t="s">
        <v>85</v>
      </c>
      <c r="B499" s="12" t="s">
        <v>121</v>
      </c>
      <c r="C499" s="12" t="s">
        <v>84</v>
      </c>
      <c r="D499" s="12" t="s">
        <v>43</v>
      </c>
      <c r="E499" s="12">
        <v>712</v>
      </c>
      <c r="F499" s="12">
        <v>4850</v>
      </c>
      <c r="G499" s="23">
        <v>45231</v>
      </c>
    </row>
    <row r="500" spans="1:7">
      <c r="A500" s="12" t="s">
        <v>85</v>
      </c>
      <c r="B500" s="12" t="s">
        <v>120</v>
      </c>
      <c r="C500" s="12" t="s">
        <v>84</v>
      </c>
      <c r="D500" s="12" t="s">
        <v>41</v>
      </c>
      <c r="E500" s="12">
        <v>671</v>
      </c>
      <c r="F500" s="12">
        <v>3160</v>
      </c>
      <c r="G500" s="23">
        <v>45231</v>
      </c>
    </row>
    <row r="501" spans="1:7">
      <c r="A501" s="12" t="s">
        <v>85</v>
      </c>
      <c r="B501" s="12" t="s">
        <v>123</v>
      </c>
      <c r="C501" s="12" t="s">
        <v>84</v>
      </c>
      <c r="D501" s="12" t="s">
        <v>43</v>
      </c>
      <c r="E501" s="12">
        <v>649</v>
      </c>
      <c r="F501" s="12">
        <v>3590</v>
      </c>
      <c r="G501" s="23">
        <v>45231</v>
      </c>
    </row>
    <row r="502" spans="1:7">
      <c r="A502" s="12" t="s">
        <v>85</v>
      </c>
      <c r="B502" s="12" t="s">
        <v>172</v>
      </c>
      <c r="C502" s="12" t="s">
        <v>40</v>
      </c>
      <c r="D502" s="12" t="s">
        <v>43</v>
      </c>
      <c r="E502" s="12">
        <v>620</v>
      </c>
      <c r="F502" s="12">
        <v>2980</v>
      </c>
      <c r="G502" s="23">
        <v>45232</v>
      </c>
    </row>
    <row r="503" spans="1:7">
      <c r="A503" s="12" t="s">
        <v>85</v>
      </c>
      <c r="B503" s="12" t="s">
        <v>174</v>
      </c>
      <c r="C503" s="12" t="s">
        <v>40</v>
      </c>
      <c r="D503" s="12" t="s">
        <v>41</v>
      </c>
      <c r="E503" s="12">
        <v>683</v>
      </c>
      <c r="F503" s="12">
        <v>4120</v>
      </c>
      <c r="G503" s="23">
        <v>45232</v>
      </c>
    </row>
    <row r="504" spans="1:7">
      <c r="A504" s="12" t="s">
        <v>85</v>
      </c>
      <c r="B504" s="12" t="s">
        <v>173</v>
      </c>
      <c r="C504" s="12" t="s">
        <v>40</v>
      </c>
      <c r="D504" s="12" t="s">
        <v>43</v>
      </c>
      <c r="E504" s="12">
        <v>625</v>
      </c>
      <c r="F504" s="12">
        <v>3150</v>
      </c>
      <c r="G504" s="23">
        <v>45232</v>
      </c>
    </row>
    <row r="505" spans="1:7">
      <c r="A505" s="12" t="s">
        <v>85</v>
      </c>
      <c r="B505" s="12" t="s">
        <v>171</v>
      </c>
      <c r="C505" s="12" t="s">
        <v>40</v>
      </c>
      <c r="D505" s="12" t="s">
        <v>41</v>
      </c>
      <c r="E505" s="12">
        <v>666</v>
      </c>
      <c r="F505" s="12">
        <v>3680</v>
      </c>
      <c r="G505" s="23">
        <v>45232</v>
      </c>
    </row>
    <row r="506" spans="1:7">
      <c r="A506" s="12" t="s">
        <v>85</v>
      </c>
      <c r="B506" s="12" t="s">
        <v>166</v>
      </c>
      <c r="C506" s="12" t="s">
        <v>40</v>
      </c>
      <c r="D506" s="12" t="s">
        <v>41</v>
      </c>
      <c r="E506" s="12">
        <v>634</v>
      </c>
      <c r="F506" s="12">
        <v>3170</v>
      </c>
      <c r="G506" s="23">
        <v>45232</v>
      </c>
    </row>
    <row r="507" spans="1:7">
      <c r="A507" s="12" t="s">
        <v>85</v>
      </c>
      <c r="B507" s="12" t="s">
        <v>170</v>
      </c>
      <c r="C507" s="12" t="s">
        <v>40</v>
      </c>
      <c r="D507" s="12" t="s">
        <v>41</v>
      </c>
      <c r="E507" s="12">
        <v>651</v>
      </c>
      <c r="F507" s="12">
        <v>3500</v>
      </c>
      <c r="G507" s="23">
        <v>45232</v>
      </c>
    </row>
    <row r="508" spans="1:7">
      <c r="A508" s="12" t="s">
        <v>85</v>
      </c>
      <c r="B508" s="12" t="s">
        <v>165</v>
      </c>
      <c r="C508" s="12" t="s">
        <v>40</v>
      </c>
      <c r="D508" s="12" t="s">
        <v>43</v>
      </c>
      <c r="E508" s="12">
        <v>660</v>
      </c>
      <c r="F508" s="12">
        <v>4020</v>
      </c>
      <c r="G508" s="23">
        <v>45232</v>
      </c>
    </row>
    <row r="509" spans="1:7">
      <c r="A509" s="12" t="s">
        <v>85</v>
      </c>
      <c r="B509" s="12" t="s">
        <v>169</v>
      </c>
      <c r="C509" s="12" t="s">
        <v>40</v>
      </c>
      <c r="D509" s="12" t="s">
        <v>43</v>
      </c>
      <c r="E509" s="12">
        <v>715</v>
      </c>
      <c r="F509" s="12">
        <v>4380</v>
      </c>
      <c r="G509" s="23">
        <v>45232</v>
      </c>
    </row>
    <row r="510" spans="1:7">
      <c r="A510" s="12" t="s">
        <v>85</v>
      </c>
      <c r="B510" s="12" t="s">
        <v>167</v>
      </c>
      <c r="C510" s="12" t="s">
        <v>40</v>
      </c>
      <c r="D510" s="12" t="s">
        <v>43</v>
      </c>
      <c r="E510" s="12">
        <v>668</v>
      </c>
      <c r="F510" s="12">
        <v>4010</v>
      </c>
      <c r="G510" s="23">
        <v>45232</v>
      </c>
    </row>
    <row r="511" spans="1:7">
      <c r="A511" s="12" t="s">
        <v>85</v>
      </c>
      <c r="B511" s="12" t="s">
        <v>164</v>
      </c>
      <c r="C511" s="12" t="s">
        <v>40</v>
      </c>
      <c r="D511" s="12" t="s">
        <v>43</v>
      </c>
      <c r="E511" s="12">
        <v>792</v>
      </c>
      <c r="F511" s="12">
        <v>6750</v>
      </c>
      <c r="G511" s="23">
        <v>45232</v>
      </c>
    </row>
    <row r="512" spans="1:7">
      <c r="A512" s="12" t="s">
        <v>85</v>
      </c>
      <c r="B512" s="12" t="s">
        <v>162</v>
      </c>
      <c r="C512" s="12" t="s">
        <v>45</v>
      </c>
      <c r="D512" s="12" t="s">
        <v>41</v>
      </c>
      <c r="E512" s="12">
        <v>636</v>
      </c>
      <c r="F512" s="12">
        <v>3090</v>
      </c>
      <c r="G512" s="23">
        <v>45232</v>
      </c>
    </row>
    <row r="513" spans="1:7">
      <c r="A513" s="12" t="s">
        <v>85</v>
      </c>
      <c r="B513" s="12" t="s">
        <v>162</v>
      </c>
      <c r="C513" s="12" t="s">
        <v>40</v>
      </c>
      <c r="D513" s="12" t="s">
        <v>41</v>
      </c>
      <c r="E513" s="12">
        <v>692</v>
      </c>
      <c r="F513" s="12">
        <v>3740</v>
      </c>
      <c r="G513" s="23">
        <v>45232</v>
      </c>
    </row>
    <row r="514" spans="1:7">
      <c r="A514" s="12" t="s">
        <v>85</v>
      </c>
      <c r="B514" s="12" t="s">
        <v>161</v>
      </c>
      <c r="C514" s="12" t="s">
        <v>45</v>
      </c>
      <c r="D514" s="12" t="s">
        <v>41</v>
      </c>
      <c r="E514" s="12">
        <v>635</v>
      </c>
      <c r="F514" s="12">
        <v>2990</v>
      </c>
      <c r="G514" s="23">
        <v>45232</v>
      </c>
    </row>
    <row r="515" spans="1:7">
      <c r="A515" s="12" t="s">
        <v>85</v>
      </c>
      <c r="B515" s="12" t="s">
        <v>161</v>
      </c>
      <c r="C515" s="12" t="s">
        <v>40</v>
      </c>
      <c r="D515" s="12" t="s">
        <v>43</v>
      </c>
      <c r="E515" s="12">
        <v>655</v>
      </c>
      <c r="F515" s="12">
        <v>3600</v>
      </c>
      <c r="G515" s="23">
        <v>45232</v>
      </c>
    </row>
    <row r="516" spans="1:7">
      <c r="A516" s="12" t="s">
        <v>85</v>
      </c>
      <c r="B516" s="12" t="s">
        <v>159</v>
      </c>
      <c r="C516" s="12" t="s">
        <v>45</v>
      </c>
      <c r="D516" s="12" t="s">
        <v>41</v>
      </c>
      <c r="E516" s="12">
        <v>610</v>
      </c>
      <c r="F516" s="12">
        <v>2720</v>
      </c>
      <c r="G516" s="23">
        <v>45232</v>
      </c>
    </row>
    <row r="517" spans="1:7">
      <c r="A517" s="12" t="s">
        <v>85</v>
      </c>
      <c r="B517" s="12" t="s">
        <v>168</v>
      </c>
      <c r="C517" s="12" t="s">
        <v>40</v>
      </c>
      <c r="D517" s="12" t="s">
        <v>43</v>
      </c>
      <c r="E517" s="12">
        <v>880</v>
      </c>
      <c r="F517" s="12">
        <v>3870</v>
      </c>
      <c r="G517" s="23">
        <v>45232</v>
      </c>
    </row>
    <row r="518" spans="1:7">
      <c r="A518" s="12" t="s">
        <v>85</v>
      </c>
      <c r="B518" s="12" t="s">
        <v>163</v>
      </c>
      <c r="C518" s="12" t="s">
        <v>45</v>
      </c>
      <c r="D518" s="12" t="s">
        <v>43</v>
      </c>
      <c r="E518" s="12">
        <v>669</v>
      </c>
      <c r="F518" s="12">
        <v>3770</v>
      </c>
      <c r="G518" s="23">
        <v>45232</v>
      </c>
    </row>
    <row r="519" spans="1:7">
      <c r="A519" s="12" t="s">
        <v>85</v>
      </c>
      <c r="B519" s="12" t="s">
        <v>157</v>
      </c>
      <c r="C519" s="12" t="s">
        <v>45</v>
      </c>
      <c r="D519" s="12" t="s">
        <v>41</v>
      </c>
      <c r="E519" s="12">
        <v>662</v>
      </c>
      <c r="F519" s="12">
        <v>2990</v>
      </c>
      <c r="G519" s="23">
        <v>45232</v>
      </c>
    </row>
    <row r="520" spans="1:7">
      <c r="A520" s="12" t="s">
        <v>85</v>
      </c>
      <c r="B520" s="12" t="s">
        <v>158</v>
      </c>
      <c r="C520" s="12" t="s">
        <v>45</v>
      </c>
      <c r="D520" s="12" t="s">
        <v>43</v>
      </c>
      <c r="E520" s="12">
        <v>649</v>
      </c>
      <c r="F520" s="12">
        <v>3810</v>
      </c>
      <c r="G520" s="23">
        <v>45232</v>
      </c>
    </row>
    <row r="521" spans="1:7">
      <c r="A521" s="12" t="s">
        <v>85</v>
      </c>
      <c r="B521" s="12" t="s">
        <v>160</v>
      </c>
      <c r="C521" s="12" t="s">
        <v>45</v>
      </c>
      <c r="D521" s="12" t="s">
        <v>43</v>
      </c>
      <c r="E521" s="12">
        <v>660</v>
      </c>
      <c r="F521" s="12">
        <v>4160</v>
      </c>
      <c r="G521" s="23">
        <v>45232</v>
      </c>
    </row>
    <row r="522" spans="1:7">
      <c r="A522" s="12" t="s">
        <v>85</v>
      </c>
      <c r="B522" s="12" t="s">
        <v>228</v>
      </c>
      <c r="C522" s="12" t="s">
        <v>44</v>
      </c>
      <c r="D522" s="12" t="s">
        <v>43</v>
      </c>
      <c r="E522" s="12">
        <v>650</v>
      </c>
      <c r="F522" s="12">
        <v>3590</v>
      </c>
      <c r="G522" s="23">
        <v>45233</v>
      </c>
    </row>
    <row r="523" spans="1:7">
      <c r="A523" s="12" t="s">
        <v>85</v>
      </c>
      <c r="B523" s="12" t="s">
        <v>226</v>
      </c>
      <c r="C523" s="12" t="s">
        <v>44</v>
      </c>
      <c r="D523" s="12" t="s">
        <v>41</v>
      </c>
      <c r="E523" s="12">
        <v>700</v>
      </c>
      <c r="F523" s="12">
        <v>4500</v>
      </c>
      <c r="G523" s="23">
        <v>45233</v>
      </c>
    </row>
    <row r="524" spans="1:7">
      <c r="A524" s="12" t="s">
        <v>85</v>
      </c>
      <c r="B524" s="12" t="s">
        <v>227</v>
      </c>
      <c r="C524" s="12" t="s">
        <v>44</v>
      </c>
      <c r="D524" s="12" t="s">
        <v>41</v>
      </c>
      <c r="E524" s="12">
        <v>696</v>
      </c>
      <c r="F524" s="12">
        <v>4350</v>
      </c>
      <c r="G524" s="23">
        <v>45233</v>
      </c>
    </row>
    <row r="525" spans="1:7">
      <c r="A525" s="12" t="s">
        <v>85</v>
      </c>
      <c r="B525" s="12" t="s">
        <v>224</v>
      </c>
      <c r="C525" s="12" t="s">
        <v>44</v>
      </c>
      <c r="D525" s="12" t="s">
        <v>43</v>
      </c>
      <c r="E525" s="12">
        <v>731</v>
      </c>
      <c r="F525" s="12">
        <v>4990</v>
      </c>
      <c r="G525" s="23">
        <v>45233</v>
      </c>
    </row>
    <row r="526" spans="1:7">
      <c r="A526" s="12" t="s">
        <v>85</v>
      </c>
      <c r="B526" s="12" t="s">
        <v>223</v>
      </c>
      <c r="C526" s="12" t="s">
        <v>44</v>
      </c>
      <c r="D526" s="12" t="s">
        <v>41</v>
      </c>
      <c r="E526" s="12">
        <v>770</v>
      </c>
      <c r="F526" s="12">
        <v>4760</v>
      </c>
      <c r="G526" s="23">
        <v>45233</v>
      </c>
    </row>
    <row r="527" spans="1:7">
      <c r="A527" s="12" t="s">
        <v>85</v>
      </c>
      <c r="B527" s="12" t="s">
        <v>225</v>
      </c>
      <c r="C527" s="12" t="s">
        <v>44</v>
      </c>
      <c r="D527" s="12" t="s">
        <v>43</v>
      </c>
      <c r="E527" s="12">
        <v>687</v>
      </c>
      <c r="F527" s="12">
        <v>4050</v>
      </c>
      <c r="G527" s="23">
        <v>45233</v>
      </c>
    </row>
    <row r="528" spans="1:7">
      <c r="A528" s="12" t="s">
        <v>85</v>
      </c>
      <c r="B528" s="12" t="s">
        <v>221</v>
      </c>
      <c r="C528" s="12" t="s">
        <v>44</v>
      </c>
      <c r="D528" s="12" t="s">
        <v>43</v>
      </c>
      <c r="E528" s="12">
        <v>676</v>
      </c>
      <c r="F528" s="12">
        <v>3840</v>
      </c>
      <c r="G528" s="23">
        <v>45233</v>
      </c>
    </row>
    <row r="529" spans="1:7">
      <c r="A529" s="12" t="s">
        <v>85</v>
      </c>
      <c r="B529" s="12" t="s">
        <v>222</v>
      </c>
      <c r="C529" s="12" t="s">
        <v>44</v>
      </c>
      <c r="D529" s="12" t="s">
        <v>43</v>
      </c>
      <c r="E529" s="12">
        <v>825</v>
      </c>
      <c r="F529" s="12">
        <v>6740</v>
      </c>
      <c r="G529" s="23">
        <v>45233</v>
      </c>
    </row>
    <row r="530" spans="1:7">
      <c r="A530" s="12" t="s">
        <v>85</v>
      </c>
      <c r="B530" s="12" t="s">
        <v>219</v>
      </c>
      <c r="C530" s="12" t="s">
        <v>44</v>
      </c>
      <c r="D530" s="12" t="s">
        <v>43</v>
      </c>
      <c r="E530" s="12">
        <v>644</v>
      </c>
      <c r="F530" s="12">
        <v>3340</v>
      </c>
      <c r="G530" s="23">
        <v>45233</v>
      </c>
    </row>
    <row r="531" spans="1:7">
      <c r="A531" s="12" t="s">
        <v>85</v>
      </c>
      <c r="B531" s="12" t="s">
        <v>218</v>
      </c>
      <c r="C531" s="12" t="s">
        <v>44</v>
      </c>
      <c r="D531" s="12" t="s">
        <v>41</v>
      </c>
      <c r="E531" s="12">
        <v>774</v>
      </c>
      <c r="F531" s="12">
        <v>5830</v>
      </c>
      <c r="G531" s="23">
        <v>45233</v>
      </c>
    </row>
    <row r="532" spans="1:7">
      <c r="A532" s="12" t="s">
        <v>85</v>
      </c>
      <c r="B532" s="12" t="s">
        <v>220</v>
      </c>
      <c r="C532" s="12" t="s">
        <v>44</v>
      </c>
      <c r="D532" s="12" t="s">
        <v>43</v>
      </c>
      <c r="E532" s="12">
        <v>669</v>
      </c>
      <c r="F532" s="12">
        <v>4400</v>
      </c>
      <c r="G532" s="23">
        <v>45233</v>
      </c>
    </row>
    <row r="533" spans="1:7">
      <c r="A533" s="12" t="s">
        <v>85</v>
      </c>
      <c r="B533" s="12" t="s">
        <v>217</v>
      </c>
      <c r="C533" s="12" t="s">
        <v>44</v>
      </c>
      <c r="D533" s="12" t="s">
        <v>41</v>
      </c>
      <c r="E533" s="12">
        <v>671</v>
      </c>
      <c r="F533" s="12">
        <v>3740</v>
      </c>
      <c r="G533" s="23">
        <v>45233</v>
      </c>
    </row>
    <row r="534" spans="1:7">
      <c r="A534" s="12" t="s">
        <v>85</v>
      </c>
      <c r="B534" s="12" t="s">
        <v>216</v>
      </c>
      <c r="C534" s="12" t="s">
        <v>44</v>
      </c>
      <c r="D534" s="12" t="s">
        <v>43</v>
      </c>
      <c r="E534" s="12">
        <v>645</v>
      </c>
      <c r="F534" s="12">
        <v>3190</v>
      </c>
      <c r="G534" s="23">
        <v>45233</v>
      </c>
    </row>
    <row r="535" spans="1:7">
      <c r="A535" s="12" t="s">
        <v>85</v>
      </c>
      <c r="B535" s="12" t="s">
        <v>214</v>
      </c>
      <c r="C535" s="12" t="s">
        <v>44</v>
      </c>
      <c r="D535" s="12" t="s">
        <v>43</v>
      </c>
      <c r="E535" s="12">
        <v>744</v>
      </c>
      <c r="F535" s="12">
        <v>4740</v>
      </c>
      <c r="G535" s="23">
        <v>45233</v>
      </c>
    </row>
    <row r="536" spans="1:7">
      <c r="A536" s="12" t="s">
        <v>85</v>
      </c>
      <c r="B536" s="12" t="s">
        <v>215</v>
      </c>
      <c r="C536" s="12" t="s">
        <v>44</v>
      </c>
      <c r="D536" s="12" t="s">
        <v>41</v>
      </c>
      <c r="E536" s="12">
        <v>634</v>
      </c>
      <c r="F536" s="12">
        <v>3350</v>
      </c>
      <c r="G536" s="23">
        <v>45233</v>
      </c>
    </row>
    <row r="537" spans="1:7">
      <c r="A537" s="12" t="s">
        <v>85</v>
      </c>
      <c r="B537" s="12" t="s">
        <v>211</v>
      </c>
      <c r="C537" s="12" t="s">
        <v>44</v>
      </c>
      <c r="D537" s="12" t="s">
        <v>43</v>
      </c>
      <c r="E537" s="12">
        <v>655</v>
      </c>
      <c r="F537" s="12">
        <v>3760</v>
      </c>
      <c r="G537" s="23">
        <v>45233</v>
      </c>
    </row>
    <row r="538" spans="1:7">
      <c r="A538" s="12" t="s">
        <v>85</v>
      </c>
      <c r="B538" s="12" t="s">
        <v>212</v>
      </c>
      <c r="C538" s="12" t="s">
        <v>44</v>
      </c>
      <c r="D538" s="12" t="s">
        <v>43</v>
      </c>
      <c r="E538" s="12">
        <v>644</v>
      </c>
      <c r="F538" s="12">
        <v>3630</v>
      </c>
      <c r="G538" s="23">
        <v>45233</v>
      </c>
    </row>
    <row r="539" spans="1:7">
      <c r="A539" s="12" t="s">
        <v>85</v>
      </c>
      <c r="B539" s="12" t="s">
        <v>213</v>
      </c>
      <c r="C539" s="12" t="s">
        <v>44</v>
      </c>
      <c r="D539" s="12" t="s">
        <v>41</v>
      </c>
      <c r="E539" s="12">
        <v>603</v>
      </c>
      <c r="F539" s="12">
        <v>2690</v>
      </c>
      <c r="G539" s="23">
        <v>45233</v>
      </c>
    </row>
  </sheetData>
  <autoFilter ref="A1:G539" xr:uid="{6C9A37B3-5282-49EF-A0AE-1A409C951BF9}">
    <sortState xmlns:xlrd2="http://schemas.microsoft.com/office/spreadsheetml/2017/richdata2" ref="A2:G539">
      <sortCondition ref="B1:B539"/>
    </sortState>
  </autoFilter>
  <sortState xmlns:xlrd2="http://schemas.microsoft.com/office/spreadsheetml/2017/richdata2" ref="B2:G332">
    <sortCondition ref="B2:B332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Final Data</vt:lpstr>
      <vt:lpstr>Discharge</vt:lpstr>
      <vt:lpstr>Monthly Effort</vt:lpstr>
      <vt:lpstr>All tags</vt:lpstr>
      <vt:lpstr>'All tags'!Print_Titles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 Blair</dc:creator>
  <cp:lastModifiedBy>Coy Blair</cp:lastModifiedBy>
  <cp:lastPrinted>2023-12-06T17:26:56Z</cp:lastPrinted>
  <dcterms:created xsi:type="dcterms:W3CDTF">2022-05-16T19:58:03Z</dcterms:created>
  <dcterms:modified xsi:type="dcterms:W3CDTF">2025-06-30T01:24:11Z</dcterms:modified>
</cp:coreProperties>
</file>