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" yWindow="84" windowWidth="21912" windowHeight="1182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K7" i="1"/>
  <c r="N7"/>
  <c r="K8"/>
  <c r="N8"/>
  <c r="K9"/>
  <c r="N9"/>
  <c r="K10"/>
  <c r="N10"/>
  <c r="K11"/>
  <c r="N11"/>
  <c r="K12"/>
  <c r="N12"/>
  <c r="K13"/>
  <c r="N13"/>
  <c r="K14"/>
  <c r="N14"/>
  <c r="K15"/>
  <c r="N15"/>
  <c r="K16"/>
  <c r="N16"/>
  <c r="K17"/>
  <c r="N17"/>
  <c r="K18"/>
  <c r="N18"/>
  <c r="K19"/>
  <c r="N19"/>
  <c r="K20"/>
  <c r="N20"/>
  <c r="K21"/>
  <c r="N21"/>
  <c r="K22"/>
  <c r="N22"/>
  <c r="K23"/>
  <c r="N23"/>
  <c r="K24"/>
  <c r="N24"/>
  <c r="K25"/>
  <c r="N25"/>
  <c r="K26"/>
  <c r="N26"/>
  <c r="K27"/>
  <c r="N27"/>
  <c r="K28"/>
  <c r="N28"/>
  <c r="K29"/>
  <c r="N29"/>
  <c r="K30"/>
  <c r="N30"/>
  <c r="K31"/>
  <c r="N31"/>
  <c r="K32"/>
  <c r="N32"/>
  <c r="K33"/>
  <c r="N33"/>
  <c r="K34"/>
  <c r="N34"/>
  <c r="K35"/>
  <c r="N35"/>
  <c r="K36"/>
  <c r="N36"/>
  <c r="K37"/>
  <c r="N37"/>
  <c r="K38"/>
  <c r="N38"/>
  <c r="K39"/>
  <c r="N39"/>
  <c r="K40"/>
  <c r="N40"/>
  <c r="K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6"/>
  <c r="N6"/>
  <c r="L11"/>
  <c r="L14"/>
  <c r="L35"/>
  <c r="L38"/>
  <c r="L37"/>
  <c r="L36"/>
  <c r="L10"/>
  <c r="L12"/>
  <c r="L28"/>
  <c r="L27"/>
  <c r="L26"/>
  <c r="L40"/>
  <c r="L39"/>
  <c r="L31"/>
  <c r="L30"/>
  <c r="L29"/>
  <c r="L15"/>
  <c r="L16"/>
  <c r="L17"/>
  <c r="L18"/>
  <c r="L19"/>
  <c r="L20"/>
  <c r="L21"/>
  <c r="L22"/>
  <c r="L23"/>
  <c r="L24"/>
  <c r="L25"/>
  <c r="L32"/>
  <c r="L33"/>
  <c r="L34"/>
  <c r="L7"/>
  <c r="L8"/>
  <c r="L9"/>
  <c r="L13"/>
  <c r="L6"/>
</calcChain>
</file>

<file path=xl/sharedStrings.xml><?xml version="1.0" encoding="utf-8"?>
<sst xmlns="http://schemas.openxmlformats.org/spreadsheetml/2006/main" count="88" uniqueCount="75">
  <si>
    <t>FMEA</t>
  </si>
  <si>
    <t>Various parts of the system can fail. For each part, this analysis lists the consequences.</t>
  </si>
  <si>
    <t>Consequence</t>
  </si>
  <si>
    <t>Severity</t>
  </si>
  <si>
    <t>Likeliness</t>
  </si>
  <si>
    <t>Electronics stops, not powering the motor</t>
  </si>
  <si>
    <t>Problem</t>
  </si>
  <si>
    <t>No pressure</t>
  </si>
  <si>
    <t>Electronics fails, keeping power on</t>
  </si>
  <si>
    <t>Too high rate</t>
  </si>
  <si>
    <t>No air to patient</t>
  </si>
  <si>
    <t>Disconnected patient</t>
  </si>
  <si>
    <t>No expiration</t>
  </si>
  <si>
    <t>No inspiration</t>
  </si>
  <si>
    <t>Pressure sensor hose at patient disconnected</t>
  </si>
  <si>
    <t>No pressure data</t>
  </si>
  <si>
    <t>More water level changes</t>
  </si>
  <si>
    <t>Water level too low</t>
  </si>
  <si>
    <t>Pressures too low</t>
  </si>
  <si>
    <t>One-way valve from EXP to PEEP port leaks</t>
  </si>
  <si>
    <t>One-way valve from EXP to PEEP port stuck open</t>
  </si>
  <si>
    <t>One-way valve from EXP to PEEP port stuck closed</t>
  </si>
  <si>
    <t>One-way valve from EXP to OVP port leaks</t>
  </si>
  <si>
    <t>One-way valve from EXP to OVP port stuck open</t>
  </si>
  <si>
    <t>One-way valve from EXP to OVP port stuck closed</t>
  </si>
  <si>
    <t>Water level too high</t>
  </si>
  <si>
    <t>Pressures too high</t>
  </si>
  <si>
    <t>Pressure may become too high</t>
  </si>
  <si>
    <t>Inlet blocked</t>
  </si>
  <si>
    <t>Pump leaky</t>
  </si>
  <si>
    <t>One-way valve from SUPPLY to INSP port stuck closed</t>
  </si>
  <si>
    <t>One-way valve from SUPPLY to INSP port stuck open</t>
  </si>
  <si>
    <t>One-way valve from PUMP to INSP port stuck closed</t>
  </si>
  <si>
    <t>One-way valve from PUMP to INSP port stuck open</t>
  </si>
  <si>
    <t>One-way valve from PUMP to INSP port leaks</t>
  </si>
  <si>
    <t>One-way valve from SUPPLY to PUMP port stuck closed</t>
  </si>
  <si>
    <t>One-way valve from SUPPLY to PUMP port stuck open</t>
  </si>
  <si>
    <t>One-way valve from SUPPLY to PUMP port leaks</t>
  </si>
  <si>
    <t>Blocked airway in INSP connection to patient</t>
  </si>
  <si>
    <t>Blocked airway in EXP connection from patient</t>
  </si>
  <si>
    <t>Lower pressure, air not filtered</t>
  </si>
  <si>
    <t>PEEP stays, no inspiration</t>
  </si>
  <si>
    <t>No pressure buildup</t>
  </si>
  <si>
    <t>Transistor valve from EXP to PEEP port leaks</t>
  </si>
  <si>
    <t>Lower PIP</t>
  </si>
  <si>
    <t>Linkages break due to wear</t>
  </si>
  <si>
    <t>Motor fails due to wear</t>
  </si>
  <si>
    <t>Low pressure buildup</t>
  </si>
  <si>
    <t>Exhaust blocked</t>
  </si>
  <si>
    <t>Expiration insufficient</t>
  </si>
  <si>
    <t>Lower pressure</t>
  </si>
  <si>
    <t>Comment</t>
  </si>
  <si>
    <t>Pressure drops</t>
  </si>
  <si>
    <t>Spartan model Risk priority (RPN)</t>
  </si>
  <si>
    <t>MkII model Risk priority (RPN)</t>
  </si>
  <si>
    <t>Transistor valve membrane broken</t>
  </si>
  <si>
    <t>Transistor valve stuck closed</t>
  </si>
  <si>
    <t>Transistor valve stuck open</t>
  </si>
  <si>
    <t>Risk prio w/o detection</t>
  </si>
  <si>
    <t>Detection %
(mkII)</t>
  </si>
  <si>
    <t>High PEEP alarm
(mkII)</t>
  </si>
  <si>
    <t>Low PEEP alarm
(mkII)</t>
  </si>
  <si>
    <t>Low PP alarm
(mkII)</t>
  </si>
  <si>
    <t>High PP alarm
(mkII)</t>
  </si>
  <si>
    <t>Tidal alarm
(mkII)</t>
  </si>
  <si>
    <t>Motor alarm
(Sparta0 model)</t>
  </si>
  <si>
    <t>One-way valve from SUPPLY to INSP port leaks
(or both valves near PUMP leak)</t>
  </si>
  <si>
    <t>Autonomous breathing heavier</t>
  </si>
  <si>
    <t>An other valve, from EXP to OVP, will still protect</t>
  </si>
  <si>
    <t>Pressure may become too high, coughing blocked</t>
  </si>
  <si>
    <t>No expiration, pressure rises</t>
  </si>
  <si>
    <t>Air sucked back into pump, CO2 rises</t>
  </si>
  <si>
    <t>One-way valve from PUMP to OVP port leaks
(not present in Spartan Acrylic model)</t>
  </si>
  <si>
    <t>One-way valve from PUMP to OVP port stuck open
(not present in Spartan Acrylic model)</t>
  </si>
  <si>
    <t>One-way valve from PUMP to OVP port stuck closed
(not present in Spartan Acrylic model)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</si>
</sst>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6"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 patternType="solid"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A26" sqref="A26"/>
    </sheetView>
  </sheetViews>
  <sheetFormatPr defaultColWidth="18.109375" defaultRowHeight="13.2"/>
  <cols>
    <col min="1" max="1" width="48.21875" style="1" customWidth="1"/>
    <col min="2" max="2" width="18.109375" style="1" customWidth="1"/>
    <col min="3" max="3" width="9.77734375" style="1" customWidth="1"/>
    <col min="4" max="4" width="7.21875" style="1" customWidth="1"/>
    <col min="5" max="5" width="9.6640625" style="1" customWidth="1"/>
    <col min="6" max="6" width="9.88671875" style="1" customWidth="1"/>
    <col min="7" max="7" width="8.21875" style="1" customWidth="1"/>
    <col min="8" max="8" width="8.5546875" style="1" customWidth="1"/>
    <col min="9" max="9" width="8.21875" style="1" customWidth="1"/>
    <col min="10" max="10" width="9.33203125" style="1" customWidth="1"/>
    <col min="11" max="11" width="8.88671875" style="1" customWidth="1"/>
    <col min="12" max="12" width="9.21875" style="1" customWidth="1"/>
    <col min="13" max="13" width="12.77734375" style="1" customWidth="1"/>
    <col min="14" max="14" width="11" style="1" customWidth="1"/>
    <col min="15" max="15" width="31.88671875" style="1" customWidth="1"/>
    <col min="16" max="16384" width="18.109375" style="1"/>
  </cols>
  <sheetData>
    <row r="1" spans="1:15">
      <c r="A1" s="1" t="s">
        <v>0</v>
      </c>
    </row>
    <row r="3" spans="1:15" ht="26.4">
      <c r="A3" s="1" t="s">
        <v>1</v>
      </c>
    </row>
    <row r="5" spans="1:15" ht="58.8" customHeight="1">
      <c r="A5" s="2" t="s">
        <v>6</v>
      </c>
      <c r="B5" s="2" t="s">
        <v>2</v>
      </c>
      <c r="C5" s="2" t="s">
        <v>65</v>
      </c>
      <c r="D5" s="2" t="s">
        <v>64</v>
      </c>
      <c r="E5" s="2" t="s">
        <v>61</v>
      </c>
      <c r="F5" s="2" t="s">
        <v>60</v>
      </c>
      <c r="G5" s="2" t="s">
        <v>62</v>
      </c>
      <c r="H5" s="2" t="s">
        <v>63</v>
      </c>
      <c r="I5" s="2" t="s">
        <v>3</v>
      </c>
      <c r="J5" s="2" t="s">
        <v>4</v>
      </c>
      <c r="K5" s="2" t="s">
        <v>59</v>
      </c>
      <c r="L5" s="2" t="s">
        <v>58</v>
      </c>
      <c r="M5" s="2" t="s">
        <v>53</v>
      </c>
      <c r="N5" s="2" t="s">
        <v>54</v>
      </c>
      <c r="O5" s="1" t="s">
        <v>51</v>
      </c>
    </row>
    <row r="6" spans="1:15" ht="27.6" customHeight="1">
      <c r="A6" s="1" t="s">
        <v>11</v>
      </c>
      <c r="B6" s="3" t="s">
        <v>10</v>
      </c>
      <c r="C6" s="3">
        <v>0</v>
      </c>
      <c r="D6" s="3">
        <v>0</v>
      </c>
      <c r="E6" s="3">
        <v>100</v>
      </c>
      <c r="F6" s="3">
        <v>0</v>
      </c>
      <c r="G6" s="3">
        <v>100</v>
      </c>
      <c r="H6" s="3">
        <v>0</v>
      </c>
      <c r="I6" s="3">
        <v>100</v>
      </c>
      <c r="J6" s="3">
        <v>80</v>
      </c>
      <c r="K6" s="3">
        <f t="shared" ref="K6:K40" si="0">MAX( D6:H6)</f>
        <v>100</v>
      </c>
      <c r="L6" s="1">
        <f t="shared" ref="L6:L40" si="1">I6*J6/100</f>
        <v>80</v>
      </c>
      <c r="M6" s="1">
        <f t="shared" ref="M6:M40" si="2">I6*J6*(100-C6)/10000</f>
        <v>80</v>
      </c>
      <c r="N6" s="1">
        <f t="shared" ref="N6:N40" si="3">I6*J6*(100-K6)/10000</f>
        <v>0</v>
      </c>
    </row>
    <row r="7" spans="1:15" ht="27.6" customHeight="1">
      <c r="A7" s="1" t="s">
        <v>38</v>
      </c>
      <c r="B7" s="3" t="s">
        <v>13</v>
      </c>
      <c r="C7" s="3">
        <v>0</v>
      </c>
      <c r="D7" s="3">
        <v>10</v>
      </c>
      <c r="E7" s="3">
        <v>10</v>
      </c>
      <c r="F7" s="3">
        <v>0</v>
      </c>
      <c r="G7" s="3">
        <v>100</v>
      </c>
      <c r="H7" s="3">
        <v>0</v>
      </c>
      <c r="I7" s="3">
        <v>100</v>
      </c>
      <c r="J7" s="3">
        <v>50</v>
      </c>
      <c r="K7" s="3">
        <f t="shared" si="0"/>
        <v>100</v>
      </c>
      <c r="L7" s="1">
        <f t="shared" si="1"/>
        <v>50</v>
      </c>
      <c r="M7" s="1">
        <f t="shared" si="2"/>
        <v>50</v>
      </c>
      <c r="N7" s="1">
        <f t="shared" si="3"/>
        <v>0</v>
      </c>
    </row>
    <row r="8" spans="1:15" ht="27.6" customHeight="1">
      <c r="A8" s="1" t="s">
        <v>39</v>
      </c>
      <c r="B8" s="3" t="s">
        <v>12</v>
      </c>
      <c r="C8" s="3">
        <v>0</v>
      </c>
      <c r="D8" s="3">
        <v>0</v>
      </c>
      <c r="E8" s="3">
        <v>0</v>
      </c>
      <c r="F8" s="3">
        <v>100</v>
      </c>
      <c r="G8" s="3">
        <v>100</v>
      </c>
      <c r="H8" s="3">
        <v>100</v>
      </c>
      <c r="I8" s="3">
        <v>100</v>
      </c>
      <c r="J8" s="3">
        <v>50</v>
      </c>
      <c r="K8" s="3">
        <f t="shared" si="0"/>
        <v>100</v>
      </c>
      <c r="L8" s="1">
        <f t="shared" si="1"/>
        <v>50</v>
      </c>
      <c r="M8" s="1">
        <f t="shared" si="2"/>
        <v>50</v>
      </c>
      <c r="N8" s="1">
        <f t="shared" si="3"/>
        <v>0</v>
      </c>
    </row>
    <row r="9" spans="1:15" ht="27.6" customHeight="1">
      <c r="A9" s="1" t="s">
        <v>14</v>
      </c>
      <c r="B9" s="3" t="s">
        <v>15</v>
      </c>
      <c r="C9" s="3">
        <v>0</v>
      </c>
      <c r="D9" s="3">
        <v>0</v>
      </c>
      <c r="E9" s="3">
        <v>100</v>
      </c>
      <c r="F9" s="3">
        <v>0</v>
      </c>
      <c r="G9" s="3">
        <v>100</v>
      </c>
      <c r="H9" s="3">
        <v>100</v>
      </c>
      <c r="I9" s="3">
        <v>50</v>
      </c>
      <c r="J9" s="3">
        <v>50</v>
      </c>
      <c r="K9" s="3">
        <f t="shared" si="0"/>
        <v>100</v>
      </c>
      <c r="L9" s="1">
        <f t="shared" si="1"/>
        <v>25</v>
      </c>
      <c r="M9" s="1">
        <f t="shared" si="2"/>
        <v>25</v>
      </c>
      <c r="N9" s="1">
        <f t="shared" si="3"/>
        <v>0</v>
      </c>
    </row>
    <row r="10" spans="1:15" ht="27.6" customHeight="1">
      <c r="A10" s="1" t="s">
        <v>28</v>
      </c>
      <c r="B10" s="1" t="s">
        <v>47</v>
      </c>
      <c r="C10" s="1">
        <v>5</v>
      </c>
      <c r="D10" s="1">
        <v>0</v>
      </c>
      <c r="E10" s="1">
        <v>0</v>
      </c>
      <c r="F10" s="1">
        <v>0</v>
      </c>
      <c r="G10" s="1">
        <v>100</v>
      </c>
      <c r="H10" s="1">
        <v>0</v>
      </c>
      <c r="I10" s="1">
        <v>100</v>
      </c>
      <c r="J10" s="1">
        <v>5</v>
      </c>
      <c r="K10" s="3">
        <f t="shared" si="0"/>
        <v>100</v>
      </c>
      <c r="L10" s="1">
        <f t="shared" si="1"/>
        <v>5</v>
      </c>
      <c r="M10" s="1">
        <f t="shared" si="2"/>
        <v>4.75</v>
      </c>
      <c r="N10" s="1">
        <f t="shared" si="3"/>
        <v>0</v>
      </c>
    </row>
    <row r="11" spans="1:15" ht="27.6" customHeight="1">
      <c r="A11" s="1" t="s">
        <v>48</v>
      </c>
      <c r="B11" s="1" t="s">
        <v>49</v>
      </c>
      <c r="C11" s="1">
        <v>0</v>
      </c>
      <c r="D11" s="1">
        <v>0</v>
      </c>
      <c r="E11" s="1">
        <v>0</v>
      </c>
      <c r="F11" s="1">
        <v>100</v>
      </c>
      <c r="G11" s="1">
        <v>100</v>
      </c>
      <c r="H11" s="1">
        <v>0</v>
      </c>
      <c r="I11" s="1">
        <v>100</v>
      </c>
      <c r="J11" s="1">
        <v>5</v>
      </c>
      <c r="K11" s="3">
        <f t="shared" si="0"/>
        <v>100</v>
      </c>
      <c r="L11" s="1">
        <f t="shared" si="1"/>
        <v>5</v>
      </c>
      <c r="M11" s="1">
        <f t="shared" si="2"/>
        <v>5</v>
      </c>
      <c r="N11" s="1">
        <f t="shared" si="3"/>
        <v>0</v>
      </c>
    </row>
    <row r="12" spans="1:15" ht="27.6" customHeight="1">
      <c r="A12" s="1" t="s">
        <v>29</v>
      </c>
      <c r="B12" s="1" t="s">
        <v>40</v>
      </c>
      <c r="C12" s="1">
        <v>0</v>
      </c>
      <c r="D12" s="1">
        <v>0</v>
      </c>
      <c r="E12" s="1">
        <v>0</v>
      </c>
      <c r="F12" s="1">
        <v>0</v>
      </c>
      <c r="G12" s="1">
        <v>100</v>
      </c>
      <c r="H12" s="1">
        <v>0</v>
      </c>
      <c r="I12" s="1">
        <v>50</v>
      </c>
      <c r="J12" s="1">
        <v>20</v>
      </c>
      <c r="K12" s="3">
        <f t="shared" si="0"/>
        <v>100</v>
      </c>
      <c r="L12" s="1">
        <f t="shared" si="1"/>
        <v>10</v>
      </c>
      <c r="M12" s="1">
        <f t="shared" si="2"/>
        <v>10</v>
      </c>
      <c r="N12" s="1">
        <f t="shared" si="3"/>
        <v>0</v>
      </c>
    </row>
    <row r="13" spans="1:15" ht="27.6" customHeight="1">
      <c r="A13" s="1" t="s">
        <v>46</v>
      </c>
      <c r="B13" s="1" t="s">
        <v>7</v>
      </c>
      <c r="C13" s="1">
        <v>100</v>
      </c>
      <c r="D13" s="1">
        <v>100</v>
      </c>
      <c r="E13" s="1">
        <v>50</v>
      </c>
      <c r="F13" s="1">
        <v>0</v>
      </c>
      <c r="G13" s="1">
        <v>100</v>
      </c>
      <c r="H13" s="1">
        <v>0</v>
      </c>
      <c r="I13" s="1">
        <v>100</v>
      </c>
      <c r="J13" s="1">
        <v>50</v>
      </c>
      <c r="K13" s="3">
        <f t="shared" si="0"/>
        <v>100</v>
      </c>
      <c r="L13" s="1">
        <f t="shared" si="1"/>
        <v>50</v>
      </c>
      <c r="M13" s="1">
        <f t="shared" si="2"/>
        <v>0</v>
      </c>
      <c r="N13" s="1">
        <f t="shared" si="3"/>
        <v>0</v>
      </c>
    </row>
    <row r="14" spans="1:15" ht="27.6" customHeight="1">
      <c r="A14" s="1" t="s">
        <v>45</v>
      </c>
      <c r="B14" s="1" t="s">
        <v>7</v>
      </c>
      <c r="C14" s="1">
        <v>0</v>
      </c>
      <c r="D14" s="1">
        <v>100</v>
      </c>
      <c r="E14" s="1">
        <v>50</v>
      </c>
      <c r="F14" s="1">
        <v>0</v>
      </c>
      <c r="G14" s="1">
        <v>100</v>
      </c>
      <c r="H14" s="1">
        <v>0</v>
      </c>
      <c r="I14" s="1">
        <v>100</v>
      </c>
      <c r="J14" s="1">
        <v>50</v>
      </c>
      <c r="K14" s="3">
        <f t="shared" si="0"/>
        <v>100</v>
      </c>
      <c r="L14" s="1">
        <f t="shared" si="1"/>
        <v>50</v>
      </c>
      <c r="M14" s="1">
        <f t="shared" si="2"/>
        <v>50</v>
      </c>
      <c r="N14" s="1">
        <f t="shared" si="3"/>
        <v>0</v>
      </c>
    </row>
    <row r="15" spans="1:15" ht="27.6" customHeight="1">
      <c r="A15" s="1" t="s">
        <v>5</v>
      </c>
      <c r="B15" s="1" t="s">
        <v>7</v>
      </c>
      <c r="C15" s="1">
        <v>100</v>
      </c>
      <c r="D15" s="1">
        <v>100</v>
      </c>
      <c r="E15" s="1">
        <v>50</v>
      </c>
      <c r="F15" s="1">
        <v>0</v>
      </c>
      <c r="G15" s="1">
        <v>100</v>
      </c>
      <c r="H15" s="1">
        <v>0</v>
      </c>
      <c r="I15" s="1">
        <v>100</v>
      </c>
      <c r="J15" s="1">
        <v>20</v>
      </c>
      <c r="K15" s="3">
        <f t="shared" si="0"/>
        <v>100</v>
      </c>
      <c r="L15" s="1">
        <f t="shared" si="1"/>
        <v>20</v>
      </c>
      <c r="M15" s="1">
        <f t="shared" si="2"/>
        <v>0</v>
      </c>
      <c r="N15" s="1">
        <f t="shared" si="3"/>
        <v>0</v>
      </c>
    </row>
    <row r="16" spans="1:15" ht="27.6" customHeight="1">
      <c r="A16" s="1" t="s">
        <v>8</v>
      </c>
      <c r="B16" s="1" t="s">
        <v>9</v>
      </c>
      <c r="C16" s="1">
        <v>0</v>
      </c>
      <c r="D16" s="1">
        <v>100</v>
      </c>
      <c r="E16" s="1">
        <v>0</v>
      </c>
      <c r="F16" s="1">
        <v>0</v>
      </c>
      <c r="G16" s="1">
        <v>0</v>
      </c>
      <c r="H16" s="1">
        <v>10</v>
      </c>
      <c r="I16" s="1">
        <v>100</v>
      </c>
      <c r="J16" s="1">
        <v>5</v>
      </c>
      <c r="K16" s="3">
        <f t="shared" si="0"/>
        <v>100</v>
      </c>
      <c r="L16" s="1">
        <f t="shared" si="1"/>
        <v>5</v>
      </c>
      <c r="M16" s="1">
        <f t="shared" si="2"/>
        <v>5</v>
      </c>
      <c r="N16" s="1">
        <f t="shared" si="3"/>
        <v>0</v>
      </c>
    </row>
    <row r="17" spans="1:15" ht="27.6" customHeight="1">
      <c r="A17" s="1" t="s">
        <v>37</v>
      </c>
      <c r="B17" s="1" t="s">
        <v>50</v>
      </c>
      <c r="C17" s="1">
        <v>0</v>
      </c>
      <c r="D17" s="1">
        <v>0</v>
      </c>
      <c r="E17" s="1">
        <v>0</v>
      </c>
      <c r="F17" s="1">
        <v>0</v>
      </c>
      <c r="G17" s="1">
        <v>100</v>
      </c>
      <c r="H17" s="1">
        <v>0</v>
      </c>
      <c r="I17" s="1">
        <v>20</v>
      </c>
      <c r="J17" s="1">
        <v>20</v>
      </c>
      <c r="K17" s="3">
        <f t="shared" si="0"/>
        <v>100</v>
      </c>
      <c r="L17" s="1">
        <f t="shared" si="1"/>
        <v>4</v>
      </c>
      <c r="M17" s="1">
        <f t="shared" si="2"/>
        <v>4</v>
      </c>
      <c r="N17" s="1">
        <f t="shared" si="3"/>
        <v>0</v>
      </c>
    </row>
    <row r="18" spans="1:15" ht="27.6" customHeight="1">
      <c r="A18" s="1" t="s">
        <v>36</v>
      </c>
      <c r="B18" s="1" t="s">
        <v>7</v>
      </c>
      <c r="C18" s="1">
        <v>0</v>
      </c>
      <c r="D18" s="1">
        <v>100</v>
      </c>
      <c r="E18" s="1">
        <v>50</v>
      </c>
      <c r="F18" s="1">
        <v>0</v>
      </c>
      <c r="G18" s="1">
        <v>100</v>
      </c>
      <c r="H18" s="1">
        <v>0</v>
      </c>
      <c r="I18" s="1">
        <v>100</v>
      </c>
      <c r="J18" s="1">
        <v>2</v>
      </c>
      <c r="K18" s="3">
        <f t="shared" si="0"/>
        <v>100</v>
      </c>
      <c r="L18" s="1">
        <f t="shared" si="1"/>
        <v>2</v>
      </c>
      <c r="M18" s="1">
        <f t="shared" si="2"/>
        <v>2</v>
      </c>
      <c r="N18" s="1">
        <f t="shared" si="3"/>
        <v>0</v>
      </c>
    </row>
    <row r="19" spans="1:15" ht="27.6" customHeight="1">
      <c r="A19" s="1" t="s">
        <v>35</v>
      </c>
      <c r="B19" s="1" t="s">
        <v>7</v>
      </c>
      <c r="C19" s="1">
        <v>0</v>
      </c>
      <c r="D19" s="1">
        <v>100</v>
      </c>
      <c r="E19" s="1">
        <v>100</v>
      </c>
      <c r="F19" s="1">
        <v>0</v>
      </c>
      <c r="G19" s="1">
        <v>100</v>
      </c>
      <c r="H19" s="1">
        <v>0</v>
      </c>
      <c r="I19" s="1">
        <v>100</v>
      </c>
      <c r="J19" s="1">
        <v>2</v>
      </c>
      <c r="K19" s="3">
        <f t="shared" si="0"/>
        <v>100</v>
      </c>
      <c r="L19" s="1">
        <f t="shared" si="1"/>
        <v>2</v>
      </c>
      <c r="M19" s="1">
        <f t="shared" si="2"/>
        <v>2</v>
      </c>
      <c r="N19" s="1">
        <f t="shared" si="3"/>
        <v>0</v>
      </c>
    </row>
    <row r="20" spans="1:15" ht="27.6" customHeight="1">
      <c r="A20" s="1" t="s">
        <v>34</v>
      </c>
      <c r="B20" s="1" t="s">
        <v>52</v>
      </c>
      <c r="C20" s="1">
        <v>0</v>
      </c>
      <c r="D20" s="1">
        <v>0</v>
      </c>
      <c r="E20" s="1">
        <v>50</v>
      </c>
      <c r="F20" s="1">
        <v>0</v>
      </c>
      <c r="G20" s="1">
        <v>100</v>
      </c>
      <c r="H20" s="1">
        <v>0</v>
      </c>
      <c r="I20" s="1">
        <v>20</v>
      </c>
      <c r="J20" s="1">
        <v>20</v>
      </c>
      <c r="K20" s="3">
        <f t="shared" si="0"/>
        <v>100</v>
      </c>
      <c r="L20" s="1">
        <f t="shared" si="1"/>
        <v>4</v>
      </c>
      <c r="M20" s="1">
        <f t="shared" si="2"/>
        <v>4</v>
      </c>
      <c r="N20" s="1">
        <f t="shared" si="3"/>
        <v>0</v>
      </c>
    </row>
    <row r="21" spans="1:15" ht="27.6" customHeight="1">
      <c r="A21" s="1" t="s">
        <v>33</v>
      </c>
      <c r="B21" s="1" t="s">
        <v>71</v>
      </c>
      <c r="C21" s="1">
        <v>0</v>
      </c>
      <c r="D21" s="1">
        <v>0</v>
      </c>
      <c r="E21" s="1">
        <v>50</v>
      </c>
      <c r="F21" s="1">
        <v>0</v>
      </c>
      <c r="G21" s="1">
        <v>20</v>
      </c>
      <c r="H21" s="1">
        <v>0</v>
      </c>
      <c r="I21" s="1">
        <v>100</v>
      </c>
      <c r="J21" s="1">
        <v>2</v>
      </c>
      <c r="K21" s="3">
        <f t="shared" si="0"/>
        <v>50</v>
      </c>
      <c r="L21" s="1">
        <f t="shared" si="1"/>
        <v>2</v>
      </c>
      <c r="M21" s="1">
        <f t="shared" si="2"/>
        <v>2</v>
      </c>
      <c r="N21" s="1">
        <f t="shared" si="3"/>
        <v>1</v>
      </c>
    </row>
    <row r="22" spans="1:15" ht="27.6" customHeight="1">
      <c r="A22" s="1" t="s">
        <v>32</v>
      </c>
      <c r="B22" s="1" t="s">
        <v>7</v>
      </c>
      <c r="C22" s="1">
        <v>0</v>
      </c>
      <c r="D22" s="1">
        <v>100</v>
      </c>
      <c r="E22" s="1">
        <v>100</v>
      </c>
      <c r="F22" s="1">
        <v>0</v>
      </c>
      <c r="G22" s="1">
        <v>100</v>
      </c>
      <c r="H22" s="1">
        <v>0</v>
      </c>
      <c r="I22" s="1">
        <v>100</v>
      </c>
      <c r="J22" s="1">
        <v>2</v>
      </c>
      <c r="K22" s="3">
        <f t="shared" si="0"/>
        <v>100</v>
      </c>
      <c r="L22" s="1">
        <f t="shared" si="1"/>
        <v>2</v>
      </c>
      <c r="M22" s="1">
        <f t="shared" si="2"/>
        <v>2</v>
      </c>
      <c r="N22" s="1">
        <f t="shared" si="3"/>
        <v>0</v>
      </c>
    </row>
    <row r="23" spans="1:15" ht="27.6" customHeight="1">
      <c r="A23" s="1" t="s">
        <v>66</v>
      </c>
      <c r="B23" s="1" t="s">
        <v>50</v>
      </c>
      <c r="C23" s="1">
        <v>0</v>
      </c>
      <c r="D23" s="1">
        <v>0</v>
      </c>
      <c r="E23" s="1">
        <v>50</v>
      </c>
      <c r="F23" s="1">
        <v>0</v>
      </c>
      <c r="G23" s="1">
        <v>100</v>
      </c>
      <c r="H23" s="1">
        <v>0</v>
      </c>
      <c r="I23" s="1">
        <v>50</v>
      </c>
      <c r="J23" s="1">
        <v>20</v>
      </c>
      <c r="K23" s="3">
        <f t="shared" si="0"/>
        <v>100</v>
      </c>
      <c r="L23" s="1">
        <f t="shared" si="1"/>
        <v>10</v>
      </c>
      <c r="M23" s="1">
        <f t="shared" si="2"/>
        <v>10</v>
      </c>
      <c r="N23" s="1">
        <f t="shared" si="3"/>
        <v>0</v>
      </c>
    </row>
    <row r="24" spans="1:15" ht="27.6" customHeight="1">
      <c r="A24" s="1" t="s">
        <v>31</v>
      </c>
      <c r="B24" s="1" t="s">
        <v>7</v>
      </c>
      <c r="C24" s="1">
        <v>0</v>
      </c>
      <c r="D24" s="1">
        <v>50</v>
      </c>
      <c r="E24" s="1">
        <v>50</v>
      </c>
      <c r="F24" s="1">
        <v>0</v>
      </c>
      <c r="G24" s="1">
        <v>100</v>
      </c>
      <c r="H24" s="1">
        <v>0</v>
      </c>
      <c r="I24" s="1">
        <v>100</v>
      </c>
      <c r="J24" s="1">
        <v>2</v>
      </c>
      <c r="K24" s="3">
        <f t="shared" si="0"/>
        <v>100</v>
      </c>
      <c r="L24" s="1">
        <f t="shared" si="1"/>
        <v>2</v>
      </c>
      <c r="M24" s="1">
        <f t="shared" si="2"/>
        <v>2</v>
      </c>
      <c r="N24" s="1">
        <f t="shared" si="3"/>
        <v>0</v>
      </c>
    </row>
    <row r="25" spans="1:15" ht="27.6" customHeight="1">
      <c r="A25" s="1" t="s">
        <v>30</v>
      </c>
      <c r="B25" s="1" t="s">
        <v>67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10</v>
      </c>
      <c r="J25" s="1">
        <v>20</v>
      </c>
      <c r="K25" s="3">
        <f t="shared" si="0"/>
        <v>0</v>
      </c>
      <c r="L25" s="1">
        <f t="shared" si="1"/>
        <v>2</v>
      </c>
      <c r="M25" s="1">
        <f t="shared" si="2"/>
        <v>2</v>
      </c>
      <c r="N25" s="1">
        <f t="shared" si="3"/>
        <v>2</v>
      </c>
    </row>
    <row r="26" spans="1:15" ht="27.6" customHeight="1">
      <c r="A26" s="1" t="s">
        <v>72</v>
      </c>
      <c r="B26" s="1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20</v>
      </c>
      <c r="K26" s="3">
        <f t="shared" si="0"/>
        <v>0</v>
      </c>
      <c r="L26" s="1">
        <f t="shared" si="1"/>
        <v>0</v>
      </c>
      <c r="M26" s="1">
        <f t="shared" si="2"/>
        <v>0</v>
      </c>
      <c r="N26" s="1">
        <f t="shared" si="3"/>
        <v>0</v>
      </c>
    </row>
    <row r="27" spans="1:15" ht="27.6" customHeight="1">
      <c r="A27" s="1" t="s">
        <v>73</v>
      </c>
      <c r="B27" s="1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3">
        <f t="shared" si="0"/>
        <v>0</v>
      </c>
      <c r="L27" s="1">
        <f t="shared" si="1"/>
        <v>0</v>
      </c>
      <c r="M27" s="1">
        <f t="shared" si="2"/>
        <v>0</v>
      </c>
      <c r="N27" s="1">
        <f t="shared" si="3"/>
        <v>0</v>
      </c>
    </row>
    <row r="28" spans="1:15" ht="27.6" customHeight="1">
      <c r="A28" s="1" t="s">
        <v>74</v>
      </c>
      <c r="B28" s="1" t="s">
        <v>27</v>
      </c>
      <c r="C28" s="1">
        <v>0</v>
      </c>
      <c r="D28" s="1">
        <v>0</v>
      </c>
      <c r="E28" s="1">
        <v>0</v>
      </c>
      <c r="F28" s="1">
        <v>10</v>
      </c>
      <c r="G28" s="1">
        <v>0</v>
      </c>
      <c r="H28" s="1">
        <v>100</v>
      </c>
      <c r="I28" s="1">
        <v>50</v>
      </c>
      <c r="J28" s="1">
        <v>20</v>
      </c>
      <c r="K28" s="3">
        <f t="shared" si="0"/>
        <v>100</v>
      </c>
      <c r="L28" s="1">
        <f t="shared" si="1"/>
        <v>10</v>
      </c>
      <c r="M28" s="1">
        <f t="shared" si="2"/>
        <v>10</v>
      </c>
      <c r="N28" s="1">
        <f t="shared" si="3"/>
        <v>0</v>
      </c>
      <c r="O28" s="1" t="s">
        <v>68</v>
      </c>
    </row>
    <row r="29" spans="1:15" ht="27.6" customHeight="1">
      <c r="A29" s="1" t="s">
        <v>22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20</v>
      </c>
      <c r="K29" s="3">
        <f t="shared" si="0"/>
        <v>0</v>
      </c>
      <c r="L29" s="1">
        <f t="shared" si="1"/>
        <v>0</v>
      </c>
      <c r="M29" s="1">
        <f t="shared" si="2"/>
        <v>0</v>
      </c>
      <c r="N29" s="1">
        <f t="shared" si="3"/>
        <v>0</v>
      </c>
    </row>
    <row r="30" spans="1:15" ht="27.6" customHeight="1">
      <c r="A30" s="1" t="s">
        <v>23</v>
      </c>
      <c r="B30" s="1" t="s">
        <v>16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3">
        <f t="shared" si="0"/>
        <v>0</v>
      </c>
      <c r="L30" s="1">
        <f t="shared" si="1"/>
        <v>0</v>
      </c>
      <c r="M30" s="1">
        <f t="shared" si="2"/>
        <v>0</v>
      </c>
      <c r="N30" s="1">
        <f t="shared" si="3"/>
        <v>0</v>
      </c>
    </row>
    <row r="31" spans="1:15" ht="27.6" customHeight="1">
      <c r="A31" s="1" t="s">
        <v>24</v>
      </c>
      <c r="B31" s="1" t="s">
        <v>69</v>
      </c>
      <c r="C31" s="1">
        <v>0</v>
      </c>
      <c r="D31" s="1">
        <v>0</v>
      </c>
      <c r="E31" s="1">
        <v>0</v>
      </c>
      <c r="F31" s="1">
        <v>80</v>
      </c>
      <c r="G31" s="1">
        <v>0</v>
      </c>
      <c r="H31" s="1">
        <v>100</v>
      </c>
      <c r="I31" s="1">
        <v>80</v>
      </c>
      <c r="J31" s="1">
        <v>20</v>
      </c>
      <c r="K31" s="3">
        <f t="shared" si="0"/>
        <v>100</v>
      </c>
      <c r="L31" s="1">
        <f t="shared" si="1"/>
        <v>16</v>
      </c>
      <c r="M31" s="1">
        <f t="shared" si="2"/>
        <v>16</v>
      </c>
      <c r="N31" s="1">
        <f t="shared" si="3"/>
        <v>0</v>
      </c>
    </row>
    <row r="32" spans="1:15" ht="27.6" customHeight="1">
      <c r="A32" s="1" t="s">
        <v>19</v>
      </c>
      <c r="B32" s="1" t="s">
        <v>16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20</v>
      </c>
      <c r="K32" s="3">
        <f t="shared" si="0"/>
        <v>0</v>
      </c>
      <c r="L32" s="1">
        <f t="shared" si="1"/>
        <v>0</v>
      </c>
      <c r="M32" s="1">
        <f t="shared" si="2"/>
        <v>0</v>
      </c>
      <c r="N32" s="1">
        <f t="shared" si="3"/>
        <v>0</v>
      </c>
    </row>
    <row r="33" spans="1:14" ht="27.6" customHeight="1">
      <c r="A33" s="1" t="s">
        <v>20</v>
      </c>
      <c r="B33" s="1" t="s">
        <v>16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3">
        <f t="shared" si="0"/>
        <v>0</v>
      </c>
      <c r="L33" s="1">
        <f t="shared" si="1"/>
        <v>0</v>
      </c>
      <c r="M33" s="1">
        <f t="shared" si="2"/>
        <v>0</v>
      </c>
      <c r="N33" s="1">
        <f t="shared" si="3"/>
        <v>0</v>
      </c>
    </row>
    <row r="34" spans="1:14" ht="27.6" customHeight="1">
      <c r="A34" s="1" t="s">
        <v>21</v>
      </c>
      <c r="B34" s="1" t="s">
        <v>70</v>
      </c>
      <c r="C34" s="1">
        <v>0</v>
      </c>
      <c r="D34" s="1">
        <v>10</v>
      </c>
      <c r="E34" s="1">
        <v>0</v>
      </c>
      <c r="F34" s="1">
        <v>100</v>
      </c>
      <c r="G34" s="1">
        <v>0</v>
      </c>
      <c r="H34" s="1">
        <v>0</v>
      </c>
      <c r="I34" s="1">
        <v>100</v>
      </c>
      <c r="J34" s="1">
        <v>20</v>
      </c>
      <c r="K34" s="3">
        <f t="shared" si="0"/>
        <v>100</v>
      </c>
      <c r="L34" s="1">
        <f t="shared" si="1"/>
        <v>20</v>
      </c>
      <c r="M34" s="1">
        <f t="shared" si="2"/>
        <v>20</v>
      </c>
      <c r="N34" s="1">
        <f t="shared" si="3"/>
        <v>0</v>
      </c>
    </row>
    <row r="35" spans="1:14" ht="27.6" customHeight="1">
      <c r="A35" s="1" t="s">
        <v>43</v>
      </c>
      <c r="B35" s="1" t="s">
        <v>44</v>
      </c>
      <c r="C35" s="1">
        <v>0</v>
      </c>
      <c r="D35" s="1">
        <v>10</v>
      </c>
      <c r="E35" s="1">
        <v>0</v>
      </c>
      <c r="F35" s="1">
        <v>0</v>
      </c>
      <c r="G35" s="1">
        <v>100</v>
      </c>
      <c r="H35" s="1">
        <v>0</v>
      </c>
      <c r="I35" s="1">
        <v>50</v>
      </c>
      <c r="J35" s="1">
        <v>20</v>
      </c>
      <c r="K35" s="3">
        <f t="shared" si="0"/>
        <v>100</v>
      </c>
      <c r="L35" s="1">
        <f t="shared" si="1"/>
        <v>10</v>
      </c>
      <c r="M35" s="1">
        <f t="shared" si="2"/>
        <v>10</v>
      </c>
      <c r="N35" s="1">
        <f t="shared" si="3"/>
        <v>0</v>
      </c>
    </row>
    <row r="36" spans="1:14" ht="27.6" customHeight="1">
      <c r="A36" s="1" t="s">
        <v>57</v>
      </c>
      <c r="B36" s="1" t="s">
        <v>41</v>
      </c>
      <c r="C36" s="1">
        <v>0</v>
      </c>
      <c r="D36" s="1">
        <v>20</v>
      </c>
      <c r="E36" s="1">
        <v>0</v>
      </c>
      <c r="F36" s="1">
        <v>0</v>
      </c>
      <c r="G36" s="1">
        <v>100</v>
      </c>
      <c r="H36" s="1">
        <v>0</v>
      </c>
      <c r="I36" s="1">
        <v>100</v>
      </c>
      <c r="J36" s="1">
        <v>20</v>
      </c>
      <c r="K36" s="3">
        <f t="shared" si="0"/>
        <v>100</v>
      </c>
      <c r="L36" s="1">
        <f t="shared" si="1"/>
        <v>20</v>
      </c>
      <c r="M36" s="1">
        <f t="shared" si="2"/>
        <v>20</v>
      </c>
      <c r="N36" s="1">
        <f t="shared" si="3"/>
        <v>0</v>
      </c>
    </row>
    <row r="37" spans="1:14" ht="27.6" customHeight="1">
      <c r="A37" s="1" t="s">
        <v>56</v>
      </c>
      <c r="B37" s="1" t="s">
        <v>70</v>
      </c>
      <c r="C37" s="1">
        <v>0</v>
      </c>
      <c r="D37" s="1">
        <v>20</v>
      </c>
      <c r="E37" s="1">
        <v>0</v>
      </c>
      <c r="F37" s="1">
        <v>100</v>
      </c>
      <c r="G37" s="1">
        <v>0</v>
      </c>
      <c r="H37" s="1">
        <v>0</v>
      </c>
      <c r="I37" s="1">
        <v>100</v>
      </c>
      <c r="J37" s="1">
        <v>20</v>
      </c>
      <c r="K37" s="3">
        <f t="shared" si="0"/>
        <v>100</v>
      </c>
      <c r="L37" s="1">
        <f t="shared" si="1"/>
        <v>20</v>
      </c>
      <c r="M37" s="1">
        <f t="shared" si="2"/>
        <v>20</v>
      </c>
      <c r="N37" s="1">
        <f t="shared" si="3"/>
        <v>0</v>
      </c>
    </row>
    <row r="38" spans="1:14" ht="27.6" customHeight="1">
      <c r="A38" s="1" t="s">
        <v>55</v>
      </c>
      <c r="B38" s="1" t="s">
        <v>42</v>
      </c>
      <c r="C38" s="1">
        <v>0</v>
      </c>
      <c r="D38" s="1">
        <v>50</v>
      </c>
      <c r="E38" s="1">
        <v>10</v>
      </c>
      <c r="F38" s="1">
        <v>0</v>
      </c>
      <c r="G38" s="1">
        <v>100</v>
      </c>
      <c r="H38" s="1">
        <v>0</v>
      </c>
      <c r="I38" s="1">
        <v>100</v>
      </c>
      <c r="J38" s="1">
        <v>20</v>
      </c>
      <c r="K38" s="3">
        <f t="shared" si="0"/>
        <v>100</v>
      </c>
      <c r="L38" s="1">
        <f t="shared" si="1"/>
        <v>20</v>
      </c>
      <c r="M38" s="1">
        <f t="shared" si="2"/>
        <v>20</v>
      </c>
      <c r="N38" s="1">
        <f t="shared" si="3"/>
        <v>0</v>
      </c>
    </row>
    <row r="39" spans="1:14" ht="27.6" customHeight="1">
      <c r="A39" s="1" t="s">
        <v>17</v>
      </c>
      <c r="B39" s="1" t="s">
        <v>18</v>
      </c>
      <c r="C39" s="1">
        <v>0</v>
      </c>
      <c r="D39" s="1">
        <v>0</v>
      </c>
      <c r="E39" s="1">
        <v>100</v>
      </c>
      <c r="F39" s="1">
        <v>0</v>
      </c>
      <c r="G39" s="1">
        <v>50</v>
      </c>
      <c r="H39" s="1">
        <v>0</v>
      </c>
      <c r="I39" s="1">
        <v>50</v>
      </c>
      <c r="J39" s="1">
        <v>50</v>
      </c>
      <c r="K39" s="3">
        <f t="shared" si="0"/>
        <v>100</v>
      </c>
      <c r="L39" s="1">
        <f t="shared" si="1"/>
        <v>25</v>
      </c>
      <c r="M39" s="1">
        <f t="shared" si="2"/>
        <v>25</v>
      </c>
      <c r="N39" s="1">
        <f t="shared" si="3"/>
        <v>0</v>
      </c>
    </row>
    <row r="40" spans="1:14" ht="27.6" customHeight="1">
      <c r="A40" s="1" t="s">
        <v>25</v>
      </c>
      <c r="B40" s="1" t="s">
        <v>26</v>
      </c>
      <c r="C40" s="1">
        <v>0</v>
      </c>
      <c r="D40" s="1">
        <v>0</v>
      </c>
      <c r="E40" s="1">
        <v>0</v>
      </c>
      <c r="F40" s="1">
        <v>100</v>
      </c>
      <c r="G40" s="1">
        <v>0</v>
      </c>
      <c r="H40" s="1">
        <v>50</v>
      </c>
      <c r="I40" s="1">
        <v>50</v>
      </c>
      <c r="J40" s="1">
        <v>50</v>
      </c>
      <c r="K40" s="3">
        <f t="shared" si="0"/>
        <v>100</v>
      </c>
      <c r="L40" s="1">
        <f t="shared" si="1"/>
        <v>25</v>
      </c>
      <c r="M40" s="1">
        <f t="shared" si="2"/>
        <v>25</v>
      </c>
      <c r="N40" s="1">
        <f t="shared" si="3"/>
        <v>0</v>
      </c>
    </row>
    <row r="42" spans="1:14">
      <c r="L42" s="3"/>
      <c r="M42" s="3"/>
      <c r="N42" s="3"/>
    </row>
  </sheetData>
  <phoneticPr fontId="1" type="noConversion"/>
  <conditionalFormatting sqref="M12:N41 L6:N11">
    <cfRule type="cellIs" dxfId="5" priority="4" stopIfTrue="1" operator="between">
      <formula>1</formula>
      <formula>4</formula>
    </cfRule>
    <cfRule type="cellIs" dxfId="4" priority="5" stopIfTrue="1" operator="between">
      <formula>4</formula>
      <formula>6</formula>
    </cfRule>
    <cfRule type="cellIs" dxfId="3" priority="6" stopIfTrue="1" operator="greaterThan">
      <formula>8</formula>
    </cfRule>
  </conditionalFormatting>
  <conditionalFormatting sqref="L12:L42">
    <cfRule type="cellIs" dxfId="2" priority="1" stopIfTrue="1" operator="greaterThan">
      <formula>10</formula>
    </cfRule>
    <cfRule type="cellIs" dxfId="1" priority="2" stopIfTrue="1" operator="between">
      <formula>2</formula>
      <formula>10</formula>
    </cfRule>
    <cfRule type="cellIs" dxfId="0" priority="3" stopIfTrue="1" operator="greaterThan">
      <formula>0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2020-05-16T11:21:40Z</dcterms:created>
  <dcterms:modified xsi:type="dcterms:W3CDTF">2020-05-22T11:50:51Z</dcterms:modified>
</cp:coreProperties>
</file>