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分词结果对比" sheetId="1" r:id="rId1"/>
    <sheet name="NLP工具功能对比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<sst xmlns="http://schemas.openxmlformats.org/spreadsheetml/2006/main" count="121">
  <si>
    <t>测试环境说明</t>
  </si>
  <si>
    <t>硬件：联想Y430P，i7-4710MQ（4 cores, 8 vcores），16G memory</t>
  </si>
  <si>
    <t>软件：win10，intellij idea</t>
  </si>
  <si>
    <t>数据集说明</t>
  </si>
  <si>
    <t>数据大小</t>
  </si>
  <si>
    <t>数据总字数</t>
  </si>
  <si>
    <t>山西大学分词测试数据</t>
  </si>
  <si>
    <t>2.45MB</t>
  </si>
  <si>
    <t>人民日报词性标注语料</t>
  </si>
  <si>
    <t>34.4MB</t>
  </si>
  <si>
    <t>新闻分类数据</t>
  </si>
  <si>
    <t>1.14GB</t>
  </si>
  <si>
    <t>备注</t>
  </si>
  <si>
    <t>1. 由于Stanford对中文的支持并不高，因此测试未包括Stanford分词器</t>
  </si>
  <si>
    <t>2. 因为paoding分词器已停止更新很久，因此测试未包括</t>
  </si>
  <si>
    <t>3. 由于新闻分类数据没有人工分词标准测试文件，故仅用其测试各分类器的分类速度</t>
  </si>
  <si>
    <t>4. 未对各分词器的“索引分词”方式进行测试，查看各分词器是否支持“索引分词”请参考sheet2“NLP工具功能对比”</t>
  </si>
  <si>
    <t>Word分词器</t>
  </si>
  <si>
    <t>数据类型</t>
  </si>
  <si>
    <t>分词算法</t>
  </si>
  <si>
    <t>正向最大匹配</t>
  </si>
  <si>
    <t>逆向最大匹配</t>
  </si>
  <si>
    <t>正向最小匹配</t>
  </si>
  <si>
    <t>逆向最小匹配</t>
  </si>
  <si>
    <t>双向最大匹配</t>
  </si>
  <si>
    <t>双向最小匹配</t>
  </si>
  <si>
    <t>双向最大最小匹配</t>
  </si>
  <si>
    <t>全切分</t>
  </si>
  <si>
    <t>最少词数</t>
  </si>
  <si>
    <t>最大Ngram分值</t>
  </si>
  <si>
    <t>分词耗时1（毫秒）</t>
  </si>
  <si>
    <t>分词耗时2（毫秒）</t>
  </si>
  <si>
    <t>分词耗时3（毫秒）</t>
  </si>
  <si>
    <t>平均速度（万字/秒）</t>
  </si>
  <si>
    <t>标准分词总词数</t>
  </si>
  <si>
    <t>分词器正确分词数</t>
  </si>
  <si>
    <t>分词器错误分词数</t>
  </si>
  <si>
    <t>准确率</t>
  </si>
  <si>
    <t>召回率</t>
  </si>
  <si>
    <t>F1值</t>
  </si>
  <si>
    <t>算法</t>
  </si>
  <si>
    <t>正向最大匹配算法</t>
  </si>
  <si>
    <t>逆向最大匹配算法</t>
  </si>
  <si>
    <t>正向最小匹配算法</t>
  </si>
  <si>
    <t>逆向最小匹配算法</t>
  </si>
  <si>
    <t>基于词典的全切分算法</t>
  </si>
  <si>
    <t>NGram消歧分词算法</t>
  </si>
  <si>
    <t>注：</t>
  </si>
  <si>
    <t>人民日报标准切分数据是按最小切分，最大匹配对某些词进行了合并，因此“正向最大匹配”、“逆向最大匹配”、“双向最大匹配”等的真实准确率、召回率和F1值应该比记录数据更高</t>
  </si>
  <si>
    <t>Fnlp分词工具</t>
  </si>
  <si>
    <t>HanLP分词器</t>
  </si>
  <si>
    <t>标准分词</t>
  </si>
  <si>
    <t>NLP分词</t>
  </si>
  <si>
    <t>最短路径分词</t>
  </si>
  <si>
    <t>CRF分词</t>
  </si>
  <si>
    <t>极速分词</t>
  </si>
  <si>
    <t xml:space="preserve"> </t>
  </si>
  <si>
    <t>基于词图的分词</t>
  </si>
  <si>
    <t>N最短路径的分词应用</t>
  </si>
  <si>
    <t>CRF分词的纯Java实现</t>
  </si>
  <si>
    <t>极速多模式匹配</t>
  </si>
  <si>
    <t>Ansj分词工具</t>
  </si>
  <si>
    <t>Jieba分词工具</t>
  </si>
  <si>
    <t>BaseAnalysis</t>
  </si>
  <si>
    <t>ToAnalysis</t>
  </si>
  <si>
    <t>DicAnalysis</t>
  </si>
  <si>
    <t>NlpAnalysis</t>
  </si>
  <si>
    <t>Search</t>
  </si>
  <si>
    <t>基于CRF模型的分词</t>
  </si>
  <si>
    <t>trie树词扫描+DAG</t>
  </si>
  <si>
    <t>最小粒度分词，速度快，但不支持新词和NER</t>
  </si>
  <si>
    <t>精准分词，稳定易用，准确性较高</t>
  </si>
  <si>
    <t>用户自定义词典优先，准确性比ToAnalysis高</t>
  </si>
  <si>
    <t>带新词发现和NER，但速度较慢</t>
  </si>
  <si>
    <t>Jcseg分词工具</t>
  </si>
  <si>
    <t>Smartcn分词工具</t>
  </si>
  <si>
    <t>IKAnalyzer分词工具</t>
  </si>
  <si>
    <t>simple</t>
  </si>
  <si>
    <t>complex</t>
  </si>
  <si>
    <t>SmartChineseAnalyzer</t>
  </si>
  <si>
    <t>智能切分</t>
  </si>
  <si>
    <t>原子切词+N最短路径</t>
  </si>
  <si>
    <t>由于smartcn切分后标点进行了删改，所以准确率、召回率和F1值比真实值偏低</t>
  </si>
  <si>
    <t>智能切分进行了短语合并，并且评估算法与其他不同，因此真实准确率、召回率和F1值应该更高</t>
  </si>
  <si>
    <t>Spark 分布式测试结果</t>
  </si>
  <si>
    <t>环境配置</t>
  </si>
  <si>
    <t>数据种类</t>
  </si>
  <si>
    <t>分词方式</t>
  </si>
  <si>
    <t>计算时长</t>
  </si>
  <si>
    <t>计算速度</t>
  </si>
  <si>
    <t>4g * 1core * 12</t>
  </si>
  <si>
    <t>百科400W</t>
  </si>
  <si>
    <t>400万行，3598833883字，11g</t>
  </si>
  <si>
    <t>hanlp（standard+nlp+speed）</t>
  </si>
  <si>
    <t>13min</t>
  </si>
  <si>
    <t>约1100W字/秒</t>
  </si>
  <si>
    <t>NLP工具</t>
  </si>
  <si>
    <t>分词</t>
  </si>
  <si>
    <t>词性标注</t>
  </si>
  <si>
    <t>命名实体识别</t>
  </si>
  <si>
    <t>关键词提取</t>
  </si>
  <si>
    <t>自动摘要</t>
  </si>
  <si>
    <t>短语提取</t>
  </si>
  <si>
    <t>拼音标注</t>
  </si>
  <si>
    <t>繁简转换</t>
  </si>
  <si>
    <t>相似文本推荐</t>
  </si>
  <si>
    <t>依存句法分析</t>
  </si>
  <si>
    <t>文本分类</t>
  </si>
  <si>
    <t>文本聚类</t>
  </si>
  <si>
    <t>支持索引分词</t>
  </si>
  <si>
    <t>支持自定义模型</t>
  </si>
  <si>
    <t>word</t>
  </si>
  <si>
    <t>√</t>
  </si>
  <si>
    <t>FNLP</t>
  </si>
  <si>
    <t>HanLP</t>
  </si>
  <si>
    <t>Ansj</t>
  </si>
  <si>
    <t>jieba</t>
  </si>
  <si>
    <t>词性标注代码更新中，暂未提供</t>
  </si>
  <si>
    <t>jcseg</t>
  </si>
  <si>
    <t>Smartcn</t>
  </si>
  <si>
    <t>IKAnalyzer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</si>
</sst>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4" borderId="5" xfId="0" applyFill="1" applyBorder="1">
      <alignment vertical="center"/>
    </xf>
    <xf numFmtId="176" fontId="0" fillId="0" borderId="0" xfId="0" applyNumberFormat="1">
      <alignment vertical="center"/>
    </xf>
    <xf numFmtId="0" fontId="0" fillId="0" borderId="6" xfId="0" applyBorder="1" applyAlignment="1">
      <alignment horizontal="center" vertical="center" wrapText="1"/>
    </xf>
    <xf numFmtId="0" fontId="0" fillId="4" borderId="7" xfId="0" applyFill="1" applyBorder="1">
      <alignment vertical="center"/>
    </xf>
    <xf numFmtId="0" fontId="0" fillId="0" borderId="8" xfId="0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NumberFormat="1" applyFill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0" borderId="3" xfId="0" applyNumberFormat="1" applyBorder="1" applyAlignment="1">
      <alignment horizontal="right"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2" fillId="0" borderId="0" xfId="10" applyFont="1" applyBorder="1">
      <alignment vertical="center"/>
    </xf>
    <xf numFmtId="0" fontId="3" fillId="0" borderId="0" xfId="10" applyBorder="1">
      <alignment vertical="center"/>
    </xf>
    <xf numFmtId="0" fontId="0" fillId="0" borderId="8" xfId="0" applyFill="1" applyBorder="1">
      <alignment vertical="center"/>
    </xf>
    <xf numFmtId="0" fontId="2" fillId="0" borderId="8" xfId="10" applyFont="1" applyBorder="1">
      <alignment vertical="center"/>
    </xf>
    <xf numFmtId="0" fontId="3" fillId="0" borderId="8" xfId="10" applyBorder="1">
      <alignment vertical="center"/>
    </xf>
    <xf numFmtId="0" fontId="0" fillId="0" borderId="9" xfId="0" applyBorder="1" applyAlignment="1">
      <alignment horizontal="right" vertical="center"/>
    </xf>
    <xf numFmtId="176" fontId="0" fillId="0" borderId="10" xfId="0" applyNumberFormat="1" applyBorder="1">
      <alignment vertical="center"/>
    </xf>
    <xf numFmtId="0" fontId="4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8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5" fillId="0" borderId="0" xfId="0" applyNumberFormat="1" applyFont="1">
      <alignment vertical="center"/>
    </xf>
    <xf numFmtId="0" fontId="4" fillId="0" borderId="10" xfId="0" applyNumberFormat="1" applyFont="1" applyBorder="1">
      <alignment vertical="center"/>
    </xf>
    <xf numFmtId="0" fontId="0" fillId="0" borderId="9" xfId="0" applyNumberFormat="1" applyBorder="1" applyAlignment="1">
      <alignment horizontal="right" vertical="center"/>
    </xf>
    <xf numFmtId="0" fontId="0" fillId="0" borderId="10" xfId="0" applyNumberFormat="1" applyBorder="1">
      <alignment vertical="center"/>
    </xf>
    <xf numFmtId="0" fontId="5" fillId="0" borderId="10" xfId="0" applyNumberFormat="1" applyFont="1" applyBorder="1">
      <alignment vertical="center"/>
    </xf>
    <xf numFmtId="0" fontId="0" fillId="0" borderId="11" xfId="0" applyNumberFormat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 applyBorder="1">
      <alignment vertical="center"/>
    </xf>
    <xf numFmtId="0" fontId="3" fillId="0" borderId="10" xfId="10" applyBorder="1">
      <alignment vertical="center"/>
    </xf>
    <xf numFmtId="0" fontId="3" fillId="0" borderId="11" xfId="10" applyBorder="1">
      <alignment vertical="center"/>
    </xf>
    <xf numFmtId="0" fontId="0" fillId="0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0" xfId="0" applyFill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76" fontId="0" fillId="0" borderId="0" xfId="0" applyNumberFormat="1" applyFill="1" applyBorder="1">
      <alignment vertical="center"/>
    </xf>
    <xf numFmtId="0" fontId="0" fillId="4" borderId="8" xfId="0" applyFill="1" applyBorder="1">
      <alignment vertical="center"/>
    </xf>
    <xf numFmtId="0" fontId="4" fillId="0" borderId="11" xfId="0" applyFont="1" applyBorder="1" applyAlignment="1">
      <alignment horizontal="right" vertical="center"/>
    </xf>
    <xf numFmtId="0" fontId="0" fillId="5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NumberFormat="1" applyFill="1" applyBorder="1">
      <alignment vertical="center"/>
    </xf>
    <xf numFmtId="0" fontId="4" fillId="0" borderId="10" xfId="0" applyNumberFormat="1" applyFont="1" applyBorder="1" applyAlignment="1">
      <alignment horizontal="right" vertical="center"/>
    </xf>
    <xf numFmtId="0" fontId="0" fillId="0" borderId="3" xfId="0" applyNumberFormat="1" applyFill="1" applyBorder="1">
      <alignment vertical="center"/>
    </xf>
    <xf numFmtId="0" fontId="4" fillId="0" borderId="3" xfId="0" applyFont="1" applyBorder="1">
      <alignment vertical="center"/>
    </xf>
    <xf numFmtId="0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11" xfId="0" applyFont="1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4" fillId="0" borderId="0" xfId="0" applyFont="1" applyFill="1" applyBorder="1">
      <alignment vertical="center"/>
    </xf>
    <xf numFmtId="0" fontId="4" fillId="0" borderId="10" xfId="0" applyFont="1" applyBorder="1">
      <alignment vertical="center"/>
    </xf>
    <xf numFmtId="0" fontId="0" fillId="0" borderId="8" xfId="0" applyNumberFormat="1" applyFill="1" applyBorder="1">
      <alignment vertical="center"/>
    </xf>
    <xf numFmtId="0" fontId="5" fillId="0" borderId="8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9" xfId="0" applyNumberFormat="1" applyBorder="1">
      <alignment vertical="center"/>
    </xf>
    <xf numFmtId="0" fontId="5" fillId="0" borderId="0" xfId="0" applyNumberFormat="1" applyFont="1" applyFill="1" applyBorder="1">
      <alignment vertical="center"/>
    </xf>
    <xf numFmtId="0" fontId="2" fillId="0" borderId="0" xfId="10" applyFont="1" applyFill="1" applyBorder="1">
      <alignment vertical="center"/>
    </xf>
    <xf numFmtId="0" fontId="3" fillId="0" borderId="0" xfId="10" applyFill="1" applyBorder="1">
      <alignment vertical="center"/>
    </xf>
    <xf numFmtId="0" fontId="2" fillId="0" borderId="8" xfId="10" applyFont="1" applyFill="1" applyBorder="1">
      <alignment vertical="center"/>
    </xf>
    <xf numFmtId="0" fontId="3" fillId="0" borderId="8" xfId="1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 applyAlignment="1">
      <alignment horizontal="right" vertical="center"/>
    </xf>
    <xf numFmtId="176" fontId="0" fillId="0" borderId="1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11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NumberFormat="1" applyBorder="1" applyAlignment="1">
      <alignment vertical="center"/>
    </xf>
    <xf numFmtId="0" fontId="4" fillId="0" borderId="11" xfId="0" applyFont="1" applyFill="1" applyBorder="1">
      <alignment vertical="center"/>
    </xf>
    <xf numFmtId="0" fontId="5" fillId="0" borderId="8" xfId="0" applyFont="1" applyBorder="1">
      <alignment vertical="center"/>
    </xf>
    <xf numFmtId="0" fontId="4" fillId="0" borderId="11" xfId="0" applyNumberFormat="1" applyFont="1" applyFill="1" applyBorder="1">
      <alignment vertical="center"/>
    </xf>
    <xf numFmtId="0" fontId="0" fillId="5" borderId="8" xfId="0" applyNumberFormat="1" applyFill="1" applyBorder="1">
      <alignment vertical="center"/>
    </xf>
    <xf numFmtId="0" fontId="5" fillId="0" borderId="0" xfId="0" applyFont="1">
      <alignment vertical="center"/>
    </xf>
    <xf numFmtId="0" fontId="4" fillId="0" borderId="10" xfId="0" applyNumberFormat="1" applyFont="1" applyFill="1" applyBorder="1">
      <alignment vertical="center"/>
    </xf>
    <xf numFmtId="0" fontId="0" fillId="0" borderId="11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9" xfId="0" applyNumberFormat="1" applyFill="1" applyBorder="1" applyAlignment="1">
      <alignment horizontal="right" vertical="center"/>
    </xf>
    <xf numFmtId="0" fontId="5" fillId="0" borderId="11" xfId="0" applyFont="1" applyFill="1" applyBorder="1">
      <alignment vertical="center"/>
    </xf>
    <xf numFmtId="0" fontId="5" fillId="0" borderId="11" xfId="0" applyNumberFormat="1" applyFont="1" applyFill="1" applyBorder="1">
      <alignment vertical="center"/>
    </xf>
    <xf numFmtId="0" fontId="5" fillId="0" borderId="10" xfId="0" applyNumberFormat="1" applyFont="1" applyFill="1" applyBorder="1">
      <alignment vertical="center"/>
    </xf>
    <xf numFmtId="0" fontId="3" fillId="0" borderId="10" xfId="1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hankcs.com/nlp/segment/crf-segmentation-of-the-pure-java-implementation.html" TargetMode="External"/><Relationship Id="rId8" Type="http://schemas.openxmlformats.org/officeDocument/2006/relationships/hyperlink" Target="http://www.hankcs.com/nlp/segment/n-shortest-path-to-the-java-implementation-and-application-segmentation.html" TargetMode="External"/><Relationship Id="rId7" Type="http://schemas.openxmlformats.org/officeDocument/2006/relationships/hyperlink" Target="http://www.hankcs.com/nlp/segment/the-word-graph-is-generated.html" TargetMode="External"/><Relationship Id="rId6" Type="http://schemas.openxmlformats.org/officeDocument/2006/relationships/hyperlink" Target="http://my.oschina.net/apdplat/blog/411112" TargetMode="External"/><Relationship Id="rId5" Type="http://schemas.openxmlformats.org/officeDocument/2006/relationships/hyperlink" Target="http://my.oschina.net/apdplat/blog/412785" TargetMode="External"/><Relationship Id="rId4" Type="http://schemas.openxmlformats.org/officeDocument/2006/relationships/hyperlink" Target="http://yangshangchuan.iteye.com/blog/2040431" TargetMode="External"/><Relationship Id="rId3" Type="http://schemas.openxmlformats.org/officeDocument/2006/relationships/hyperlink" Target="http://yangshangchuan.iteye.com/blog/2040423" TargetMode="External"/><Relationship Id="rId2" Type="http://schemas.openxmlformats.org/officeDocument/2006/relationships/hyperlink" Target="http://yangshangchuan.iteye.com/blog/2033843" TargetMode="External"/><Relationship Id="rId11" Type="http://schemas.openxmlformats.org/officeDocument/2006/relationships/hyperlink" Target="http://blog.csdn.net/lgnlgn/article/details/5669855" TargetMode="External"/><Relationship Id="rId10" Type="http://schemas.openxmlformats.org/officeDocument/2006/relationships/hyperlink" Target="http://www.hankcs.com/program/algorithm/aho-corasick-double-array-trie.html" TargetMode="External"/><Relationship Id="rId1" Type="http://schemas.openxmlformats.org/officeDocument/2006/relationships/hyperlink" Target="http://yangshangchuan.iteye.com/blog/20318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N212"/>
  <sheetViews>
    <sheetView tabSelected="1" zoomScale="85" zoomScaleNormal="85" topLeftCell="B1" workbookViewId="0">
      <selection activeCell="C13" sqref="C13:M13"/>
    </sheetView>
  </sheetViews>
  <sheetFormatPr defaultColWidth="9" defaultRowHeight="13.5"/>
  <cols>
    <col min="2" max="2" width="17.65" customWidth="1"/>
    <col min="3" max="13" width="18.775" customWidth="1"/>
  </cols>
  <sheetData>
    <row r="2" ht="15" customHeight="1" spans="2:13">
      <c r="B2" s="20" t="s">
        <v>0</v>
      </c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15" customHeight="1" spans="2:13">
      <c r="B3" s="20"/>
      <c r="C3" s="20" t="s">
        <v>2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15" customHeight="1" spans="2:1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2:1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2:1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ht="15" customHeight="1" spans="2:13">
      <c r="B7" s="20" t="s">
        <v>3</v>
      </c>
      <c r="C7" s="20"/>
      <c r="D7" s="20" t="s">
        <v>4</v>
      </c>
      <c r="E7" s="20" t="s">
        <v>5</v>
      </c>
      <c r="F7" s="20"/>
      <c r="G7" s="20"/>
      <c r="H7" s="20"/>
      <c r="I7" s="20"/>
      <c r="J7" s="20"/>
      <c r="K7" s="20"/>
      <c r="L7" s="20"/>
      <c r="M7" s="20"/>
    </row>
    <row r="8" ht="15" customHeight="1" spans="2:13">
      <c r="B8" s="20"/>
      <c r="C8" s="20" t="s">
        <v>6</v>
      </c>
      <c r="D8" s="20" t="s">
        <v>7</v>
      </c>
      <c r="E8" s="20">
        <v>854001</v>
      </c>
      <c r="F8" s="20"/>
      <c r="G8" s="20"/>
      <c r="H8" s="20"/>
      <c r="I8" s="20"/>
      <c r="J8" s="20"/>
      <c r="K8" s="20"/>
      <c r="L8" s="20"/>
      <c r="M8" s="20"/>
    </row>
    <row r="9" ht="15" customHeight="1" spans="2:13">
      <c r="B9" s="20"/>
      <c r="C9" s="20" t="s">
        <v>8</v>
      </c>
      <c r="D9" s="20" t="s">
        <v>9</v>
      </c>
      <c r="E9" s="20">
        <v>11978468</v>
      </c>
      <c r="F9" s="20"/>
      <c r="G9" s="20"/>
      <c r="H9" s="20"/>
      <c r="I9" s="20"/>
      <c r="J9" s="20"/>
      <c r="K9" s="20"/>
      <c r="L9" s="20"/>
      <c r="M9" s="20"/>
    </row>
    <row r="10" ht="15" customHeight="1" spans="2:13">
      <c r="B10" s="20"/>
      <c r="C10" s="20" t="s">
        <v>10</v>
      </c>
      <c r="D10" s="20" t="s">
        <v>11</v>
      </c>
      <c r="E10" s="20">
        <v>431550700</v>
      </c>
      <c r="F10" s="20"/>
      <c r="G10" s="20"/>
      <c r="H10" s="20"/>
      <c r="I10" s="20"/>
      <c r="J10" s="20"/>
      <c r="K10" s="20"/>
      <c r="L10" s="20"/>
      <c r="M10" s="20"/>
    </row>
    <row r="11" ht="15" customHeight="1" spans="2:1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ht="15" customHeight="1" spans="2:13">
      <c r="B12" s="20" t="s">
        <v>12</v>
      </c>
      <c r="C12" s="20" t="s">
        <v>13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ht="15" customHeight="1" spans="2:13">
      <c r="B13" s="20"/>
      <c r="C13" s="20" t="s">
        <v>14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ht="15" customHeight="1" spans="2:13">
      <c r="B14" s="20"/>
      <c r="C14" s="20" t="s">
        <v>15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ht="15" customHeight="1" spans="2:13">
      <c r="B15" s="20"/>
      <c r="C15" s="20" t="s">
        <v>16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7" s="18" customFormat="1" ht="28" customHeight="1" spans="2:2">
      <c r="B17" s="18" t="s">
        <v>17</v>
      </c>
    </row>
    <row r="18" ht="15" customHeight="1" spans="2:13">
      <c r="B18" s="21" t="s">
        <v>18</v>
      </c>
      <c r="C18" s="22" t="s">
        <v>19</v>
      </c>
      <c r="D18" s="23" t="s">
        <v>20</v>
      </c>
      <c r="E18" s="23" t="s">
        <v>21</v>
      </c>
      <c r="F18" s="23" t="s">
        <v>22</v>
      </c>
      <c r="G18" s="23" t="s">
        <v>23</v>
      </c>
      <c r="H18" s="23" t="s">
        <v>24</v>
      </c>
      <c r="I18" s="23" t="s">
        <v>25</v>
      </c>
      <c r="J18" s="23" t="s">
        <v>26</v>
      </c>
      <c r="K18" s="23" t="s">
        <v>27</v>
      </c>
      <c r="L18" s="23" t="s">
        <v>28</v>
      </c>
      <c r="M18" s="23" t="s">
        <v>29</v>
      </c>
    </row>
    <row r="19" ht="15" customHeight="1" spans="2:13">
      <c r="B19" s="4"/>
      <c r="C19" s="24"/>
      <c r="M19" s="15"/>
    </row>
    <row r="20" ht="15" customHeight="1" spans="2:13">
      <c r="B20" s="25" t="s">
        <v>6</v>
      </c>
      <c r="C20" s="26" t="s">
        <v>4</v>
      </c>
      <c r="D20" s="27" t="s">
        <v>7</v>
      </c>
      <c r="E20" s="27" t="s">
        <v>7</v>
      </c>
      <c r="F20" s="27" t="s">
        <v>7</v>
      </c>
      <c r="G20" s="27" t="s">
        <v>7</v>
      </c>
      <c r="H20" s="27" t="s">
        <v>7</v>
      </c>
      <c r="I20" s="27" t="s">
        <v>7</v>
      </c>
      <c r="J20" s="27" t="s">
        <v>7</v>
      </c>
      <c r="K20" s="27" t="s">
        <v>7</v>
      </c>
      <c r="L20" s="27" t="s">
        <v>7</v>
      </c>
      <c r="M20" s="49" t="s">
        <v>7</v>
      </c>
    </row>
    <row r="21" ht="15" customHeight="1" spans="2:13">
      <c r="B21" s="28"/>
      <c r="C21" s="29" t="s">
        <v>5</v>
      </c>
      <c r="D21">
        <v>854001</v>
      </c>
      <c r="E21">
        <v>854001</v>
      </c>
      <c r="F21">
        <v>854001</v>
      </c>
      <c r="G21">
        <v>854001</v>
      </c>
      <c r="H21">
        <v>854001</v>
      </c>
      <c r="I21">
        <v>854001</v>
      </c>
      <c r="J21">
        <v>854001</v>
      </c>
      <c r="K21">
        <v>854001</v>
      </c>
      <c r="L21">
        <v>854001</v>
      </c>
      <c r="M21" s="15">
        <v>854001</v>
      </c>
    </row>
    <row r="22" ht="15" customHeight="1" spans="2:13">
      <c r="B22" s="28"/>
      <c r="C22" s="29" t="s">
        <v>30</v>
      </c>
      <c r="D22">
        <v>1774.376718</v>
      </c>
      <c r="E22">
        <v>1126.964004</v>
      </c>
      <c r="F22">
        <v>677.380155</v>
      </c>
      <c r="G22">
        <v>619.528799</v>
      </c>
      <c r="H22">
        <v>65520.931104</v>
      </c>
      <c r="I22">
        <v>961.996521</v>
      </c>
      <c r="J22">
        <v>1743.062275</v>
      </c>
      <c r="K22">
        <v>7656.045689</v>
      </c>
      <c r="L22">
        <v>1139.11331</v>
      </c>
      <c r="M22" s="15">
        <v>1692.880341</v>
      </c>
    </row>
    <row r="23" ht="15" customHeight="1" spans="2:13">
      <c r="B23" s="28"/>
      <c r="C23" s="29" t="s">
        <v>31</v>
      </c>
      <c r="D23">
        <v>1415.120514</v>
      </c>
      <c r="E23">
        <v>879.590783</v>
      </c>
      <c r="F23">
        <v>696.868391</v>
      </c>
      <c r="G23">
        <v>649.135779</v>
      </c>
      <c r="H23">
        <v>55839.658967</v>
      </c>
      <c r="I23">
        <v>1001.826522</v>
      </c>
      <c r="J23">
        <v>1890.270744</v>
      </c>
      <c r="K23">
        <v>7648.02566</v>
      </c>
      <c r="L23">
        <v>1267.251066</v>
      </c>
      <c r="M23" s="15">
        <v>1371.404279</v>
      </c>
    </row>
    <row r="24" ht="15" customHeight="1" spans="2:13">
      <c r="B24" s="28"/>
      <c r="C24" s="29" t="s">
        <v>32</v>
      </c>
      <c r="D24">
        <v>1393.340606</v>
      </c>
      <c r="E24">
        <v>921.713688</v>
      </c>
      <c r="F24">
        <v>698.745821</v>
      </c>
      <c r="G24">
        <v>662.951904</v>
      </c>
      <c r="H24">
        <v>55385.306619</v>
      </c>
      <c r="I24">
        <v>970.471845</v>
      </c>
      <c r="J24">
        <v>1911.064108</v>
      </c>
      <c r="K24">
        <v>7850.629594</v>
      </c>
      <c r="L24">
        <v>1243.317841</v>
      </c>
      <c r="M24" s="15">
        <v>1232.482695</v>
      </c>
    </row>
    <row r="25" ht="15" customHeight="1" spans="2:13">
      <c r="B25" s="28"/>
      <c r="C25" s="29" t="s">
        <v>33</v>
      </c>
      <c r="D25" s="30">
        <f>3*D21/(D22+D23+D24)/10</f>
        <v>55.9042909778821</v>
      </c>
      <c r="E25" s="30">
        <f t="shared" ref="E25:M25" si="0">3*E21/(E22+E23+E24)/10</f>
        <v>87.4920801105848</v>
      </c>
      <c r="F25" s="30">
        <f t="shared" si="0"/>
        <v>123.58948199689</v>
      </c>
      <c r="G25" s="30">
        <f t="shared" si="0"/>
        <v>132.635180113358</v>
      </c>
      <c r="H25" s="30">
        <f t="shared" si="0"/>
        <v>1.4495402993675</v>
      </c>
      <c r="I25" s="30">
        <f t="shared" si="0"/>
        <v>87.312390124029</v>
      </c>
      <c r="J25" s="30">
        <f t="shared" si="0"/>
        <v>46.2088652979709</v>
      </c>
      <c r="K25" s="30">
        <f t="shared" si="0"/>
        <v>11.0647207506886</v>
      </c>
      <c r="L25" s="30">
        <f t="shared" si="0"/>
        <v>70.1979747186301</v>
      </c>
      <c r="M25" s="50">
        <f t="shared" si="0"/>
        <v>59.6262913994913</v>
      </c>
    </row>
    <row r="26" ht="15" customHeight="1" spans="2:13">
      <c r="B26" s="28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50"/>
    </row>
    <row r="27" ht="15" customHeight="1" spans="2:13">
      <c r="B27" s="28"/>
      <c r="C27" s="29" t="s">
        <v>34</v>
      </c>
      <c r="D27">
        <v>528238</v>
      </c>
      <c r="E27">
        <v>528238</v>
      </c>
      <c r="F27">
        <v>528238</v>
      </c>
      <c r="G27">
        <v>528238</v>
      </c>
      <c r="H27">
        <v>528238</v>
      </c>
      <c r="I27">
        <v>528238</v>
      </c>
      <c r="J27">
        <v>528238</v>
      </c>
      <c r="K27">
        <v>528238</v>
      </c>
      <c r="L27">
        <v>528238</v>
      </c>
      <c r="M27" s="15">
        <v>528238</v>
      </c>
    </row>
    <row r="28" ht="15" customHeight="1" spans="2:13">
      <c r="B28" s="28"/>
      <c r="C28" s="29" t="s">
        <v>35</v>
      </c>
      <c r="D28">
        <v>358277</v>
      </c>
      <c r="E28">
        <v>361135</v>
      </c>
      <c r="F28">
        <v>328372</v>
      </c>
      <c r="G28">
        <v>349969</v>
      </c>
      <c r="H28">
        <v>377690</v>
      </c>
      <c r="I28">
        <v>369785</v>
      </c>
      <c r="J28">
        <v>381617</v>
      </c>
      <c r="K28">
        <v>350785</v>
      </c>
      <c r="L28">
        <v>387812</v>
      </c>
      <c r="M28" s="15">
        <v>388013</v>
      </c>
    </row>
    <row r="29" ht="15" customHeight="1" spans="2:13">
      <c r="B29" s="28"/>
      <c r="C29" s="29" t="s">
        <v>36</v>
      </c>
      <c r="D29">
        <v>109194</v>
      </c>
      <c r="E29">
        <v>106468</v>
      </c>
      <c r="F29">
        <v>200567</v>
      </c>
      <c r="G29">
        <v>160544</v>
      </c>
      <c r="H29">
        <v>89925</v>
      </c>
      <c r="I29">
        <v>148108</v>
      </c>
      <c r="J29">
        <v>116265</v>
      </c>
      <c r="K29">
        <v>155558</v>
      </c>
      <c r="L29">
        <v>98381</v>
      </c>
      <c r="M29" s="15">
        <v>101790</v>
      </c>
    </row>
    <row r="30" ht="15" customHeight="1" spans="2:13">
      <c r="B30" s="28"/>
      <c r="C30" s="29" t="s">
        <v>37</v>
      </c>
      <c r="D30">
        <v>0.766415456787693</v>
      </c>
      <c r="E30">
        <v>0.772311127174119</v>
      </c>
      <c r="F30">
        <v>0.62081260788106</v>
      </c>
      <c r="G30">
        <v>0.685524168826259</v>
      </c>
      <c r="H30">
        <v>0.807694363953252</v>
      </c>
      <c r="I30">
        <v>0.714018146605573</v>
      </c>
      <c r="J30">
        <v>0.766480812722693</v>
      </c>
      <c r="K30">
        <v>0.692781375470777</v>
      </c>
      <c r="L30">
        <v>0.797650315821083</v>
      </c>
      <c r="M30" s="15">
        <v>0.792181754705463</v>
      </c>
    </row>
    <row r="31" ht="15" customHeight="1" spans="2:13">
      <c r="B31" s="28"/>
      <c r="C31" s="29" t="s">
        <v>38</v>
      </c>
      <c r="D31">
        <v>0.678249198278048</v>
      </c>
      <c r="E31">
        <v>0.683659638269113</v>
      </c>
      <c r="F31">
        <v>0.621636459323259</v>
      </c>
      <c r="G31">
        <v>0.662521439199754</v>
      </c>
      <c r="H31">
        <v>0.714999678175367</v>
      </c>
      <c r="I31">
        <v>0.700034832783707</v>
      </c>
      <c r="J31">
        <v>0.722433827176386</v>
      </c>
      <c r="K31">
        <v>0.664066197433732</v>
      </c>
      <c r="L31">
        <v>0.734161495386549</v>
      </c>
      <c r="M31" s="15">
        <v>0.73454200568683</v>
      </c>
    </row>
    <row r="32" ht="15" customHeight="1" spans="2:13">
      <c r="B32" s="31"/>
      <c r="C32" s="32" t="s">
        <v>39</v>
      </c>
      <c r="D32" s="33">
        <v>0.719641983752281</v>
      </c>
      <c r="E32" s="33">
        <v>0.725286466413815</v>
      </c>
      <c r="F32" s="33">
        <v>0.621224260459695</v>
      </c>
      <c r="G32" s="33">
        <v>0.6738265474594</v>
      </c>
      <c r="H32" s="33">
        <v>0.758525605686783</v>
      </c>
      <c r="I32" s="33">
        <v>0.706957350465668</v>
      </c>
      <c r="J32" s="33">
        <v>0.743805792694811</v>
      </c>
      <c r="K32" s="33">
        <v>0.678119934543549</v>
      </c>
      <c r="L32" s="51">
        <v>0.764590198840532</v>
      </c>
      <c r="M32" s="52">
        <v>0.762273818048585</v>
      </c>
    </row>
    <row r="33" ht="15" customHeight="1" spans="2:13">
      <c r="B33" s="4"/>
      <c r="C33" s="24"/>
      <c r="M33" s="15"/>
    </row>
    <row r="34" ht="15" customHeight="1" spans="2:13">
      <c r="B34" s="4"/>
      <c r="C34" s="24"/>
      <c r="M34" s="15"/>
    </row>
    <row r="35" ht="15" customHeight="1" spans="2:13">
      <c r="B35" s="25" t="s">
        <v>8</v>
      </c>
      <c r="C35" s="34" t="s">
        <v>4</v>
      </c>
      <c r="D35" s="27" t="s">
        <v>9</v>
      </c>
      <c r="E35" s="27" t="s">
        <v>9</v>
      </c>
      <c r="F35" s="27" t="s">
        <v>9</v>
      </c>
      <c r="G35" s="27" t="s">
        <v>9</v>
      </c>
      <c r="H35" s="27" t="s">
        <v>9</v>
      </c>
      <c r="I35" s="27" t="s">
        <v>9</v>
      </c>
      <c r="J35" s="27" t="s">
        <v>9</v>
      </c>
      <c r="K35" s="27" t="s">
        <v>9</v>
      </c>
      <c r="L35" s="27" t="s">
        <v>9</v>
      </c>
      <c r="M35" s="49" t="s">
        <v>9</v>
      </c>
    </row>
    <row r="36" ht="15" customHeight="1" spans="2:13">
      <c r="B36" s="28"/>
      <c r="C36" s="35" t="s">
        <v>5</v>
      </c>
      <c r="D36">
        <v>11978468</v>
      </c>
      <c r="E36">
        <v>11978468</v>
      </c>
      <c r="F36">
        <v>11978468</v>
      </c>
      <c r="G36">
        <v>11978468</v>
      </c>
      <c r="H36">
        <v>11978468</v>
      </c>
      <c r="I36">
        <v>11978468</v>
      </c>
      <c r="J36">
        <v>11978468</v>
      </c>
      <c r="K36">
        <v>11978468</v>
      </c>
      <c r="L36">
        <v>11978468</v>
      </c>
      <c r="M36" s="15">
        <v>11978468</v>
      </c>
    </row>
    <row r="37" ht="15" customHeight="1" spans="2:13">
      <c r="B37" s="28"/>
      <c r="C37" s="35" t="s">
        <v>30</v>
      </c>
      <c r="D37">
        <v>8770.053662</v>
      </c>
      <c r="E37">
        <v>8516.893377</v>
      </c>
      <c r="F37">
        <v>7347.944003</v>
      </c>
      <c r="G37">
        <v>7577.504837</v>
      </c>
      <c r="H37">
        <v>43067.61867</v>
      </c>
      <c r="I37">
        <v>17015.914429</v>
      </c>
      <c r="J37">
        <v>28291.502465</v>
      </c>
      <c r="K37">
        <v>186622.632532</v>
      </c>
      <c r="L37">
        <v>22484.375622</v>
      </c>
      <c r="M37" s="15">
        <v>22770.290958</v>
      </c>
    </row>
    <row r="38" ht="15" customHeight="1" spans="2:13">
      <c r="B38" s="28"/>
      <c r="C38" s="35" t="s">
        <v>31</v>
      </c>
      <c r="D38">
        <v>10032.081344</v>
      </c>
      <c r="E38">
        <v>9744.325938</v>
      </c>
      <c r="F38">
        <v>8790.9316</v>
      </c>
      <c r="G38">
        <v>11257.996525</v>
      </c>
      <c r="H38">
        <v>51078.948935</v>
      </c>
      <c r="I38">
        <v>17185.870053</v>
      </c>
      <c r="J38">
        <v>29118.365516</v>
      </c>
      <c r="K38">
        <v>143852.982026</v>
      </c>
      <c r="L38">
        <v>27544.986261</v>
      </c>
      <c r="M38" s="15">
        <v>28118.327745</v>
      </c>
    </row>
    <row r="39" ht="15" customHeight="1" spans="2:13">
      <c r="B39" s="28"/>
      <c r="C39" s="35" t="s">
        <v>32</v>
      </c>
      <c r="D39">
        <v>10210.752462</v>
      </c>
      <c r="E39">
        <v>10474.724082</v>
      </c>
      <c r="F39">
        <v>9312.751126</v>
      </c>
      <c r="G39">
        <v>10018.452839</v>
      </c>
      <c r="H39">
        <v>52508.939857</v>
      </c>
      <c r="I39">
        <v>16233.435573</v>
      </c>
      <c r="J39">
        <v>26981.557836</v>
      </c>
      <c r="K39">
        <v>147445.374514</v>
      </c>
      <c r="L39">
        <v>23138.320955</v>
      </c>
      <c r="M39" s="15">
        <v>23469.91576</v>
      </c>
    </row>
    <row r="40" ht="15" customHeight="1" spans="2:13">
      <c r="B40" s="28"/>
      <c r="C40" s="35" t="s">
        <v>33</v>
      </c>
      <c r="D40">
        <f>3*D36/(D37+D38+D39)/10</f>
        <v>123.860143322981</v>
      </c>
      <c r="E40">
        <f t="shared" ref="E40:M40" si="1">3*E36/(E37+E38+E39)/10</f>
        <v>125.053851559826</v>
      </c>
      <c r="F40">
        <f t="shared" si="1"/>
        <v>141.190990983121</v>
      </c>
      <c r="G40">
        <f t="shared" si="1"/>
        <v>124.542389405867</v>
      </c>
      <c r="H40">
        <f t="shared" si="1"/>
        <v>24.5032761618661</v>
      </c>
      <c r="I40">
        <f t="shared" si="1"/>
        <v>71.2506140764572</v>
      </c>
      <c r="J40">
        <f t="shared" si="1"/>
        <v>42.5818187714054</v>
      </c>
      <c r="K40">
        <f t="shared" si="1"/>
        <v>7.51910981557377</v>
      </c>
      <c r="L40">
        <f t="shared" si="1"/>
        <v>49.1137652665102</v>
      </c>
      <c r="M40" s="15">
        <f t="shared" si="1"/>
        <v>48.3272085168395</v>
      </c>
    </row>
    <row r="41" ht="15" customHeight="1" spans="2:13">
      <c r="B41" s="28"/>
      <c r="C41" s="35"/>
      <c r="M41" s="15"/>
    </row>
    <row r="42" ht="15" customHeight="1" spans="2:13">
      <c r="B42" s="28"/>
      <c r="C42" s="35" t="s">
        <v>34</v>
      </c>
      <c r="D42">
        <v>7344031</v>
      </c>
      <c r="E42">
        <v>7344031</v>
      </c>
      <c r="F42">
        <v>7344031</v>
      </c>
      <c r="G42">
        <v>7344031</v>
      </c>
      <c r="H42">
        <v>7344031</v>
      </c>
      <c r="I42">
        <v>7344031</v>
      </c>
      <c r="J42">
        <v>7344031</v>
      </c>
      <c r="K42">
        <v>7344031</v>
      </c>
      <c r="L42">
        <v>7344031</v>
      </c>
      <c r="M42" s="15">
        <v>7344031</v>
      </c>
    </row>
    <row r="43" ht="15" customHeight="1" spans="2:13">
      <c r="B43" s="28"/>
      <c r="C43" s="35" t="s">
        <v>35</v>
      </c>
      <c r="D43">
        <v>5596259</v>
      </c>
      <c r="E43">
        <v>5550305</v>
      </c>
      <c r="F43">
        <v>5355891</v>
      </c>
      <c r="G43">
        <v>5537170</v>
      </c>
      <c r="H43">
        <v>5774207</v>
      </c>
      <c r="I43">
        <v>5805186</v>
      </c>
      <c r="J43">
        <v>5972035</v>
      </c>
      <c r="K43">
        <v>5958331</v>
      </c>
      <c r="L43">
        <v>6210477</v>
      </c>
      <c r="M43" s="15">
        <v>6257243</v>
      </c>
    </row>
    <row r="44" ht="15" customHeight="1" spans="2:13">
      <c r="B44" s="28"/>
      <c r="C44" s="35" t="s">
        <v>36</v>
      </c>
      <c r="D44">
        <v>889576</v>
      </c>
      <c r="E44">
        <v>934196</v>
      </c>
      <c r="F44">
        <v>2177315</v>
      </c>
      <c r="G44">
        <v>1737132</v>
      </c>
      <c r="H44">
        <v>711547</v>
      </c>
      <c r="I44">
        <v>1570615</v>
      </c>
      <c r="J44">
        <v>1062540</v>
      </c>
      <c r="K44">
        <v>1200171</v>
      </c>
      <c r="L44">
        <v>637923</v>
      </c>
      <c r="M44" s="15">
        <v>654920</v>
      </c>
    </row>
    <row r="45" ht="15" customHeight="1" spans="2:13">
      <c r="B45" s="28"/>
      <c r="C45" s="35" t="s">
        <v>37</v>
      </c>
      <c r="D45">
        <v>0.862843257653023</v>
      </c>
      <c r="E45">
        <v>0.855934018670056</v>
      </c>
      <c r="F45">
        <v>0.710970999598311</v>
      </c>
      <c r="G45">
        <v>0.761196057023752</v>
      </c>
      <c r="H45">
        <v>0.890290781919881</v>
      </c>
      <c r="I45">
        <v>0.787058381862525</v>
      </c>
      <c r="J45">
        <v>0.848954627678289</v>
      </c>
      <c r="K45">
        <v>0.832343275171258</v>
      </c>
      <c r="L45">
        <v>0.906850797266514</v>
      </c>
      <c r="M45" s="15">
        <v>0.905251076978364</v>
      </c>
    </row>
    <row r="46" ht="15" customHeight="1" spans="2:13">
      <c r="B46" s="28"/>
      <c r="C46" s="35" t="s">
        <v>38</v>
      </c>
      <c r="D46">
        <v>0.762014621125646</v>
      </c>
      <c r="E46">
        <v>0.755757294597476</v>
      </c>
      <c r="F46">
        <v>0.729284911787545</v>
      </c>
      <c r="G46">
        <v>0.7539687672887</v>
      </c>
      <c r="H46">
        <v>0.786244911003235</v>
      </c>
      <c r="I46">
        <v>0.790463166617897</v>
      </c>
      <c r="J46">
        <v>0.813182161131945</v>
      </c>
      <c r="K46">
        <v>0.811316155936705</v>
      </c>
      <c r="L46">
        <v>0.845649616675093</v>
      </c>
      <c r="M46" s="15">
        <v>0.85201750918535</v>
      </c>
    </row>
    <row r="47" ht="15" customHeight="1" spans="2:13">
      <c r="B47" s="31"/>
      <c r="C47" s="36" t="s">
        <v>39</v>
      </c>
      <c r="D47" s="37">
        <v>0.809300538414472</v>
      </c>
      <c r="E47" s="37">
        <v>0.802732350765793</v>
      </c>
      <c r="F47" s="37">
        <v>0.720011518267807</v>
      </c>
      <c r="G47" s="37">
        <v>0.757565175181055</v>
      </c>
      <c r="H47" s="37">
        <v>0.83503930104481</v>
      </c>
      <c r="I47" s="37">
        <v>0.788757099945162</v>
      </c>
      <c r="J47" s="37">
        <v>0.830683447338358</v>
      </c>
      <c r="K47" s="37">
        <v>0.821695216966581</v>
      </c>
      <c r="L47" s="53">
        <v>0.875181566850668</v>
      </c>
      <c r="M47" s="54">
        <v>0.877827981297112</v>
      </c>
    </row>
    <row r="48" ht="15" customHeight="1" spans="2:13">
      <c r="B48" s="28"/>
      <c r="C48" s="38"/>
      <c r="D48" s="39"/>
      <c r="E48" s="39"/>
      <c r="F48" s="39"/>
      <c r="G48" s="39"/>
      <c r="H48" s="39"/>
      <c r="I48" s="39"/>
      <c r="J48" s="39"/>
      <c r="K48" s="39"/>
      <c r="L48" s="55"/>
      <c r="M48" s="56"/>
    </row>
    <row r="49" ht="15" customHeight="1" spans="2:13">
      <c r="B49" s="28"/>
      <c r="C49" s="38"/>
      <c r="D49" s="39"/>
      <c r="E49" s="39"/>
      <c r="F49" s="39"/>
      <c r="G49" s="39"/>
      <c r="H49" s="39"/>
      <c r="I49" s="39"/>
      <c r="J49" s="39"/>
      <c r="K49" s="39"/>
      <c r="L49" s="55"/>
      <c r="M49" s="56"/>
    </row>
    <row r="50" ht="15" customHeight="1" spans="2:13">
      <c r="B50" s="25" t="s">
        <v>10</v>
      </c>
      <c r="C50" s="40" t="s">
        <v>4</v>
      </c>
      <c r="D50" s="41" t="s">
        <v>11</v>
      </c>
      <c r="E50" s="41" t="s">
        <v>11</v>
      </c>
      <c r="F50" s="41" t="s">
        <v>11</v>
      </c>
      <c r="G50" s="41" t="s">
        <v>11</v>
      </c>
      <c r="H50" s="41" t="s">
        <v>11</v>
      </c>
      <c r="I50" s="41" t="s">
        <v>11</v>
      </c>
      <c r="J50" s="41" t="s">
        <v>11</v>
      </c>
      <c r="K50" s="41" t="s">
        <v>11</v>
      </c>
      <c r="L50" s="41" t="s">
        <v>11</v>
      </c>
      <c r="M50" s="57" t="s">
        <v>11</v>
      </c>
    </row>
    <row r="51" ht="15" customHeight="1" spans="2:13">
      <c r="B51" s="28"/>
      <c r="C51" s="42" t="s">
        <v>5</v>
      </c>
      <c r="D51" s="39">
        <v>431550700</v>
      </c>
      <c r="E51" s="39">
        <v>431550700</v>
      </c>
      <c r="F51" s="39">
        <v>431550700</v>
      </c>
      <c r="G51" s="39">
        <v>431550700</v>
      </c>
      <c r="H51" s="39">
        <v>431550700</v>
      </c>
      <c r="I51" s="39">
        <v>431550700</v>
      </c>
      <c r="J51" s="39">
        <v>431550700</v>
      </c>
      <c r="K51" s="39">
        <v>431550700</v>
      </c>
      <c r="L51" s="39">
        <v>431550700</v>
      </c>
      <c r="M51" s="58">
        <v>431550700</v>
      </c>
    </row>
    <row r="52" ht="15" customHeight="1" spans="2:13">
      <c r="B52" s="28"/>
      <c r="C52" s="42" t="s">
        <v>30</v>
      </c>
      <c r="D52" s="39">
        <v>99178.964058</v>
      </c>
      <c r="E52" s="39">
        <v>110221.389998</v>
      </c>
      <c r="F52" s="39">
        <v>92469.87282</v>
      </c>
      <c r="G52" s="39">
        <v>91365.836896</v>
      </c>
      <c r="H52" s="39">
        <v>194688.307289</v>
      </c>
      <c r="I52" s="39">
        <v>177294.491197</v>
      </c>
      <c r="J52" s="39">
        <v>276921.537055</v>
      </c>
      <c r="K52" s="39">
        <v>1309016.386167</v>
      </c>
      <c r="L52" s="55">
        <v>218620.232419</v>
      </c>
      <c r="M52" s="59">
        <v>226659.076745</v>
      </c>
    </row>
    <row r="53" ht="15" customHeight="1" spans="2:13">
      <c r="B53" s="28"/>
      <c r="C53" s="42" t="s">
        <v>31</v>
      </c>
      <c r="D53" s="39">
        <v>94904.091677</v>
      </c>
      <c r="E53" s="39">
        <v>101576.906971</v>
      </c>
      <c r="F53" s="39">
        <v>91306.945554</v>
      </c>
      <c r="G53" s="39">
        <v>90622.596349</v>
      </c>
      <c r="H53" s="39">
        <v>198925.246349</v>
      </c>
      <c r="I53" s="39">
        <v>152381.490237</v>
      </c>
      <c r="J53" s="39">
        <v>282500.123575</v>
      </c>
      <c r="K53" s="39">
        <v>1322076.290329</v>
      </c>
      <c r="L53" s="55">
        <v>219017.778333</v>
      </c>
      <c r="M53" s="59">
        <v>221702.487587</v>
      </c>
    </row>
    <row r="54" ht="15" customHeight="1" spans="2:13">
      <c r="B54" s="28"/>
      <c r="C54" s="42" t="s">
        <v>32</v>
      </c>
      <c r="D54" s="39">
        <v>95278.885069</v>
      </c>
      <c r="E54" s="39">
        <v>101551.074935</v>
      </c>
      <c r="F54" s="39">
        <v>91297.57071</v>
      </c>
      <c r="G54" s="39">
        <v>90989.841833</v>
      </c>
      <c r="H54" s="39">
        <v>189402.51148</v>
      </c>
      <c r="I54" s="39">
        <v>140509.281239</v>
      </c>
      <c r="J54" s="39">
        <v>283249.407786</v>
      </c>
      <c r="K54" s="39">
        <v>1351446.866582</v>
      </c>
      <c r="L54" s="55">
        <v>232268.010907</v>
      </c>
      <c r="M54" s="59">
        <v>240783.11863</v>
      </c>
    </row>
    <row r="55" ht="15" customHeight="1" spans="2:13">
      <c r="B55" s="31"/>
      <c r="C55" s="43" t="s">
        <v>33</v>
      </c>
      <c r="D55" s="37">
        <f>D51*3/(D52+D53+D54)/10</f>
        <v>447.416165513258</v>
      </c>
      <c r="E55" s="37">
        <f t="shared" ref="E55:M55" si="2">E51*3/(E52+E53+E54)/10</f>
        <v>413.165691743157</v>
      </c>
      <c r="F55" s="37">
        <f t="shared" si="2"/>
        <v>470.655266857522</v>
      </c>
      <c r="G55" s="37">
        <f t="shared" si="2"/>
        <v>474.269280084677</v>
      </c>
      <c r="H55" s="37">
        <f t="shared" si="2"/>
        <v>222.061136469364</v>
      </c>
      <c r="I55" s="37">
        <f t="shared" si="2"/>
        <v>275.3493575362</v>
      </c>
      <c r="J55" s="37">
        <f t="shared" si="2"/>
        <v>153.636709331152</v>
      </c>
      <c r="K55" s="37">
        <f t="shared" si="2"/>
        <v>32.5082045261853</v>
      </c>
      <c r="L55" s="37">
        <f t="shared" si="2"/>
        <v>193.258764385165</v>
      </c>
      <c r="M55" s="60">
        <f t="shared" si="2"/>
        <v>187.863612969555</v>
      </c>
    </row>
    <row r="56" ht="15" customHeight="1" spans="2:13">
      <c r="B56" s="28"/>
      <c r="C56" s="38"/>
      <c r="D56" s="39"/>
      <c r="E56" s="39"/>
      <c r="F56" s="39"/>
      <c r="G56" s="39"/>
      <c r="H56" s="39"/>
      <c r="I56" s="39"/>
      <c r="J56" s="39"/>
      <c r="K56" s="39"/>
      <c r="L56" s="61"/>
      <c r="M56" s="56"/>
    </row>
    <row r="57" ht="15" customHeight="1" spans="2:13">
      <c r="B57" s="4" t="s">
        <v>40</v>
      </c>
      <c r="C57" s="38"/>
      <c r="D57" s="44" t="s">
        <v>41</v>
      </c>
      <c r="E57" s="44" t="s">
        <v>42</v>
      </c>
      <c r="F57" s="44" t="s">
        <v>43</v>
      </c>
      <c r="G57" s="45" t="s">
        <v>44</v>
      </c>
      <c r="H57" s="24"/>
      <c r="I57" s="24"/>
      <c r="J57" s="24"/>
      <c r="K57" s="45" t="s">
        <v>45</v>
      </c>
      <c r="L57" s="62"/>
      <c r="M57" s="63" t="s">
        <v>46</v>
      </c>
    </row>
    <row r="58" ht="15" customHeight="1" spans="2:13">
      <c r="B58" s="8" t="s">
        <v>12</v>
      </c>
      <c r="C58" s="46"/>
      <c r="D58" s="47"/>
      <c r="E58" s="47"/>
      <c r="F58" s="47"/>
      <c r="G58" s="48"/>
      <c r="H58" s="33"/>
      <c r="I58" s="33"/>
      <c r="J58" s="33"/>
      <c r="K58" s="48"/>
      <c r="L58" s="51"/>
      <c r="M58" s="64"/>
    </row>
    <row r="59" ht="15" customHeight="1"/>
    <row r="60" ht="15" customHeight="1" spans="3:4">
      <c r="C60" t="s">
        <v>47</v>
      </c>
      <c r="D60" t="s">
        <v>48</v>
      </c>
    </row>
    <row r="61" ht="15" customHeight="1"/>
    <row r="64" s="18" customFormat="1" ht="28" customHeight="1" spans="2:6">
      <c r="B64" s="18" t="s">
        <v>49</v>
      </c>
      <c r="F64" s="18" t="s">
        <v>50</v>
      </c>
    </row>
    <row r="65" ht="15" customHeight="1" spans="2:13">
      <c r="B65" s="21" t="s">
        <v>18</v>
      </c>
      <c r="C65" s="22" t="s">
        <v>19</v>
      </c>
      <c r="D65" s="23"/>
      <c r="E65" s="65"/>
      <c r="F65" s="21" t="s">
        <v>18</v>
      </c>
      <c r="G65" s="66" t="s">
        <v>19</v>
      </c>
      <c r="H65" s="66" t="s">
        <v>51</v>
      </c>
      <c r="I65" s="66" t="s">
        <v>52</v>
      </c>
      <c r="J65" s="66" t="s">
        <v>53</v>
      </c>
      <c r="K65" s="66" t="s">
        <v>54</v>
      </c>
      <c r="L65" s="85" t="s">
        <v>55</v>
      </c>
      <c r="M65" s="65"/>
    </row>
    <row r="66" ht="15" customHeight="1" spans="2:13">
      <c r="B66" s="4"/>
      <c r="C66" s="24"/>
      <c r="D66" s="67"/>
      <c r="E66" s="65"/>
      <c r="F66" s="4"/>
      <c r="G66" s="24"/>
      <c r="H66" s="24"/>
      <c r="I66" s="65"/>
      <c r="J66" s="65"/>
      <c r="K66" s="65"/>
      <c r="L66" s="15"/>
      <c r="M66" s="65"/>
    </row>
    <row r="67" ht="15" customHeight="1" spans="2:13">
      <c r="B67" s="25" t="s">
        <v>6</v>
      </c>
      <c r="C67" s="68" t="s">
        <v>4</v>
      </c>
      <c r="D67" s="49" t="s">
        <v>7</v>
      </c>
      <c r="E67" s="65"/>
      <c r="F67" s="25" t="s">
        <v>6</v>
      </c>
      <c r="G67" s="26" t="s">
        <v>4</v>
      </c>
      <c r="H67" s="27" t="s">
        <v>7</v>
      </c>
      <c r="I67" s="27" t="s">
        <v>7</v>
      </c>
      <c r="J67" s="27" t="s">
        <v>7</v>
      </c>
      <c r="K67" s="27" t="s">
        <v>7</v>
      </c>
      <c r="L67" s="49" t="s">
        <v>7</v>
      </c>
      <c r="M67" s="65"/>
    </row>
    <row r="68" ht="15" customHeight="1" spans="2:13">
      <c r="B68" s="28"/>
      <c r="C68" s="69" t="s">
        <v>5</v>
      </c>
      <c r="D68" s="67">
        <v>854001</v>
      </c>
      <c r="E68" s="65"/>
      <c r="F68" s="28"/>
      <c r="G68" s="29" t="s">
        <v>5</v>
      </c>
      <c r="H68" s="24">
        <v>854001</v>
      </c>
      <c r="I68" s="24">
        <v>854001</v>
      </c>
      <c r="J68" s="24">
        <v>854001</v>
      </c>
      <c r="K68" s="24">
        <v>854001</v>
      </c>
      <c r="L68" s="15">
        <v>854001</v>
      </c>
      <c r="M68" s="65"/>
    </row>
    <row r="69" ht="15" customHeight="1" spans="2:13">
      <c r="B69" s="28"/>
      <c r="C69" s="69" t="s">
        <v>30</v>
      </c>
      <c r="D69" s="67">
        <v>5195.784753</v>
      </c>
      <c r="E69" s="65"/>
      <c r="F69" s="28"/>
      <c r="G69" s="29" t="s">
        <v>30</v>
      </c>
      <c r="H69" s="24">
        <v>1698.706032</v>
      </c>
      <c r="I69" s="65">
        <v>2261.04171</v>
      </c>
      <c r="J69" s="65">
        <v>841.821293</v>
      </c>
      <c r="K69" s="65">
        <v>4361.735374</v>
      </c>
      <c r="L69" s="15">
        <v>165.780018</v>
      </c>
      <c r="M69" s="65"/>
    </row>
    <row r="70" ht="15" customHeight="1" spans="2:13">
      <c r="B70" s="28"/>
      <c r="C70" s="69" t="s">
        <v>31</v>
      </c>
      <c r="D70" s="67">
        <v>5257.976407</v>
      </c>
      <c r="E70" s="65"/>
      <c r="F70" s="28"/>
      <c r="G70" s="29" t="s">
        <v>31</v>
      </c>
      <c r="H70" s="24">
        <v>1557.468622</v>
      </c>
      <c r="I70" s="65">
        <v>2256.800741</v>
      </c>
      <c r="J70" s="65">
        <v>824.591381</v>
      </c>
      <c r="K70" s="65">
        <v>4287.105401</v>
      </c>
      <c r="L70" s="15">
        <v>125.119264</v>
      </c>
      <c r="M70" s="65"/>
    </row>
    <row r="71" ht="15" customHeight="1" spans="2:13">
      <c r="B71" s="28"/>
      <c r="C71" s="69" t="s">
        <v>32</v>
      </c>
      <c r="D71" s="67">
        <v>5293.739534</v>
      </c>
      <c r="E71" s="65"/>
      <c r="F71" s="28"/>
      <c r="G71" s="29" t="s">
        <v>32</v>
      </c>
      <c r="H71" s="24">
        <v>1596.968754</v>
      </c>
      <c r="I71" s="65">
        <v>2312.836547</v>
      </c>
      <c r="J71" s="65">
        <v>889.077924</v>
      </c>
      <c r="K71" s="65">
        <v>4187.289081</v>
      </c>
      <c r="L71" s="15">
        <v>123.296838</v>
      </c>
      <c r="M71" s="65"/>
    </row>
    <row r="72" ht="15" customHeight="1" spans="2:13">
      <c r="B72" s="28"/>
      <c r="C72" s="69" t="s">
        <v>33</v>
      </c>
      <c r="D72" s="70">
        <f t="shared" ref="D72:L72" si="3">3*D68/(D69+D70+D71)/10</f>
        <v>16.2692674208051</v>
      </c>
      <c r="E72" s="71"/>
      <c r="F72" s="28"/>
      <c r="G72" s="29" t="s">
        <v>33</v>
      </c>
      <c r="H72" s="24">
        <f t="shared" si="3"/>
        <v>52.7905892040353</v>
      </c>
      <c r="I72" s="24">
        <f t="shared" si="3"/>
        <v>37.5072961377653</v>
      </c>
      <c r="J72" s="24">
        <f t="shared" si="3"/>
        <v>100.254839599296</v>
      </c>
      <c r="K72" s="24">
        <f t="shared" si="3"/>
        <v>19.9593103898247</v>
      </c>
      <c r="L72" s="15">
        <f t="shared" si="3"/>
        <v>618.548285773416</v>
      </c>
      <c r="M72" s="71"/>
    </row>
    <row r="73" ht="15" customHeight="1" spans="2:13">
      <c r="B73" s="28"/>
      <c r="C73" s="69"/>
      <c r="D73" s="70"/>
      <c r="E73" s="71"/>
      <c r="F73" s="28"/>
      <c r="G73" s="29"/>
      <c r="H73" s="24"/>
      <c r="I73" s="71"/>
      <c r="J73" s="71"/>
      <c r="K73" s="71"/>
      <c r="L73" s="50"/>
      <c r="M73" s="71"/>
    </row>
    <row r="74" ht="15" customHeight="1" spans="2:13">
      <c r="B74" s="28"/>
      <c r="C74" s="69" t="s">
        <v>34</v>
      </c>
      <c r="D74" s="67">
        <v>528238</v>
      </c>
      <c r="E74" s="65"/>
      <c r="F74" s="28"/>
      <c r="G74" s="29" t="s">
        <v>34</v>
      </c>
      <c r="H74" s="24">
        <v>528238</v>
      </c>
      <c r="I74" s="24">
        <v>528238</v>
      </c>
      <c r="J74" s="24">
        <v>528238</v>
      </c>
      <c r="K74" s="24">
        <v>528238</v>
      </c>
      <c r="L74" s="15">
        <v>528238</v>
      </c>
      <c r="M74" s="65"/>
    </row>
    <row r="75" ht="15" customHeight="1" spans="2:13">
      <c r="B75" s="28"/>
      <c r="C75" s="69" t="s">
        <v>35</v>
      </c>
      <c r="D75" s="67">
        <v>469538</v>
      </c>
      <c r="E75" s="65"/>
      <c r="F75" s="28"/>
      <c r="G75" s="29" t="s">
        <v>35</v>
      </c>
      <c r="H75" s="24">
        <v>481798</v>
      </c>
      <c r="I75" s="65">
        <v>465362</v>
      </c>
      <c r="J75" s="65">
        <v>486194</v>
      </c>
      <c r="K75" s="65">
        <v>474844</v>
      </c>
      <c r="L75" s="15">
        <v>470598</v>
      </c>
      <c r="M75" s="65" t="s">
        <v>56</v>
      </c>
    </row>
    <row r="76" ht="15" customHeight="1" spans="2:13">
      <c r="B76" s="28"/>
      <c r="C76" s="69" t="s">
        <v>36</v>
      </c>
      <c r="D76" s="67">
        <v>35888</v>
      </c>
      <c r="E76" s="65"/>
      <c r="F76" s="28"/>
      <c r="G76" s="29" t="s">
        <v>36</v>
      </c>
      <c r="H76" s="24">
        <v>32248</v>
      </c>
      <c r="I76" s="65">
        <v>31263</v>
      </c>
      <c r="J76" s="65">
        <v>46090</v>
      </c>
      <c r="K76" s="65">
        <v>28140</v>
      </c>
      <c r="L76" s="15">
        <v>80548</v>
      </c>
      <c r="M76" s="65"/>
    </row>
    <row r="77" ht="15" customHeight="1" spans="2:13">
      <c r="B77" s="28"/>
      <c r="C77" s="69" t="s">
        <v>37</v>
      </c>
      <c r="D77" s="67">
        <v>0.928994551131125</v>
      </c>
      <c r="E77" s="65"/>
      <c r="F77" s="28"/>
      <c r="G77" s="29" t="s">
        <v>37</v>
      </c>
      <c r="H77" s="24">
        <v>0.93726631468779</v>
      </c>
      <c r="I77" s="65">
        <v>0.937049081298766</v>
      </c>
      <c r="J77" s="65">
        <v>0.913410885918043</v>
      </c>
      <c r="K77" s="65">
        <v>0.944053886405929</v>
      </c>
      <c r="L77" s="15">
        <v>0.853853606848276</v>
      </c>
      <c r="M77" s="65"/>
    </row>
    <row r="78" ht="15" customHeight="1" spans="2:13">
      <c r="B78" s="28"/>
      <c r="C78" s="69" t="s">
        <v>38</v>
      </c>
      <c r="D78" s="67">
        <v>0.888875847629288</v>
      </c>
      <c r="E78" s="65"/>
      <c r="F78" s="28"/>
      <c r="G78" s="29" t="s">
        <v>38</v>
      </c>
      <c r="H78" s="24">
        <v>0.912085082860377</v>
      </c>
      <c r="I78" s="65">
        <v>0.880970320196578</v>
      </c>
      <c r="J78" s="65">
        <v>0.920407089228718</v>
      </c>
      <c r="K78" s="65">
        <v>0.898920562322286</v>
      </c>
      <c r="L78" s="15">
        <v>0.890882518864602</v>
      </c>
      <c r="M78" s="65"/>
    </row>
    <row r="79" ht="15" customHeight="1" spans="2:13">
      <c r="B79" s="31"/>
      <c r="C79" s="72" t="s">
        <v>39</v>
      </c>
      <c r="D79" s="73">
        <v>0.908492508203826</v>
      </c>
      <c r="E79" s="65"/>
      <c r="F79" s="31"/>
      <c r="G79" s="32" t="s">
        <v>39</v>
      </c>
      <c r="H79" s="51">
        <v>0.92450426179429</v>
      </c>
      <c r="I79" s="46">
        <v>0.908144795938579</v>
      </c>
      <c r="J79" s="46">
        <v>0.916895641957451</v>
      </c>
      <c r="K79" s="46">
        <v>0.920934580526792</v>
      </c>
      <c r="L79" s="91">
        <v>0.871975126553663</v>
      </c>
      <c r="M79" s="92"/>
    </row>
    <row r="80" ht="15" customHeight="1" spans="2:13">
      <c r="B80" s="4"/>
      <c r="C80" s="24"/>
      <c r="D80" s="67"/>
      <c r="E80" s="65"/>
      <c r="F80" s="4"/>
      <c r="G80" s="24"/>
      <c r="H80" s="24"/>
      <c r="I80" s="65"/>
      <c r="J80" s="65"/>
      <c r="K80" s="65"/>
      <c r="L80" s="15"/>
      <c r="M80" s="65"/>
    </row>
    <row r="81" ht="15" customHeight="1" spans="2:13">
      <c r="B81" s="4"/>
      <c r="C81" s="24"/>
      <c r="D81" s="67"/>
      <c r="E81" s="65"/>
      <c r="F81" s="4"/>
      <c r="G81" s="24"/>
      <c r="H81" s="24"/>
      <c r="I81" s="65"/>
      <c r="J81" s="65"/>
      <c r="K81" s="65"/>
      <c r="L81" s="15"/>
      <c r="M81" s="65"/>
    </row>
    <row r="82" ht="15" customHeight="1" spans="2:13">
      <c r="B82" s="25" t="s">
        <v>8</v>
      </c>
      <c r="C82" s="74" t="s">
        <v>4</v>
      </c>
      <c r="D82" s="49" t="s">
        <v>9</v>
      </c>
      <c r="E82" s="65"/>
      <c r="F82" s="25" t="s">
        <v>8</v>
      </c>
      <c r="G82" s="34" t="s">
        <v>4</v>
      </c>
      <c r="H82" s="27" t="s">
        <v>9</v>
      </c>
      <c r="I82" s="27" t="s">
        <v>9</v>
      </c>
      <c r="J82" s="27" t="s">
        <v>9</v>
      </c>
      <c r="K82" s="27" t="s">
        <v>9</v>
      </c>
      <c r="L82" s="49" t="s">
        <v>9</v>
      </c>
      <c r="M82" s="65"/>
    </row>
    <row r="83" ht="15" customHeight="1" spans="2:13">
      <c r="B83" s="28"/>
      <c r="C83" s="75" t="s">
        <v>5</v>
      </c>
      <c r="D83" s="67">
        <v>11978468</v>
      </c>
      <c r="E83" s="65"/>
      <c r="F83" s="28"/>
      <c r="G83" s="35" t="s">
        <v>5</v>
      </c>
      <c r="H83" s="24">
        <v>11978468</v>
      </c>
      <c r="I83" s="24">
        <v>11978468</v>
      </c>
      <c r="J83" s="24">
        <v>11978468</v>
      </c>
      <c r="K83" s="24">
        <v>11978468</v>
      </c>
      <c r="L83" s="15">
        <v>11978468</v>
      </c>
      <c r="M83" s="65"/>
    </row>
    <row r="84" ht="15" customHeight="1" spans="2:13">
      <c r="B84" s="28"/>
      <c r="C84" s="75" t="s">
        <v>30</v>
      </c>
      <c r="D84" s="67">
        <v>69122.90534</v>
      </c>
      <c r="E84" s="65"/>
      <c r="F84" s="28"/>
      <c r="G84" s="35" t="s">
        <v>30</v>
      </c>
      <c r="H84" s="24">
        <v>14813.633367</v>
      </c>
      <c r="I84" s="65">
        <v>27352.118875</v>
      </c>
      <c r="J84" s="65">
        <v>11654.825941</v>
      </c>
      <c r="K84" s="65">
        <v>50469.104687</v>
      </c>
      <c r="L84" s="15">
        <v>1526.059068</v>
      </c>
      <c r="M84" s="65"/>
    </row>
    <row r="85" ht="15" customHeight="1" spans="2:13">
      <c r="B85" s="28"/>
      <c r="C85" s="75" t="s">
        <v>31</v>
      </c>
      <c r="D85" s="67">
        <v>67847.518471</v>
      </c>
      <c r="E85" s="65"/>
      <c r="F85" s="28"/>
      <c r="G85" s="35" t="s">
        <v>31</v>
      </c>
      <c r="H85" s="24">
        <v>13106.840372</v>
      </c>
      <c r="I85" s="65">
        <v>26312.384482</v>
      </c>
      <c r="J85" s="65">
        <v>11320.538358</v>
      </c>
      <c r="K85" s="65">
        <v>48638.517367</v>
      </c>
      <c r="L85" s="15">
        <v>1567.587551</v>
      </c>
      <c r="M85" s="65"/>
    </row>
    <row r="86" ht="15" customHeight="1" spans="2:13">
      <c r="B86" s="28"/>
      <c r="C86" s="75" t="s">
        <v>32</v>
      </c>
      <c r="D86" s="67">
        <v>68554.784367</v>
      </c>
      <c r="E86" s="65"/>
      <c r="F86" s="28"/>
      <c r="G86" s="35" t="s">
        <v>32</v>
      </c>
      <c r="H86" s="24">
        <v>13471.784738</v>
      </c>
      <c r="I86" s="65">
        <v>26923.019951</v>
      </c>
      <c r="J86" s="65">
        <v>11110.460576</v>
      </c>
      <c r="K86" s="65">
        <v>50573.544179</v>
      </c>
      <c r="L86" s="15">
        <v>1783.681081</v>
      </c>
      <c r="M86" s="65"/>
    </row>
    <row r="87" ht="15" customHeight="1" spans="2:13">
      <c r="B87" s="28"/>
      <c r="C87" s="75" t="s">
        <v>33</v>
      </c>
      <c r="D87" s="67">
        <f t="shared" ref="D87:L87" si="4">3*D83/(D84+D85+D86)/10</f>
        <v>17.4846697972335</v>
      </c>
      <c r="E87" s="65"/>
      <c r="F87" s="28"/>
      <c r="G87" s="35" t="s">
        <v>33</v>
      </c>
      <c r="H87" s="24">
        <f t="shared" si="4"/>
        <v>86.8167269006784</v>
      </c>
      <c r="I87" s="24">
        <f t="shared" si="4"/>
        <v>44.5917711885218</v>
      </c>
      <c r="J87" s="24">
        <f t="shared" si="4"/>
        <v>105.426241353357</v>
      </c>
      <c r="K87" s="24">
        <f t="shared" si="4"/>
        <v>24.007966335632</v>
      </c>
      <c r="L87" s="93">
        <f t="shared" si="4"/>
        <v>736.784694618736</v>
      </c>
      <c r="M87" s="65"/>
    </row>
    <row r="88" ht="15" customHeight="1" spans="2:13">
      <c r="B88" s="28"/>
      <c r="C88" s="75"/>
      <c r="D88" s="67"/>
      <c r="E88" s="65"/>
      <c r="F88" s="28"/>
      <c r="G88" s="35"/>
      <c r="H88" s="24"/>
      <c r="I88" s="65"/>
      <c r="J88" s="65"/>
      <c r="K88" s="65"/>
      <c r="L88" s="15"/>
      <c r="M88" s="65"/>
    </row>
    <row r="89" ht="15" customHeight="1" spans="2:13">
      <c r="B89" s="28"/>
      <c r="C89" s="75" t="s">
        <v>34</v>
      </c>
      <c r="D89" s="67">
        <v>7344031</v>
      </c>
      <c r="E89" s="65"/>
      <c r="F89" s="28"/>
      <c r="G89" s="35" t="s">
        <v>34</v>
      </c>
      <c r="H89" s="24">
        <v>7344031</v>
      </c>
      <c r="I89" s="24">
        <v>7344031</v>
      </c>
      <c r="J89" s="24">
        <v>7344031</v>
      </c>
      <c r="K89" s="24">
        <v>7344031</v>
      </c>
      <c r="L89" s="15">
        <v>7344031</v>
      </c>
      <c r="M89" s="65"/>
    </row>
    <row r="90" ht="15" customHeight="1" spans="2:13">
      <c r="B90" s="28"/>
      <c r="C90" s="75" t="s">
        <v>35</v>
      </c>
      <c r="D90" s="67">
        <v>6595916</v>
      </c>
      <c r="E90" s="65"/>
      <c r="F90" s="28"/>
      <c r="G90" s="35" t="s">
        <v>35</v>
      </c>
      <c r="H90" s="24">
        <v>6679072</v>
      </c>
      <c r="I90" s="65">
        <v>6436722</v>
      </c>
      <c r="J90" s="65">
        <v>6760723</v>
      </c>
      <c r="K90" s="65">
        <v>6527684</v>
      </c>
      <c r="L90" s="15">
        <v>6581991</v>
      </c>
      <c r="M90" s="65"/>
    </row>
    <row r="91" ht="15" customHeight="1" spans="2:13">
      <c r="B91" s="28"/>
      <c r="C91" s="75" t="s">
        <v>36</v>
      </c>
      <c r="D91" s="67">
        <v>668587</v>
      </c>
      <c r="E91" s="65"/>
      <c r="F91" s="28"/>
      <c r="G91" s="35" t="s">
        <v>36</v>
      </c>
      <c r="H91" s="24">
        <v>513062</v>
      </c>
      <c r="I91" s="65">
        <v>512494</v>
      </c>
      <c r="J91" s="65">
        <v>705104</v>
      </c>
      <c r="K91" s="65">
        <v>553717</v>
      </c>
      <c r="L91" s="15">
        <v>1073289</v>
      </c>
      <c r="M91" s="65"/>
    </row>
    <row r="92" ht="15" customHeight="1" spans="2:13">
      <c r="B92" s="28"/>
      <c r="C92" s="75" t="s">
        <v>37</v>
      </c>
      <c r="D92" s="67">
        <v>0.907965211109418</v>
      </c>
      <c r="E92" s="65"/>
      <c r="F92" s="28"/>
      <c r="G92" s="35" t="s">
        <v>37</v>
      </c>
      <c r="H92" s="24">
        <v>0.928663453712069</v>
      </c>
      <c r="I92" s="65">
        <v>0.926251536864014</v>
      </c>
      <c r="J92" s="65">
        <v>0.905555807816066</v>
      </c>
      <c r="K92" s="65">
        <v>0.921806857145923</v>
      </c>
      <c r="L92" s="15">
        <v>0.85979755149387</v>
      </c>
      <c r="M92" s="65"/>
    </row>
    <row r="93" ht="15" customHeight="1" spans="2:13">
      <c r="B93" s="28"/>
      <c r="C93" s="75" t="s">
        <v>38</v>
      </c>
      <c r="D93" s="67">
        <v>0.89813291910124</v>
      </c>
      <c r="E93" s="65"/>
      <c r="F93" s="28"/>
      <c r="G93" s="35" t="s">
        <v>38</v>
      </c>
      <c r="H93" s="24">
        <v>0.909455856055073</v>
      </c>
      <c r="I93" s="65">
        <v>0.876456267681876</v>
      </c>
      <c r="J93" s="65">
        <v>0.920573864680037</v>
      </c>
      <c r="K93" s="65">
        <v>0.888842108645783</v>
      </c>
      <c r="L93" s="15">
        <v>0.896236821440432</v>
      </c>
      <c r="M93" s="65"/>
    </row>
    <row r="94" ht="15" customHeight="1" spans="2:13">
      <c r="B94" s="28"/>
      <c r="C94" s="76" t="s">
        <v>39</v>
      </c>
      <c r="D94" s="77">
        <v>0.90302230189559</v>
      </c>
      <c r="E94" s="38"/>
      <c r="F94" s="28"/>
      <c r="G94" s="36" t="s">
        <v>39</v>
      </c>
      <c r="H94" s="51">
        <v>0.918959299099865</v>
      </c>
      <c r="I94" s="94">
        <v>0.900666167736414</v>
      </c>
      <c r="J94" s="95">
        <v>0.913003082136236</v>
      </c>
      <c r="K94" s="94">
        <v>0.905024404121831</v>
      </c>
      <c r="L94" s="60">
        <v>0.877639112889918</v>
      </c>
      <c r="M94" s="96"/>
    </row>
    <row r="95" ht="15" customHeight="1" spans="2:13">
      <c r="B95" s="25"/>
      <c r="C95" s="78"/>
      <c r="D95" s="57"/>
      <c r="E95" s="38"/>
      <c r="F95" s="25"/>
      <c r="G95" s="78"/>
      <c r="H95" s="79"/>
      <c r="I95" s="78"/>
      <c r="J95" s="97"/>
      <c r="K95" s="78"/>
      <c r="L95" s="98"/>
      <c r="M95" s="96"/>
    </row>
    <row r="96" ht="15" customHeight="1" spans="2:13">
      <c r="B96" s="28"/>
      <c r="C96" s="38"/>
      <c r="D96" s="80"/>
      <c r="E96" s="38"/>
      <c r="F96" s="28"/>
      <c r="G96" s="38"/>
      <c r="H96" s="62"/>
      <c r="I96" s="38"/>
      <c r="J96" s="99"/>
      <c r="K96" s="38"/>
      <c r="L96" s="58"/>
      <c r="M96" s="96"/>
    </row>
    <row r="97" ht="15" customHeight="1" spans="2:13">
      <c r="B97" s="25" t="s">
        <v>10</v>
      </c>
      <c r="C97" s="40" t="s">
        <v>4</v>
      </c>
      <c r="D97" s="57" t="s">
        <v>11</v>
      </c>
      <c r="E97" s="38"/>
      <c r="F97" s="25" t="s">
        <v>10</v>
      </c>
      <c r="G97" s="40" t="s">
        <v>4</v>
      </c>
      <c r="H97" s="41" t="s">
        <v>11</v>
      </c>
      <c r="I97" s="41" t="s">
        <v>11</v>
      </c>
      <c r="J97" s="41" t="s">
        <v>11</v>
      </c>
      <c r="K97" s="41" t="s">
        <v>11</v>
      </c>
      <c r="L97" s="57" t="s">
        <v>11</v>
      </c>
      <c r="M97" s="96"/>
    </row>
    <row r="98" ht="15" customHeight="1" spans="2:13">
      <c r="B98" s="28"/>
      <c r="C98" s="42" t="s">
        <v>5</v>
      </c>
      <c r="D98" s="58">
        <v>431550700</v>
      </c>
      <c r="E98" s="38"/>
      <c r="F98" s="28"/>
      <c r="G98" s="42" t="s">
        <v>5</v>
      </c>
      <c r="H98" s="39">
        <v>431550700</v>
      </c>
      <c r="I98" s="39">
        <v>431550700</v>
      </c>
      <c r="J98" s="39">
        <v>431550700</v>
      </c>
      <c r="K98" s="39">
        <v>431550700</v>
      </c>
      <c r="L98" s="58">
        <v>431550700</v>
      </c>
      <c r="M98" s="96"/>
    </row>
    <row r="99" ht="15" customHeight="1" spans="2:13">
      <c r="B99" s="28"/>
      <c r="C99" s="42" t="s">
        <v>30</v>
      </c>
      <c r="D99" s="58">
        <v>2708030.994254</v>
      </c>
      <c r="E99" s="38"/>
      <c r="F99" s="28"/>
      <c r="G99" s="42" t="s">
        <v>30</v>
      </c>
      <c r="H99" s="39">
        <v>430137.012711</v>
      </c>
      <c r="I99" s="39">
        <v>847516.838591</v>
      </c>
      <c r="J99" s="39">
        <v>343223.383204</v>
      </c>
      <c r="K99" s="39">
        <v>1644405.179216</v>
      </c>
      <c r="L99" s="58">
        <v>48145.430159</v>
      </c>
      <c r="M99" s="96"/>
    </row>
    <row r="100" ht="15" customHeight="1" spans="2:13">
      <c r="B100" s="28"/>
      <c r="C100" s="42" t="s">
        <v>31</v>
      </c>
      <c r="D100" s="58">
        <v>2439833.34127</v>
      </c>
      <c r="E100" s="38"/>
      <c r="F100" s="28"/>
      <c r="G100" s="42" t="s">
        <v>31</v>
      </c>
      <c r="H100" s="39">
        <v>425737.221926</v>
      </c>
      <c r="I100" s="39">
        <v>839731.041139</v>
      </c>
      <c r="J100" s="39">
        <v>331374.467007</v>
      </c>
      <c r="K100" s="39">
        <v>1689493.228846</v>
      </c>
      <c r="L100" s="58">
        <v>49609.791796</v>
      </c>
      <c r="M100" s="96"/>
    </row>
    <row r="101" ht="15" customHeight="1" spans="2:13">
      <c r="B101" s="28"/>
      <c r="C101" s="42" t="s">
        <v>32</v>
      </c>
      <c r="D101" s="58">
        <v>2554977.320556</v>
      </c>
      <c r="E101" s="38"/>
      <c r="F101" s="28"/>
      <c r="G101" s="42" t="s">
        <v>32</v>
      </c>
      <c r="H101" s="39">
        <v>436975.967803</v>
      </c>
      <c r="I101" s="39">
        <v>883324.384364</v>
      </c>
      <c r="J101" s="39">
        <v>358367.302549</v>
      </c>
      <c r="K101" s="39">
        <v>1710847.821268</v>
      </c>
      <c r="L101" s="58">
        <v>50573.00472</v>
      </c>
      <c r="M101" s="96"/>
    </row>
    <row r="102" ht="15" customHeight="1" spans="2:13">
      <c r="B102" s="31"/>
      <c r="C102" s="43" t="s">
        <v>33</v>
      </c>
      <c r="D102" s="60">
        <f t="shared" ref="D102:L102" si="5">D98*3/(D99+D100+D101)/10</f>
        <v>16.8074609060425</v>
      </c>
      <c r="E102" s="38"/>
      <c r="F102" s="31"/>
      <c r="G102" s="43" t="s">
        <v>33</v>
      </c>
      <c r="H102" s="37">
        <f t="shared" si="5"/>
        <v>100.139374040132</v>
      </c>
      <c r="I102" s="37">
        <f t="shared" si="5"/>
        <v>50.3643534198134</v>
      </c>
      <c r="J102" s="37">
        <f t="shared" si="5"/>
        <v>125.333569727962</v>
      </c>
      <c r="K102" s="37">
        <f t="shared" si="5"/>
        <v>25.6633741549363</v>
      </c>
      <c r="L102" s="60">
        <f t="shared" si="5"/>
        <v>872.829217352335</v>
      </c>
      <c r="M102" s="96"/>
    </row>
    <row r="103" ht="15" customHeight="1" spans="2:13">
      <c r="B103" s="28"/>
      <c r="C103" s="38"/>
      <c r="D103" s="80"/>
      <c r="E103" s="38"/>
      <c r="F103" s="28"/>
      <c r="G103" s="38"/>
      <c r="H103" s="62"/>
      <c r="I103" s="38"/>
      <c r="J103" s="99"/>
      <c r="K103" s="38"/>
      <c r="L103" s="58"/>
      <c r="M103" s="96"/>
    </row>
    <row r="104" ht="15" customHeight="1" spans="2:13">
      <c r="B104" s="28"/>
      <c r="C104" s="38"/>
      <c r="D104" s="80"/>
      <c r="E104" s="38"/>
      <c r="F104" s="28" t="s">
        <v>40</v>
      </c>
      <c r="G104" s="38"/>
      <c r="H104" s="45" t="s">
        <v>57</v>
      </c>
      <c r="I104" s="65"/>
      <c r="J104" s="100" t="s">
        <v>58</v>
      </c>
      <c r="K104" s="101" t="s">
        <v>59</v>
      </c>
      <c r="L104" s="63" t="s">
        <v>60</v>
      </c>
      <c r="M104" s="96"/>
    </row>
    <row r="105" ht="15" customHeight="1" spans="2:13">
      <c r="B105" s="8"/>
      <c r="C105" s="46"/>
      <c r="D105" s="81"/>
      <c r="E105" s="65"/>
      <c r="F105" s="82" t="s">
        <v>12</v>
      </c>
      <c r="G105" s="46"/>
      <c r="H105" s="48"/>
      <c r="I105" s="46"/>
      <c r="J105" s="102"/>
      <c r="K105" s="103"/>
      <c r="L105" s="64"/>
      <c r="M105" s="92"/>
    </row>
    <row r="106" ht="15" customHeight="1"/>
    <row r="109" s="18" customFormat="1" ht="28" customHeight="1" spans="2:9">
      <c r="B109" s="18" t="s">
        <v>61</v>
      </c>
      <c r="I109" s="18" t="s">
        <v>62</v>
      </c>
    </row>
    <row r="110" ht="15" customHeight="1" spans="2:14">
      <c r="B110" s="83" t="s">
        <v>18</v>
      </c>
      <c r="C110" s="66" t="s">
        <v>19</v>
      </c>
      <c r="D110" s="66" t="s">
        <v>63</v>
      </c>
      <c r="E110" s="66" t="s">
        <v>64</v>
      </c>
      <c r="F110" s="84" t="s">
        <v>65</v>
      </c>
      <c r="G110" s="85" t="s">
        <v>66</v>
      </c>
      <c r="H110" s="86"/>
      <c r="I110" s="83" t="s">
        <v>18</v>
      </c>
      <c r="J110" s="66" t="s">
        <v>19</v>
      </c>
      <c r="K110" s="85" t="s">
        <v>67</v>
      </c>
      <c r="L110" s="65"/>
      <c r="M110" s="86"/>
      <c r="N110" s="65"/>
    </row>
    <row r="111" ht="15" customHeight="1" spans="2:14">
      <c r="B111" s="4"/>
      <c r="C111" s="24"/>
      <c r="E111" s="65"/>
      <c r="F111" s="87"/>
      <c r="G111" s="15"/>
      <c r="H111" s="87"/>
      <c r="I111" s="4"/>
      <c r="J111" s="24"/>
      <c r="K111" s="104"/>
      <c r="L111" s="65"/>
      <c r="M111" s="87"/>
      <c r="N111" s="24"/>
    </row>
    <row r="112" ht="15" customHeight="1" spans="2:14">
      <c r="B112" s="25" t="s">
        <v>6</v>
      </c>
      <c r="C112" s="26" t="s">
        <v>4</v>
      </c>
      <c r="D112" s="27" t="s">
        <v>7</v>
      </c>
      <c r="E112" s="27" t="s">
        <v>7</v>
      </c>
      <c r="F112" s="27" t="s">
        <v>7</v>
      </c>
      <c r="G112" s="49" t="s">
        <v>7</v>
      </c>
      <c r="H112" s="87"/>
      <c r="I112" s="25" t="s">
        <v>6</v>
      </c>
      <c r="J112" s="68" t="s">
        <v>4</v>
      </c>
      <c r="K112" s="49" t="s">
        <v>7</v>
      </c>
      <c r="L112" s="105"/>
      <c r="M112" s="105"/>
      <c r="N112" s="105"/>
    </row>
    <row r="113" ht="15" customHeight="1" spans="2:14">
      <c r="B113" s="28"/>
      <c r="C113" s="29" t="s">
        <v>5</v>
      </c>
      <c r="D113">
        <v>854001</v>
      </c>
      <c r="E113">
        <v>854001</v>
      </c>
      <c r="F113">
        <v>854001</v>
      </c>
      <c r="G113" s="15">
        <v>854001</v>
      </c>
      <c r="H113" s="87"/>
      <c r="I113" s="28"/>
      <c r="J113" s="69" t="s">
        <v>5</v>
      </c>
      <c r="K113" s="15">
        <v>854001</v>
      </c>
      <c r="L113" s="24"/>
      <c r="M113" s="24"/>
      <c r="N113" s="24"/>
    </row>
    <row r="114" ht="15" customHeight="1" spans="2:14">
      <c r="B114" s="28"/>
      <c r="C114" s="29" t="s">
        <v>30</v>
      </c>
      <c r="D114">
        <v>479.122361</v>
      </c>
      <c r="E114" s="65">
        <v>2371.558985</v>
      </c>
      <c r="F114" s="87">
        <v>1053.616032</v>
      </c>
      <c r="G114" s="15">
        <v>5697.100376</v>
      </c>
      <c r="H114" s="87"/>
      <c r="I114" s="28"/>
      <c r="J114" s="69" t="s">
        <v>30</v>
      </c>
      <c r="K114" s="104">
        <v>743.65702</v>
      </c>
      <c r="L114" s="65"/>
      <c r="M114" s="87"/>
      <c r="N114" s="24"/>
    </row>
    <row r="115" ht="15" customHeight="1" spans="2:14">
      <c r="B115" s="28"/>
      <c r="C115" s="29" t="s">
        <v>31</v>
      </c>
      <c r="D115">
        <v>468.028101</v>
      </c>
      <c r="E115" s="65">
        <v>2437.01155</v>
      </c>
      <c r="F115" s="87">
        <v>1097.761935</v>
      </c>
      <c r="G115" s="15">
        <v>5863.525366</v>
      </c>
      <c r="H115" s="87"/>
      <c r="I115" s="28"/>
      <c r="J115" s="69" t="s">
        <v>31</v>
      </c>
      <c r="K115" s="104">
        <v>759.082161</v>
      </c>
      <c r="L115" s="65"/>
      <c r="M115" s="87"/>
      <c r="N115" s="24"/>
    </row>
    <row r="116" ht="15" customHeight="1" spans="2:14">
      <c r="B116" s="28"/>
      <c r="C116" s="29" t="s">
        <v>32</v>
      </c>
      <c r="D116">
        <v>459.265758</v>
      </c>
      <c r="E116" s="65">
        <v>2688.276861</v>
      </c>
      <c r="F116" s="87">
        <v>1105.050818</v>
      </c>
      <c r="G116" s="15">
        <v>5799.942031</v>
      </c>
      <c r="H116" s="87"/>
      <c r="I116" s="28"/>
      <c r="J116" s="69" t="s">
        <v>32</v>
      </c>
      <c r="K116" s="104">
        <v>757.390289</v>
      </c>
      <c r="L116" s="65"/>
      <c r="M116" s="87"/>
      <c r="N116" s="24"/>
    </row>
    <row r="117" ht="15" customHeight="1" spans="2:14">
      <c r="B117" s="28"/>
      <c r="C117" s="29" t="s">
        <v>33</v>
      </c>
      <c r="D117">
        <f t="shared" ref="D117:G117" si="6">3*D113/(D114+D115+D116)/10</f>
        <v>182.165347893954</v>
      </c>
      <c r="E117">
        <f t="shared" si="6"/>
        <v>34.174405115502</v>
      </c>
      <c r="F117">
        <f t="shared" si="6"/>
        <v>78.6752350243704</v>
      </c>
      <c r="G117" s="15">
        <f t="shared" si="6"/>
        <v>14.7575991378839</v>
      </c>
      <c r="H117" s="87"/>
      <c r="I117" s="28"/>
      <c r="J117" s="69" t="s">
        <v>33</v>
      </c>
      <c r="K117" s="15">
        <f>3*K113/(K114+K115+K116)/10</f>
        <v>113.356470680416</v>
      </c>
      <c r="L117" s="24"/>
      <c r="M117" s="24"/>
      <c r="N117" s="24"/>
    </row>
    <row r="118" ht="15" customHeight="1" spans="2:14">
      <c r="B118" s="28"/>
      <c r="C118" s="29"/>
      <c r="E118" s="71"/>
      <c r="F118" s="87"/>
      <c r="G118" s="50"/>
      <c r="H118" s="87"/>
      <c r="I118" s="28"/>
      <c r="J118" s="69"/>
      <c r="K118" s="106"/>
      <c r="L118" s="71"/>
      <c r="M118" s="87"/>
      <c r="N118" s="107"/>
    </row>
    <row r="119" ht="15" customHeight="1" spans="2:14">
      <c r="B119" s="28"/>
      <c r="C119" s="29" t="s">
        <v>34</v>
      </c>
      <c r="D119">
        <v>528238</v>
      </c>
      <c r="E119">
        <v>528238</v>
      </c>
      <c r="F119">
        <v>528238</v>
      </c>
      <c r="G119" s="15">
        <v>528238</v>
      </c>
      <c r="H119" s="87"/>
      <c r="I119" s="28"/>
      <c r="J119" s="69" t="s">
        <v>34</v>
      </c>
      <c r="K119" s="15">
        <v>528238</v>
      </c>
      <c r="L119" s="24"/>
      <c r="M119" s="24"/>
      <c r="N119" s="24"/>
    </row>
    <row r="120" ht="15" customHeight="1" spans="2:14">
      <c r="B120" s="28"/>
      <c r="C120" s="29" t="s">
        <v>35</v>
      </c>
      <c r="D120">
        <v>486529</v>
      </c>
      <c r="E120" s="65">
        <v>465730</v>
      </c>
      <c r="F120" s="87">
        <v>463153</v>
      </c>
      <c r="G120" s="15">
        <v>461740</v>
      </c>
      <c r="H120" s="87"/>
      <c r="I120" s="28"/>
      <c r="J120" s="69" t="s">
        <v>35</v>
      </c>
      <c r="K120" s="104">
        <v>456260</v>
      </c>
      <c r="L120" s="65"/>
      <c r="M120" s="87"/>
      <c r="N120" s="24"/>
    </row>
    <row r="121" ht="15" customHeight="1" spans="2:14">
      <c r="B121" s="28"/>
      <c r="C121" s="29" t="s">
        <v>36</v>
      </c>
      <c r="D121">
        <v>71487</v>
      </c>
      <c r="E121" s="65">
        <v>37798</v>
      </c>
      <c r="F121" s="87">
        <v>40203</v>
      </c>
      <c r="G121" s="15">
        <v>25907</v>
      </c>
      <c r="H121" s="87"/>
      <c r="I121" s="28"/>
      <c r="J121" s="69" t="s">
        <v>36</v>
      </c>
      <c r="K121" s="104">
        <v>33825</v>
      </c>
      <c r="L121" s="65"/>
      <c r="M121" s="87"/>
      <c r="N121" s="24"/>
    </row>
    <row r="122" ht="15" customHeight="1" spans="2:14">
      <c r="B122" s="28"/>
      <c r="C122" s="29" t="s">
        <v>37</v>
      </c>
      <c r="D122">
        <v>0.871890770157128</v>
      </c>
      <c r="E122" s="65">
        <v>0.924933668038321</v>
      </c>
      <c r="F122" s="87">
        <v>0.920130086857015</v>
      </c>
      <c r="G122" s="15">
        <v>0.946873455593903</v>
      </c>
      <c r="H122" s="87"/>
      <c r="I122" s="28"/>
      <c r="J122" s="69" t="s">
        <v>37</v>
      </c>
      <c r="K122" s="104">
        <v>0.930981360376261</v>
      </c>
      <c r="L122" s="65"/>
      <c r="M122" s="87"/>
      <c r="N122" s="24"/>
    </row>
    <row r="123" ht="15" customHeight="1" spans="2:14">
      <c r="B123" s="28"/>
      <c r="C123" s="29" t="s">
        <v>38</v>
      </c>
      <c r="D123">
        <v>0.921041273062521</v>
      </c>
      <c r="E123" s="65">
        <v>0.881666975870725</v>
      </c>
      <c r="F123" s="87">
        <v>0.876788493065625</v>
      </c>
      <c r="G123" s="15">
        <v>0.87411356244723</v>
      </c>
      <c r="H123" s="87"/>
      <c r="I123" s="28"/>
      <c r="J123" s="69" t="s">
        <v>38</v>
      </c>
      <c r="K123" s="104">
        <v>0.863739450777869</v>
      </c>
      <c r="L123" s="65"/>
      <c r="M123" s="87"/>
      <c r="N123" s="24"/>
    </row>
    <row r="124" ht="15" customHeight="1" spans="2:14">
      <c r="B124" s="31"/>
      <c r="C124" s="32" t="s">
        <v>39</v>
      </c>
      <c r="D124" s="33">
        <v>0.895792328497754</v>
      </c>
      <c r="E124" s="46">
        <v>0.902782219999496</v>
      </c>
      <c r="F124" s="88">
        <v>0.897936591333412</v>
      </c>
      <c r="G124" s="89">
        <v>0.909039901169916</v>
      </c>
      <c r="H124" s="87"/>
      <c r="I124" s="31"/>
      <c r="J124" s="72" t="s">
        <v>39</v>
      </c>
      <c r="K124" s="108">
        <v>0.896100746030483</v>
      </c>
      <c r="L124" s="65"/>
      <c r="M124" s="87"/>
      <c r="N124" s="62"/>
    </row>
    <row r="125" ht="15" customHeight="1" spans="2:14">
      <c r="B125" s="4"/>
      <c r="C125" s="90"/>
      <c r="E125" s="65"/>
      <c r="F125" s="87"/>
      <c r="G125" s="15"/>
      <c r="H125" s="87"/>
      <c r="I125" s="4"/>
      <c r="J125" s="24"/>
      <c r="K125" s="104"/>
      <c r="L125" s="65"/>
      <c r="M125" s="87"/>
      <c r="N125" s="24"/>
    </row>
    <row r="126" ht="15" customHeight="1" spans="2:14">
      <c r="B126" s="4"/>
      <c r="C126" s="90"/>
      <c r="E126" s="65"/>
      <c r="F126" s="87"/>
      <c r="G126" s="15"/>
      <c r="H126" s="87"/>
      <c r="I126" s="4"/>
      <c r="J126" s="24"/>
      <c r="K126" s="104"/>
      <c r="L126" s="65"/>
      <c r="M126" s="87"/>
      <c r="N126" s="24"/>
    </row>
    <row r="127" ht="15" customHeight="1" spans="2:14">
      <c r="B127" s="25" t="s">
        <v>8</v>
      </c>
      <c r="C127" s="34" t="s">
        <v>4</v>
      </c>
      <c r="D127" s="27" t="s">
        <v>9</v>
      </c>
      <c r="E127" s="27" t="s">
        <v>9</v>
      </c>
      <c r="F127" s="27" t="s">
        <v>9</v>
      </c>
      <c r="G127" s="49" t="s">
        <v>9</v>
      </c>
      <c r="H127" s="87"/>
      <c r="I127" s="25" t="s">
        <v>8</v>
      </c>
      <c r="J127" s="74" t="s">
        <v>4</v>
      </c>
      <c r="K127" s="49" t="s">
        <v>9</v>
      </c>
      <c r="L127" s="105"/>
      <c r="M127" s="105"/>
      <c r="N127" s="105"/>
    </row>
    <row r="128" ht="15" customHeight="1" spans="2:14">
      <c r="B128" s="28"/>
      <c r="C128" s="35" t="s">
        <v>5</v>
      </c>
      <c r="D128">
        <v>11978468</v>
      </c>
      <c r="E128">
        <v>11978468</v>
      </c>
      <c r="F128">
        <v>11978468</v>
      </c>
      <c r="G128" s="15">
        <v>11978468</v>
      </c>
      <c r="H128" s="87"/>
      <c r="I128" s="28"/>
      <c r="J128" s="75" t="s">
        <v>5</v>
      </c>
      <c r="K128" s="15">
        <v>11978468</v>
      </c>
      <c r="L128" s="24"/>
      <c r="M128" s="24"/>
      <c r="N128" s="24"/>
    </row>
    <row r="129" ht="15" customHeight="1" spans="2:14">
      <c r="B129" s="28"/>
      <c r="C129" s="35" t="s">
        <v>30</v>
      </c>
      <c r="D129">
        <v>6741.353021</v>
      </c>
      <c r="E129" s="65">
        <v>15658.443922</v>
      </c>
      <c r="F129" s="87">
        <v>14752.258429</v>
      </c>
      <c r="G129" s="15">
        <v>47588.158377</v>
      </c>
      <c r="H129" s="87"/>
      <c r="I129" s="28"/>
      <c r="J129" s="75" t="s">
        <v>30</v>
      </c>
      <c r="K129" s="104">
        <v>10398.802183</v>
      </c>
      <c r="L129" s="65"/>
      <c r="M129" s="87"/>
      <c r="N129" s="24"/>
    </row>
    <row r="130" ht="15" customHeight="1" spans="2:14">
      <c r="B130" s="28"/>
      <c r="C130" s="35" t="s">
        <v>31</v>
      </c>
      <c r="D130">
        <v>7806.521075</v>
      </c>
      <c r="E130" s="65">
        <v>14066.115601</v>
      </c>
      <c r="F130" s="87">
        <v>13934.464504</v>
      </c>
      <c r="G130" s="15">
        <v>51323.23698</v>
      </c>
      <c r="H130" s="87"/>
      <c r="I130" s="28"/>
      <c r="J130" s="75" t="s">
        <v>31</v>
      </c>
      <c r="K130" s="104">
        <v>9203.64863</v>
      </c>
      <c r="L130" s="65"/>
      <c r="M130" s="87"/>
      <c r="N130" s="24"/>
    </row>
    <row r="131" ht="15" customHeight="1" spans="2:14">
      <c r="B131" s="28"/>
      <c r="C131" s="35" t="s">
        <v>32</v>
      </c>
      <c r="D131">
        <v>7801.829734</v>
      </c>
      <c r="E131" s="65">
        <v>13912.713629</v>
      </c>
      <c r="F131" s="87">
        <v>13461.436741</v>
      </c>
      <c r="G131" s="15">
        <v>48144.369487</v>
      </c>
      <c r="H131" s="87"/>
      <c r="I131" s="28"/>
      <c r="J131" s="75" t="s">
        <v>32</v>
      </c>
      <c r="K131" s="104">
        <v>10324.95718</v>
      </c>
      <c r="L131" s="65"/>
      <c r="M131" s="87"/>
      <c r="N131" s="24"/>
    </row>
    <row r="132" ht="15" customHeight="1" spans="2:14">
      <c r="B132" s="28"/>
      <c r="C132" s="35" t="s">
        <v>33</v>
      </c>
      <c r="D132">
        <f t="shared" ref="D132:G132" si="7">3*D128/(D129+D130+D131)/10</f>
        <v>160.786936029836</v>
      </c>
      <c r="E132">
        <f t="shared" si="7"/>
        <v>82.350251068227</v>
      </c>
      <c r="F132">
        <f t="shared" si="7"/>
        <v>85.2597225547846</v>
      </c>
      <c r="G132" s="15">
        <f t="shared" si="7"/>
        <v>24.4365829779751</v>
      </c>
      <c r="H132" s="87"/>
      <c r="I132" s="28"/>
      <c r="J132" s="75" t="s">
        <v>33</v>
      </c>
      <c r="K132" s="15">
        <f>3*K128/(K129+K130+K131)/10</f>
        <v>120.075230064713</v>
      </c>
      <c r="L132" s="24"/>
      <c r="M132" s="24"/>
      <c r="N132" s="24"/>
    </row>
    <row r="133" ht="15" customHeight="1" spans="2:14">
      <c r="B133" s="28"/>
      <c r="C133" s="35"/>
      <c r="E133" s="65"/>
      <c r="F133" s="87"/>
      <c r="G133" s="15"/>
      <c r="H133" s="87"/>
      <c r="I133" s="28"/>
      <c r="J133" s="75"/>
      <c r="K133" s="104"/>
      <c r="L133" s="65"/>
      <c r="M133" s="87"/>
      <c r="N133" s="24"/>
    </row>
    <row r="134" ht="15" customHeight="1" spans="2:14">
      <c r="B134" s="28"/>
      <c r="C134" s="35" t="s">
        <v>34</v>
      </c>
      <c r="D134">
        <v>7344031</v>
      </c>
      <c r="E134">
        <v>7344031</v>
      </c>
      <c r="F134">
        <v>7344031</v>
      </c>
      <c r="G134" s="15">
        <v>7344031</v>
      </c>
      <c r="H134" s="87"/>
      <c r="I134" s="28"/>
      <c r="J134" s="75" t="s">
        <v>34</v>
      </c>
      <c r="K134" s="15">
        <v>7344031</v>
      </c>
      <c r="L134" s="24"/>
      <c r="M134" s="24"/>
      <c r="N134" s="24"/>
    </row>
    <row r="135" ht="15" customHeight="1" spans="2:14">
      <c r="B135" s="28"/>
      <c r="C135" s="35" t="s">
        <v>35</v>
      </c>
      <c r="D135">
        <v>6925660</v>
      </c>
      <c r="E135" s="65">
        <v>6408748</v>
      </c>
      <c r="F135" s="87">
        <v>6366707</v>
      </c>
      <c r="G135" s="15">
        <v>6373758</v>
      </c>
      <c r="H135" s="87"/>
      <c r="I135" s="28"/>
      <c r="J135" s="75" t="s">
        <v>35</v>
      </c>
      <c r="K135" s="104">
        <v>6299977</v>
      </c>
      <c r="L135" s="65"/>
      <c r="M135" s="87"/>
      <c r="N135" s="24"/>
    </row>
    <row r="136" ht="15" customHeight="1" spans="2:14">
      <c r="B136" s="28"/>
      <c r="C136" s="35" t="s">
        <v>36</v>
      </c>
      <c r="D136">
        <v>855963</v>
      </c>
      <c r="E136" s="65">
        <v>566442</v>
      </c>
      <c r="F136" s="87">
        <v>609543</v>
      </c>
      <c r="G136" s="15">
        <v>428757</v>
      </c>
      <c r="H136" s="87"/>
      <c r="I136" s="28"/>
      <c r="J136" s="75" t="s">
        <v>36</v>
      </c>
      <c r="K136" s="104">
        <v>538588</v>
      </c>
      <c r="L136" s="65"/>
      <c r="M136" s="87"/>
      <c r="N136" s="24"/>
    </row>
    <row r="137" ht="15" customHeight="1" spans="2:14">
      <c r="B137" s="28"/>
      <c r="C137" s="35" t="s">
        <v>37</v>
      </c>
      <c r="D137">
        <v>0.890001995727626</v>
      </c>
      <c r="E137" s="65">
        <v>0.918791889539926</v>
      </c>
      <c r="F137" s="87">
        <v>0.912625981006988</v>
      </c>
      <c r="G137" s="15">
        <v>0.936970811530735</v>
      </c>
      <c r="H137" s="87"/>
      <c r="I137" s="28"/>
      <c r="J137" s="75" t="s">
        <v>37</v>
      </c>
      <c r="K137" s="104">
        <v>0.921242541381123</v>
      </c>
      <c r="L137" s="65"/>
      <c r="M137" s="87"/>
      <c r="N137" s="24"/>
    </row>
    <row r="138" ht="15" customHeight="1" spans="2:14">
      <c r="B138" s="28"/>
      <c r="C138" s="35" t="s">
        <v>38</v>
      </c>
      <c r="D138">
        <v>0.943032511709169</v>
      </c>
      <c r="E138" s="65">
        <v>0.872647187899942</v>
      </c>
      <c r="F138" s="87">
        <v>0.866922675026834</v>
      </c>
      <c r="G138" s="15">
        <v>0.867882774459966</v>
      </c>
      <c r="H138" s="87"/>
      <c r="I138" s="28"/>
      <c r="J138" s="75" t="s">
        <v>38</v>
      </c>
      <c r="K138" s="104">
        <v>0.85783638440524</v>
      </c>
      <c r="L138" s="65"/>
      <c r="M138" s="87"/>
      <c r="N138" s="24"/>
    </row>
    <row r="139" ht="15" customHeight="1" spans="2:14">
      <c r="B139" s="31"/>
      <c r="C139" s="36" t="s">
        <v>39</v>
      </c>
      <c r="D139" s="51">
        <v>0.915750155332126</v>
      </c>
      <c r="E139" s="94">
        <v>0.895125230625325</v>
      </c>
      <c r="F139" s="88">
        <v>0.889187439827472</v>
      </c>
      <c r="G139" s="60">
        <v>0.901104481616926</v>
      </c>
      <c r="H139" s="87"/>
      <c r="I139" s="31"/>
      <c r="J139" s="114" t="s">
        <v>39</v>
      </c>
      <c r="K139" s="117">
        <v>0.888409569023893</v>
      </c>
      <c r="L139" s="38"/>
      <c r="M139" s="87"/>
      <c r="N139" s="118"/>
    </row>
    <row r="140" ht="15" customHeight="1" spans="2:14">
      <c r="B140" s="28"/>
      <c r="C140" s="38"/>
      <c r="D140" s="109"/>
      <c r="E140" s="38"/>
      <c r="F140" s="87"/>
      <c r="G140" s="58"/>
      <c r="H140" s="87"/>
      <c r="I140" s="28"/>
      <c r="J140" s="38"/>
      <c r="K140" s="119"/>
      <c r="L140" s="38"/>
      <c r="M140" s="87"/>
      <c r="N140" s="118"/>
    </row>
    <row r="141" ht="15" customHeight="1" spans="2:14">
      <c r="B141" s="28"/>
      <c r="C141" s="38"/>
      <c r="D141" s="109"/>
      <c r="E141" s="38"/>
      <c r="F141" s="87"/>
      <c r="G141" s="58"/>
      <c r="H141" s="87"/>
      <c r="I141" s="28"/>
      <c r="J141" s="38"/>
      <c r="K141" s="119"/>
      <c r="L141" s="38"/>
      <c r="M141" s="87"/>
      <c r="N141" s="118"/>
    </row>
    <row r="142" ht="15" customHeight="1" spans="2:14">
      <c r="B142" s="25" t="s">
        <v>10</v>
      </c>
      <c r="C142" s="40" t="s">
        <v>4</v>
      </c>
      <c r="D142" s="41" t="s">
        <v>11</v>
      </c>
      <c r="E142" s="41" t="s">
        <v>11</v>
      </c>
      <c r="F142" s="41" t="s">
        <v>11</v>
      </c>
      <c r="G142" s="57" t="s">
        <v>11</v>
      </c>
      <c r="I142" s="25" t="s">
        <v>10</v>
      </c>
      <c r="J142" s="40" t="s">
        <v>4</v>
      </c>
      <c r="K142" s="120" t="s">
        <v>11</v>
      </c>
      <c r="L142" s="38"/>
      <c r="M142" s="87"/>
      <c r="N142" s="118"/>
    </row>
    <row r="143" ht="15" customHeight="1" spans="2:14">
      <c r="B143" s="28"/>
      <c r="C143" s="42" t="s">
        <v>5</v>
      </c>
      <c r="D143" s="39">
        <v>431550700</v>
      </c>
      <c r="E143" s="39">
        <v>431550700</v>
      </c>
      <c r="F143" s="39">
        <v>431550700</v>
      </c>
      <c r="G143" s="58">
        <v>431550700</v>
      </c>
      <c r="H143" s="87"/>
      <c r="I143" s="28"/>
      <c r="J143" s="42" t="s">
        <v>5</v>
      </c>
      <c r="K143" s="119">
        <v>431550700</v>
      </c>
      <c r="L143" s="38"/>
      <c r="M143" s="87"/>
      <c r="N143" s="118"/>
    </row>
    <row r="144" ht="15" customHeight="1" spans="2:14">
      <c r="B144" s="28"/>
      <c r="C144" s="42" t="s">
        <v>30</v>
      </c>
      <c r="D144">
        <v>201171.875141</v>
      </c>
      <c r="E144" s="39">
        <v>369741.260478</v>
      </c>
      <c r="F144" s="39">
        <v>456026.662572</v>
      </c>
      <c r="G144" s="58">
        <v>1483176.987274</v>
      </c>
      <c r="H144" s="87"/>
      <c r="I144" s="28"/>
      <c r="J144" s="42" t="s">
        <v>30</v>
      </c>
      <c r="K144" s="119">
        <v>355443.551414</v>
      </c>
      <c r="L144" s="38"/>
      <c r="M144" s="87"/>
      <c r="N144" s="118"/>
    </row>
    <row r="145" ht="15" customHeight="1" spans="2:14">
      <c r="B145" s="28"/>
      <c r="C145" s="42" t="s">
        <v>31</v>
      </c>
      <c r="D145" s="39">
        <v>258273.683847</v>
      </c>
      <c r="E145" s="39">
        <v>371913.647982</v>
      </c>
      <c r="F145" s="39">
        <v>470111.184371</v>
      </c>
      <c r="G145" s="58">
        <v>1741987.393329</v>
      </c>
      <c r="H145" s="87"/>
      <c r="I145" s="28"/>
      <c r="J145" s="42" t="s">
        <v>31</v>
      </c>
      <c r="K145" s="119">
        <v>346930.218075</v>
      </c>
      <c r="L145" s="38"/>
      <c r="M145" s="87"/>
      <c r="N145" s="118"/>
    </row>
    <row r="146" ht="15" customHeight="1" spans="2:14">
      <c r="B146" s="28"/>
      <c r="C146" s="42" t="s">
        <v>32</v>
      </c>
      <c r="D146" s="39">
        <v>230151.782966</v>
      </c>
      <c r="E146" s="39">
        <v>383385.505387</v>
      </c>
      <c r="F146" s="39">
        <v>515841.543181</v>
      </c>
      <c r="G146" s="58">
        <v>1701742.13248</v>
      </c>
      <c r="H146" s="110"/>
      <c r="I146" s="28"/>
      <c r="J146" s="42" t="s">
        <v>32</v>
      </c>
      <c r="K146" s="119">
        <v>358103.428725</v>
      </c>
      <c r="L146" s="38"/>
      <c r="M146" s="87"/>
      <c r="N146" s="118"/>
    </row>
    <row r="147" ht="15" customHeight="1" spans="2:14">
      <c r="B147" s="31"/>
      <c r="C147" s="43" t="s">
        <v>33</v>
      </c>
      <c r="D147" s="37">
        <f t="shared" ref="D147:G147" si="8">D143*3/(D144+D145+D146)/10</f>
        <v>187.740297306187</v>
      </c>
      <c r="E147" s="37">
        <f t="shared" si="8"/>
        <v>115.076052741343</v>
      </c>
      <c r="F147" s="37">
        <f t="shared" si="8"/>
        <v>89.7829822580661</v>
      </c>
      <c r="G147" s="37">
        <f t="shared" si="8"/>
        <v>26.2771801446233</v>
      </c>
      <c r="H147" s="110"/>
      <c r="I147" s="31"/>
      <c r="J147" s="43" t="s">
        <v>33</v>
      </c>
      <c r="K147" s="117">
        <f>K143*3/(K144+K145+L146)/10</f>
        <v>184.325234830723</v>
      </c>
      <c r="L147" s="38"/>
      <c r="M147" s="87"/>
      <c r="N147" s="118"/>
    </row>
    <row r="148" ht="15" customHeight="1" spans="2:14">
      <c r="B148" s="28"/>
      <c r="C148" s="38"/>
      <c r="E148" s="38"/>
      <c r="F148" s="87"/>
      <c r="G148" s="58"/>
      <c r="H148" s="87"/>
      <c r="I148" s="28"/>
      <c r="J148" s="38"/>
      <c r="K148" s="119"/>
      <c r="L148" s="38"/>
      <c r="M148" s="87"/>
      <c r="N148" s="118"/>
    </row>
    <row r="149" ht="15" customHeight="1" spans="2:14">
      <c r="B149" s="28" t="s">
        <v>40</v>
      </c>
      <c r="C149" s="38"/>
      <c r="E149" s="38"/>
      <c r="F149" s="87"/>
      <c r="G149" s="58" t="s">
        <v>68</v>
      </c>
      <c r="H149" s="87"/>
      <c r="I149" s="28" t="s">
        <v>40</v>
      </c>
      <c r="J149" s="38"/>
      <c r="K149" s="119" t="s">
        <v>69</v>
      </c>
      <c r="L149" s="38"/>
      <c r="M149" s="87"/>
      <c r="N149" s="118"/>
    </row>
    <row r="150" ht="15" customHeight="1" spans="2:14">
      <c r="B150" s="82" t="s">
        <v>12</v>
      </c>
      <c r="C150" s="46"/>
      <c r="D150" s="33" t="s">
        <v>70</v>
      </c>
      <c r="E150" s="46" t="s">
        <v>71</v>
      </c>
      <c r="F150" s="88" t="s">
        <v>72</v>
      </c>
      <c r="G150" s="91" t="s">
        <v>73</v>
      </c>
      <c r="H150" s="87"/>
      <c r="I150" s="82" t="s">
        <v>12</v>
      </c>
      <c r="J150" s="46"/>
      <c r="K150" s="108"/>
      <c r="L150" s="65"/>
      <c r="M150" s="87"/>
      <c r="N150" s="24"/>
    </row>
    <row r="151" ht="15" customHeight="1"/>
    <row r="154" s="18" customFormat="1" ht="28" customHeight="1" spans="2:11">
      <c r="B154" s="18" t="s">
        <v>74</v>
      </c>
      <c r="G154" s="18" t="s">
        <v>75</v>
      </c>
      <c r="K154" s="18" t="s">
        <v>76</v>
      </c>
    </row>
    <row r="155" ht="15" customHeight="1" spans="2:13">
      <c r="B155" s="83" t="s">
        <v>18</v>
      </c>
      <c r="C155" s="66" t="s">
        <v>19</v>
      </c>
      <c r="D155" s="66" t="s">
        <v>77</v>
      </c>
      <c r="E155" s="85" t="s">
        <v>78</v>
      </c>
      <c r="F155" s="86"/>
      <c r="G155" s="83" t="s">
        <v>18</v>
      </c>
      <c r="H155" s="66" t="s">
        <v>19</v>
      </c>
      <c r="I155" s="85" t="s">
        <v>79</v>
      </c>
      <c r="K155" s="83" t="s">
        <v>18</v>
      </c>
      <c r="L155" s="66" t="s">
        <v>19</v>
      </c>
      <c r="M155" s="85" t="s">
        <v>80</v>
      </c>
    </row>
    <row r="156" ht="15" customHeight="1" spans="2:13">
      <c r="B156" s="4"/>
      <c r="C156" s="24"/>
      <c r="E156" s="104"/>
      <c r="F156" s="86"/>
      <c r="G156" s="4"/>
      <c r="H156" s="24"/>
      <c r="I156" s="104"/>
      <c r="K156" s="4"/>
      <c r="L156" s="24"/>
      <c r="M156" s="104"/>
    </row>
    <row r="157" ht="15" customHeight="1" spans="2:13">
      <c r="B157" s="25" t="s">
        <v>6</v>
      </c>
      <c r="C157" s="26" t="s">
        <v>4</v>
      </c>
      <c r="D157" s="27" t="s">
        <v>7</v>
      </c>
      <c r="E157" s="49" t="s">
        <v>7</v>
      </c>
      <c r="F157" s="105"/>
      <c r="G157" s="25" t="s">
        <v>6</v>
      </c>
      <c r="H157" s="68" t="s">
        <v>4</v>
      </c>
      <c r="I157" s="49" t="s">
        <v>7</v>
      </c>
      <c r="K157" s="25" t="s">
        <v>6</v>
      </c>
      <c r="L157" s="68" t="s">
        <v>4</v>
      </c>
      <c r="M157" s="49" t="s">
        <v>7</v>
      </c>
    </row>
    <row r="158" ht="15" customHeight="1" spans="2:13">
      <c r="B158" s="28"/>
      <c r="C158" s="29" t="s">
        <v>5</v>
      </c>
      <c r="D158">
        <v>854001</v>
      </c>
      <c r="E158" s="15">
        <v>854001</v>
      </c>
      <c r="F158" s="24"/>
      <c r="G158" s="28"/>
      <c r="H158" s="69" t="s">
        <v>5</v>
      </c>
      <c r="I158" s="15">
        <v>854001</v>
      </c>
      <c r="K158" s="28"/>
      <c r="L158" s="69" t="s">
        <v>5</v>
      </c>
      <c r="M158" s="15">
        <v>854001</v>
      </c>
    </row>
    <row r="159" ht="15" customHeight="1" spans="2:13">
      <c r="B159" s="28"/>
      <c r="C159" s="29" t="s">
        <v>30</v>
      </c>
      <c r="D159">
        <v>1296.370256</v>
      </c>
      <c r="E159" s="104">
        <v>1991.820636</v>
      </c>
      <c r="F159" s="87"/>
      <c r="G159" s="28"/>
      <c r="H159" s="69" t="s">
        <v>30</v>
      </c>
      <c r="I159" s="104">
        <v>1956.969148</v>
      </c>
      <c r="K159" s="28"/>
      <c r="L159" s="69" t="s">
        <v>30</v>
      </c>
      <c r="M159" s="104">
        <v>1569.218528</v>
      </c>
    </row>
    <row r="160" ht="15" customHeight="1" spans="2:13">
      <c r="B160" s="28"/>
      <c r="C160" s="29" t="s">
        <v>31</v>
      </c>
      <c r="D160">
        <v>1105.425649</v>
      </c>
      <c r="E160" s="104">
        <v>2017.229913</v>
      </c>
      <c r="F160" s="87"/>
      <c r="G160" s="28"/>
      <c r="H160" s="69" t="s">
        <v>31</v>
      </c>
      <c r="I160" s="104">
        <v>1840.249302</v>
      </c>
      <c r="K160" s="28"/>
      <c r="L160" s="69" t="s">
        <v>31</v>
      </c>
      <c r="M160" s="104">
        <v>1393.964686</v>
      </c>
    </row>
    <row r="161" ht="15" customHeight="1" spans="2:13">
      <c r="B161" s="28"/>
      <c r="C161" s="29" t="s">
        <v>32</v>
      </c>
      <c r="D161">
        <v>1185.44079</v>
      </c>
      <c r="E161" s="104">
        <v>1990.468699</v>
      </c>
      <c r="F161" s="87"/>
      <c r="G161" s="28"/>
      <c r="H161" s="69" t="s">
        <v>32</v>
      </c>
      <c r="I161" s="104">
        <v>1977.077828</v>
      </c>
      <c r="K161" s="28"/>
      <c r="L161" s="69" t="s">
        <v>32</v>
      </c>
      <c r="M161" s="104">
        <v>1423.509831</v>
      </c>
    </row>
    <row r="162" ht="15" customHeight="1" spans="2:13">
      <c r="B162" s="28"/>
      <c r="C162" s="29" t="s">
        <v>33</v>
      </c>
      <c r="D162">
        <f t="shared" ref="D162:I162" si="9">3*D158/(D159+D160+D161)/10</f>
        <v>71.4199596466829</v>
      </c>
      <c r="E162" s="15">
        <f t="shared" si="9"/>
        <v>42.7034716298988</v>
      </c>
      <c r="F162" s="24"/>
      <c r="G162" s="28"/>
      <c r="H162" s="69" t="s">
        <v>33</v>
      </c>
      <c r="I162" s="15">
        <f t="shared" si="9"/>
        <v>44.3690949797848</v>
      </c>
      <c r="K162" s="28"/>
      <c r="L162" s="69" t="s">
        <v>33</v>
      </c>
      <c r="M162" s="15">
        <f>3*M158/(M159+M160+M161)/10</f>
        <v>58.4039725077231</v>
      </c>
    </row>
    <row r="163" ht="15" customHeight="1" spans="2:13">
      <c r="B163" s="28"/>
      <c r="C163" s="29"/>
      <c r="E163" s="106"/>
      <c r="F163" s="87"/>
      <c r="G163" s="28"/>
      <c r="H163" s="69"/>
      <c r="I163" s="106"/>
      <c r="K163" s="28"/>
      <c r="L163" s="69"/>
      <c r="M163" s="106"/>
    </row>
    <row r="164" ht="15" customHeight="1" spans="2:13">
      <c r="B164" s="28"/>
      <c r="C164" s="29" t="s">
        <v>34</v>
      </c>
      <c r="D164">
        <v>528238</v>
      </c>
      <c r="E164" s="15">
        <v>528238</v>
      </c>
      <c r="F164" s="24"/>
      <c r="G164" s="28"/>
      <c r="H164" s="69" t="s">
        <v>34</v>
      </c>
      <c r="I164" s="15">
        <v>528238</v>
      </c>
      <c r="K164" s="28"/>
      <c r="L164" s="69" t="s">
        <v>34</v>
      </c>
      <c r="M164" s="15">
        <v>528238</v>
      </c>
    </row>
    <row r="165" ht="15" customHeight="1" spans="2:13">
      <c r="B165" s="28"/>
      <c r="C165" s="29" t="s">
        <v>35</v>
      </c>
      <c r="D165">
        <v>400986</v>
      </c>
      <c r="E165" s="104">
        <v>405743</v>
      </c>
      <c r="F165" s="87"/>
      <c r="G165" s="28"/>
      <c r="H165" s="69" t="s">
        <v>35</v>
      </c>
      <c r="I165" s="104">
        <v>440505</v>
      </c>
      <c r="K165" s="28"/>
      <c r="L165" s="69" t="s">
        <v>35</v>
      </c>
      <c r="M165" s="104">
        <v>296909</v>
      </c>
    </row>
    <row r="166" ht="15" customHeight="1" spans="2:13">
      <c r="B166" s="28"/>
      <c r="C166" s="29" t="s">
        <v>36</v>
      </c>
      <c r="D166">
        <v>106470</v>
      </c>
      <c r="E166" s="104">
        <v>97860</v>
      </c>
      <c r="F166" s="87"/>
      <c r="G166" s="28"/>
      <c r="H166" s="69" t="s">
        <v>36</v>
      </c>
      <c r="I166" s="104">
        <v>118166</v>
      </c>
      <c r="K166" s="28"/>
      <c r="L166" s="69" t="s">
        <v>36</v>
      </c>
      <c r="M166" s="104">
        <v>102466</v>
      </c>
    </row>
    <row r="167" ht="15" customHeight="1" spans="2:13">
      <c r="B167" s="28"/>
      <c r="C167" s="29" t="s">
        <v>37</v>
      </c>
      <c r="D167">
        <v>0.790188706015891</v>
      </c>
      <c r="E167" s="104">
        <v>0.805680267988872</v>
      </c>
      <c r="F167" s="87"/>
      <c r="G167" s="28"/>
      <c r="H167" s="69" t="s">
        <v>37</v>
      </c>
      <c r="I167" s="104">
        <v>0.788487320802404</v>
      </c>
      <c r="K167" s="28"/>
      <c r="L167" s="69" t="s">
        <v>37</v>
      </c>
      <c r="M167" s="104">
        <v>0.743434115805946</v>
      </c>
    </row>
    <row r="168" ht="15" customHeight="1" spans="2:13">
      <c r="B168" s="28"/>
      <c r="C168" s="29" t="s">
        <v>38</v>
      </c>
      <c r="D168">
        <v>0.759101011286579</v>
      </c>
      <c r="E168" s="104">
        <v>0.76810642172657</v>
      </c>
      <c r="F168" s="87"/>
      <c r="G168" s="28"/>
      <c r="H168" s="69" t="s">
        <v>38</v>
      </c>
      <c r="I168" s="104">
        <v>0.833913879728455</v>
      </c>
      <c r="K168" s="28"/>
      <c r="L168" s="69" t="s">
        <v>38</v>
      </c>
      <c r="M168" s="104">
        <v>0.562074292269772</v>
      </c>
    </row>
    <row r="169" ht="15" customHeight="1" spans="2:13">
      <c r="B169" s="31"/>
      <c r="C169" s="32" t="s">
        <v>39</v>
      </c>
      <c r="D169" s="33">
        <v>0.774332959348996</v>
      </c>
      <c r="E169" s="111">
        <v>0.786444810779955</v>
      </c>
      <c r="F169" s="87"/>
      <c r="G169" s="31"/>
      <c r="H169" s="72" t="s">
        <v>39</v>
      </c>
      <c r="I169" s="108">
        <v>0.810564637885968</v>
      </c>
      <c r="K169" s="31"/>
      <c r="L169" s="72" t="s">
        <v>39</v>
      </c>
      <c r="M169" s="121">
        <v>0.640157048251803</v>
      </c>
    </row>
    <row r="170" ht="15" customHeight="1" spans="2:13">
      <c r="B170" s="4"/>
      <c r="C170" s="90"/>
      <c r="E170" s="104"/>
      <c r="F170" s="87"/>
      <c r="G170" s="4"/>
      <c r="H170" s="24"/>
      <c r="I170" s="104"/>
      <c r="K170" s="4"/>
      <c r="L170" s="24"/>
      <c r="M170" s="104"/>
    </row>
    <row r="171" ht="15" customHeight="1" spans="2:13">
      <c r="B171" s="4"/>
      <c r="C171" s="90"/>
      <c r="E171" s="104"/>
      <c r="F171" s="87"/>
      <c r="G171" s="4"/>
      <c r="H171" s="24"/>
      <c r="I171" s="104"/>
      <c r="K171" s="4"/>
      <c r="L171" s="24"/>
      <c r="M171" s="104"/>
    </row>
    <row r="172" ht="15" customHeight="1" spans="2:13">
      <c r="B172" s="25" t="s">
        <v>8</v>
      </c>
      <c r="C172" s="34" t="s">
        <v>4</v>
      </c>
      <c r="D172" s="27" t="s">
        <v>9</v>
      </c>
      <c r="E172" s="49" t="s">
        <v>9</v>
      </c>
      <c r="F172" s="105"/>
      <c r="G172" s="25" t="s">
        <v>8</v>
      </c>
      <c r="H172" s="74" t="s">
        <v>4</v>
      </c>
      <c r="I172" s="49" t="s">
        <v>9</v>
      </c>
      <c r="K172" s="25" t="s">
        <v>8</v>
      </c>
      <c r="L172" s="74" t="s">
        <v>4</v>
      </c>
      <c r="M172" s="49" t="s">
        <v>9</v>
      </c>
    </row>
    <row r="173" ht="15" customHeight="1" spans="2:13">
      <c r="B173" s="28"/>
      <c r="C173" s="35" t="s">
        <v>5</v>
      </c>
      <c r="D173">
        <v>11978468</v>
      </c>
      <c r="E173" s="15">
        <v>11978468</v>
      </c>
      <c r="F173" s="24"/>
      <c r="G173" s="28"/>
      <c r="H173" s="75" t="s">
        <v>5</v>
      </c>
      <c r="I173" s="15">
        <v>11978468</v>
      </c>
      <c r="K173" s="28"/>
      <c r="L173" s="75" t="s">
        <v>5</v>
      </c>
      <c r="M173" s="15">
        <v>11978468</v>
      </c>
    </row>
    <row r="174" ht="15" customHeight="1" spans="2:13">
      <c r="B174" s="28"/>
      <c r="C174" s="35" t="s">
        <v>30</v>
      </c>
      <c r="D174">
        <v>8149.635597</v>
      </c>
      <c r="E174" s="104">
        <v>17293.647085</v>
      </c>
      <c r="F174" s="87"/>
      <c r="G174" s="28"/>
      <c r="H174" s="75" t="s">
        <v>30</v>
      </c>
      <c r="I174" s="104">
        <v>20756.175065</v>
      </c>
      <c r="K174" s="28"/>
      <c r="L174" s="75" t="s">
        <v>30</v>
      </c>
      <c r="M174" s="104">
        <v>44585.350223</v>
      </c>
    </row>
    <row r="175" ht="15" customHeight="1" spans="2:13">
      <c r="B175" s="28"/>
      <c r="C175" s="35" t="s">
        <v>31</v>
      </c>
      <c r="D175">
        <v>7889.989342</v>
      </c>
      <c r="E175" s="104">
        <v>17435.47774</v>
      </c>
      <c r="F175" s="87"/>
      <c r="G175" s="28"/>
      <c r="H175" s="75" t="s">
        <v>31</v>
      </c>
      <c r="I175" s="104">
        <v>20049.722387</v>
      </c>
      <c r="K175" s="28"/>
      <c r="L175" s="75" t="s">
        <v>31</v>
      </c>
      <c r="M175" s="104">
        <v>50858.58359</v>
      </c>
    </row>
    <row r="176" ht="15" customHeight="1" spans="2:13">
      <c r="B176" s="28"/>
      <c r="C176" s="35" t="s">
        <v>32</v>
      </c>
      <c r="D176">
        <v>8095.921444</v>
      </c>
      <c r="E176" s="104">
        <v>17308.301215</v>
      </c>
      <c r="F176" s="87"/>
      <c r="G176" s="28"/>
      <c r="H176" s="75" t="s">
        <v>32</v>
      </c>
      <c r="I176" s="104">
        <v>20779.359577</v>
      </c>
      <c r="K176" s="28"/>
      <c r="L176" s="75" t="s">
        <v>32</v>
      </c>
      <c r="M176" s="104">
        <v>48487.53697</v>
      </c>
    </row>
    <row r="177" ht="15" customHeight="1" spans="2:13">
      <c r="B177" s="28"/>
      <c r="C177" s="35" t="s">
        <v>33</v>
      </c>
      <c r="D177">
        <f>3*D173/(D174+D175+D176)/10</f>
        <v>148.889954384092</v>
      </c>
      <c r="E177" s="15">
        <f>3*E173/(E174+E175+E176)/10</f>
        <v>69.0568437654416</v>
      </c>
      <c r="F177" s="24"/>
      <c r="G177" s="28"/>
      <c r="H177" s="75" t="s">
        <v>33</v>
      </c>
      <c r="I177" s="15">
        <f>I173*3/(I174+I175+I176)/10</f>
        <v>58.3506600988582</v>
      </c>
      <c r="K177" s="28"/>
      <c r="L177" s="75" t="s">
        <v>33</v>
      </c>
      <c r="M177" s="15">
        <f>3*M173/(M174+M175+M176)/10</f>
        <v>24.9670234067006</v>
      </c>
    </row>
    <row r="178" ht="15" customHeight="1" spans="2:13">
      <c r="B178" s="28"/>
      <c r="C178" s="35"/>
      <c r="E178" s="104"/>
      <c r="F178" s="87"/>
      <c r="G178" s="28"/>
      <c r="H178" s="75"/>
      <c r="I178" s="104"/>
      <c r="K178" s="28"/>
      <c r="L178" s="75"/>
      <c r="M178" s="104"/>
    </row>
    <row r="179" ht="15" customHeight="1" spans="2:13">
      <c r="B179" s="28"/>
      <c r="C179" s="35" t="s">
        <v>34</v>
      </c>
      <c r="D179">
        <v>7344031</v>
      </c>
      <c r="E179" s="15">
        <v>7344031</v>
      </c>
      <c r="F179" s="24"/>
      <c r="G179" s="28"/>
      <c r="H179" s="75" t="s">
        <v>34</v>
      </c>
      <c r="I179" s="15">
        <v>7344031</v>
      </c>
      <c r="K179" s="28"/>
      <c r="L179" s="75" t="s">
        <v>34</v>
      </c>
      <c r="M179" s="15">
        <v>7344031</v>
      </c>
    </row>
    <row r="180" ht="15" customHeight="1" spans="2:13">
      <c r="B180" s="28"/>
      <c r="C180" s="35" t="s">
        <v>35</v>
      </c>
      <c r="D180">
        <v>5941137</v>
      </c>
      <c r="E180" s="104">
        <v>6028998</v>
      </c>
      <c r="F180" s="87"/>
      <c r="G180" s="28"/>
      <c r="H180" s="75" t="s">
        <v>35</v>
      </c>
      <c r="I180" s="104">
        <v>5810459</v>
      </c>
      <c r="K180" s="28"/>
      <c r="L180" s="75" t="s">
        <v>35</v>
      </c>
      <c r="M180" s="104">
        <v>4211860</v>
      </c>
    </row>
    <row r="181" ht="15" customHeight="1" spans="2:13">
      <c r="B181" s="28"/>
      <c r="C181" s="35" t="s">
        <v>36</v>
      </c>
      <c r="D181">
        <v>1235998</v>
      </c>
      <c r="E181" s="104">
        <v>1066044</v>
      </c>
      <c r="F181" s="87"/>
      <c r="G181" s="28"/>
      <c r="H181" s="75" t="s">
        <v>36</v>
      </c>
      <c r="I181" s="104">
        <v>1981965</v>
      </c>
      <c r="K181" s="28"/>
      <c r="L181" s="75" t="s">
        <v>36</v>
      </c>
      <c r="M181" s="104">
        <v>1355641</v>
      </c>
    </row>
    <row r="182" ht="15" customHeight="1" spans="2:13">
      <c r="B182" s="28"/>
      <c r="C182" s="35" t="s">
        <v>37</v>
      </c>
      <c r="D182">
        <v>0.82778671433657</v>
      </c>
      <c r="E182" s="104">
        <v>0.849748035318184</v>
      </c>
      <c r="F182" s="87"/>
      <c r="G182" s="28"/>
      <c r="H182" s="75" t="s">
        <v>37</v>
      </c>
      <c r="I182" s="104">
        <v>0.745654882229201</v>
      </c>
      <c r="K182" s="28"/>
      <c r="L182" s="75" t="s">
        <v>37</v>
      </c>
      <c r="M182" s="104">
        <v>0.756508171260319</v>
      </c>
    </row>
    <row r="183" ht="15" customHeight="1" spans="2:13">
      <c r="B183" s="28"/>
      <c r="C183" s="35" t="s">
        <v>38</v>
      </c>
      <c r="D183">
        <v>0.808974934882491</v>
      </c>
      <c r="E183" s="104">
        <v>0.820938528173424</v>
      </c>
      <c r="F183" s="87"/>
      <c r="G183" s="28"/>
      <c r="H183" s="75" t="s">
        <v>38</v>
      </c>
      <c r="I183" s="104">
        <v>0.791181164676456</v>
      </c>
      <c r="K183" s="28"/>
      <c r="L183" s="75" t="s">
        <v>38</v>
      </c>
      <c r="M183" s="104">
        <v>0.573507927730697</v>
      </c>
    </row>
    <row r="184" ht="15" customHeight="1" spans="2:13">
      <c r="B184" s="31"/>
      <c r="C184" s="36" t="s">
        <v>39</v>
      </c>
      <c r="D184" s="112">
        <v>0.818272719973037</v>
      </c>
      <c r="E184" s="113">
        <v>0.835094884553876</v>
      </c>
      <c r="F184" s="87"/>
      <c r="G184" s="31"/>
      <c r="H184" s="114" t="s">
        <v>39</v>
      </c>
      <c r="I184" s="117">
        <v>0.767743702207683</v>
      </c>
      <c r="K184" s="31"/>
      <c r="L184" s="114" t="s">
        <v>39</v>
      </c>
      <c r="M184" s="122">
        <v>0.652418318755667</v>
      </c>
    </row>
    <row r="185" ht="15" customHeight="1" spans="2:13">
      <c r="B185" s="28"/>
      <c r="C185" s="38"/>
      <c r="D185" s="115"/>
      <c r="E185" s="116"/>
      <c r="F185" s="87"/>
      <c r="G185" s="28"/>
      <c r="H185" s="38"/>
      <c r="I185" s="119"/>
      <c r="K185" s="28"/>
      <c r="L185" s="38"/>
      <c r="M185" s="123"/>
    </row>
    <row r="186" ht="15" customHeight="1" spans="2:13">
      <c r="B186" s="28"/>
      <c r="C186" s="38"/>
      <c r="D186" s="115"/>
      <c r="E186" s="116"/>
      <c r="F186" s="87"/>
      <c r="G186" s="28"/>
      <c r="H186" s="38"/>
      <c r="I186" s="119"/>
      <c r="K186" s="28"/>
      <c r="L186" s="38"/>
      <c r="M186" s="123"/>
    </row>
    <row r="187" ht="15" customHeight="1" spans="2:13">
      <c r="B187" s="25" t="s">
        <v>10</v>
      </c>
      <c r="C187" s="40" t="s">
        <v>4</v>
      </c>
      <c r="D187" s="41" t="s">
        <v>11</v>
      </c>
      <c r="E187" s="57" t="s">
        <v>11</v>
      </c>
      <c r="F187" s="87"/>
      <c r="G187" s="25" t="s">
        <v>10</v>
      </c>
      <c r="H187" s="40" t="s">
        <v>4</v>
      </c>
      <c r="I187" s="57" t="s">
        <v>11</v>
      </c>
      <c r="K187" s="25" t="s">
        <v>10</v>
      </c>
      <c r="L187" s="40" t="s">
        <v>4</v>
      </c>
      <c r="M187" s="57" t="s">
        <v>11</v>
      </c>
    </row>
    <row r="188" ht="15" customHeight="1" spans="2:13">
      <c r="B188" s="28"/>
      <c r="C188" s="42" t="s">
        <v>5</v>
      </c>
      <c r="D188" s="39">
        <v>431550700</v>
      </c>
      <c r="E188" s="58">
        <v>431550700</v>
      </c>
      <c r="F188" s="87"/>
      <c r="G188" s="28"/>
      <c r="H188" s="42" t="s">
        <v>5</v>
      </c>
      <c r="I188" s="58">
        <v>431550700</v>
      </c>
      <c r="K188" s="28"/>
      <c r="L188" s="42" t="s">
        <v>5</v>
      </c>
      <c r="M188" s="58">
        <v>431550700</v>
      </c>
    </row>
    <row r="189" ht="15" customHeight="1" spans="2:13">
      <c r="B189" s="28"/>
      <c r="C189" s="42" t="s">
        <v>30</v>
      </c>
      <c r="D189" s="39">
        <v>245816.977683</v>
      </c>
      <c r="E189" s="58">
        <v>679905.679262</v>
      </c>
      <c r="F189" s="87"/>
      <c r="G189" s="28"/>
      <c r="H189" s="42" t="s">
        <v>30</v>
      </c>
      <c r="I189" s="58">
        <v>748597.285709</v>
      </c>
      <c r="K189" s="28"/>
      <c r="L189" s="42" t="s">
        <v>30</v>
      </c>
      <c r="M189" s="58">
        <v>333048.553355</v>
      </c>
    </row>
    <row r="190" ht="15" customHeight="1" spans="2:13">
      <c r="B190" s="28"/>
      <c r="C190" s="42" t="s">
        <v>31</v>
      </c>
      <c r="D190" s="39">
        <v>220910.683422</v>
      </c>
      <c r="E190" s="58">
        <v>600191.61671</v>
      </c>
      <c r="F190" s="87"/>
      <c r="G190" s="28"/>
      <c r="H190" s="42" t="s">
        <v>31</v>
      </c>
      <c r="I190" s="58">
        <v>641794.074491</v>
      </c>
      <c r="K190" s="28"/>
      <c r="L190" s="42" t="s">
        <v>31</v>
      </c>
      <c r="M190" s="58">
        <v>301763.043287</v>
      </c>
    </row>
    <row r="191" ht="15" customHeight="1" spans="2:13">
      <c r="B191" s="28"/>
      <c r="C191" s="42" t="s">
        <v>32</v>
      </c>
      <c r="D191" s="39">
        <v>221628.190464</v>
      </c>
      <c r="E191" s="58">
        <v>633019.868838</v>
      </c>
      <c r="F191" s="87"/>
      <c r="G191" s="28"/>
      <c r="H191" s="42" t="s">
        <v>32</v>
      </c>
      <c r="I191" s="58">
        <v>671251.584507</v>
      </c>
      <c r="K191" s="28"/>
      <c r="L191" s="42" t="s">
        <v>32</v>
      </c>
      <c r="M191" s="58">
        <v>273860.507995</v>
      </c>
    </row>
    <row r="192" ht="15" customHeight="1" spans="2:13">
      <c r="B192" s="31"/>
      <c r="C192" s="43" t="s">
        <v>33</v>
      </c>
      <c r="D192" s="37">
        <f t="shared" ref="D192:I192" si="10">D188*3/(D189+D190+D191)/10</f>
        <v>188.078898007338</v>
      </c>
      <c r="E192" s="37">
        <f t="shared" si="10"/>
        <v>67.6723895333707</v>
      </c>
      <c r="F192" s="87"/>
      <c r="G192" s="31"/>
      <c r="H192" s="43" t="s">
        <v>33</v>
      </c>
      <c r="I192" s="60">
        <f t="shared" si="10"/>
        <v>62.7971057415083</v>
      </c>
      <c r="K192" s="31"/>
      <c r="L192" s="43" t="s">
        <v>33</v>
      </c>
      <c r="M192" s="60">
        <f>M188*3/(M189+M190+M191)/10</f>
        <v>142.477368172009</v>
      </c>
    </row>
    <row r="193" ht="15" customHeight="1" spans="2:13">
      <c r="B193" s="28"/>
      <c r="C193" s="38"/>
      <c r="E193" s="119"/>
      <c r="F193" s="87"/>
      <c r="G193" s="28"/>
      <c r="H193" s="38"/>
      <c r="I193" s="119"/>
      <c r="K193" s="28"/>
      <c r="L193" s="38"/>
      <c r="M193" s="119"/>
    </row>
    <row r="194" ht="15" customHeight="1" spans="2:13">
      <c r="B194" s="28" t="s">
        <v>40</v>
      </c>
      <c r="C194" s="38"/>
      <c r="E194" s="119"/>
      <c r="F194" s="87"/>
      <c r="G194" s="28" t="s">
        <v>40</v>
      </c>
      <c r="H194" s="38"/>
      <c r="I194" s="124" t="s">
        <v>81</v>
      </c>
      <c r="K194" s="28" t="s">
        <v>40</v>
      </c>
      <c r="L194" s="38"/>
      <c r="M194" s="119"/>
    </row>
    <row r="195" ht="15" customHeight="1" spans="2:13">
      <c r="B195" s="82" t="s">
        <v>12</v>
      </c>
      <c r="C195" s="46"/>
      <c r="D195" s="33"/>
      <c r="E195" s="108"/>
      <c r="F195" s="87"/>
      <c r="G195" s="82" t="s">
        <v>12</v>
      </c>
      <c r="H195" s="46"/>
      <c r="I195" s="108" t="s">
        <v>82</v>
      </c>
      <c r="K195" s="82" t="s">
        <v>12</v>
      </c>
      <c r="L195" s="46"/>
      <c r="M195" s="108" t="s">
        <v>83</v>
      </c>
    </row>
    <row r="196" ht="15" customHeight="1"/>
    <row r="203" s="19" customFormat="1" ht="18" customHeight="1" spans="2:9">
      <c r="B203" s="19" t="s">
        <v>84</v>
      </c>
      <c r="C203" s="19" t="s">
        <v>85</v>
      </c>
      <c r="D203" s="19" t="s">
        <v>86</v>
      </c>
      <c r="E203" s="19" t="s">
        <v>4</v>
      </c>
      <c r="G203" s="19" t="s">
        <v>87</v>
      </c>
      <c r="H203" s="19" t="s">
        <v>88</v>
      </c>
      <c r="I203" s="19" t="s">
        <v>89</v>
      </c>
    </row>
    <row r="204" s="19" customFormat="1" ht="18" customHeight="1" spans="3:9">
      <c r="C204" s="19" t="s">
        <v>90</v>
      </c>
      <c r="D204" s="19" t="s">
        <v>91</v>
      </c>
      <c r="E204" s="19" t="s">
        <v>92</v>
      </c>
      <c r="G204" s="19" t="s">
        <v>93</v>
      </c>
      <c r="H204" s="19" t="s">
        <v>94</v>
      </c>
      <c r="I204" s="19" t="s">
        <v>95</v>
      </c>
    </row>
    <row r="205" s="19" customFormat="1" ht="18" customHeight="1"/>
    <row r="206" s="19" customFormat="1" ht="18" customHeight="1"/>
    <row r="207" s="19" customFormat="1" ht="18" customHeight="1"/>
    <row r="208" s="19" customFormat="1" ht="18" customHeight="1"/>
    <row r="209" s="19" customFormat="1"/>
    <row r="210" s="19" customFormat="1"/>
    <row r="211" s="19" customFormat="1"/>
    <row r="212" s="19" customFormat="1"/>
  </sheetData>
  <mergeCells count="34">
    <mergeCell ref="C2:M2"/>
    <mergeCell ref="C3:M3"/>
    <mergeCell ref="C4:M4"/>
    <mergeCell ref="C12:M12"/>
    <mergeCell ref="C13:M13"/>
    <mergeCell ref="C14:M14"/>
    <mergeCell ref="C15:M15"/>
    <mergeCell ref="D60:M60"/>
    <mergeCell ref="E203:F203"/>
    <mergeCell ref="E204:F204"/>
    <mergeCell ref="B20:B32"/>
    <mergeCell ref="B35:B47"/>
    <mergeCell ref="B50:B55"/>
    <mergeCell ref="B67:B79"/>
    <mergeCell ref="B82:B94"/>
    <mergeCell ref="B97:B102"/>
    <mergeCell ref="B112:B124"/>
    <mergeCell ref="B127:B139"/>
    <mergeCell ref="B142:B147"/>
    <mergeCell ref="B157:B169"/>
    <mergeCell ref="B172:B184"/>
    <mergeCell ref="B187:B192"/>
    <mergeCell ref="F67:F79"/>
    <mergeCell ref="F82:F94"/>
    <mergeCell ref="F97:F102"/>
    <mergeCell ref="G157:G169"/>
    <mergeCell ref="G172:G184"/>
    <mergeCell ref="G187:G192"/>
    <mergeCell ref="I112:I124"/>
    <mergeCell ref="I127:I139"/>
    <mergeCell ref="I142:I147"/>
    <mergeCell ref="K157:K169"/>
    <mergeCell ref="K172:K184"/>
    <mergeCell ref="K187:K192"/>
  </mergeCells>
  <hyperlinks>
    <hyperlink ref="D57" r:id="rId1" display="正向最大匹配算法"/>
    <hyperlink ref="E57" r:id="rId2" display="逆向最大匹配算法"/>
    <hyperlink ref="F57" r:id="rId3" display="正向最小匹配算法"/>
    <hyperlink ref="G57" r:id="rId4" display="逆向最小匹配算法"/>
    <hyperlink ref="K57" r:id="rId5" display="基于词典的全切分算法"/>
    <hyperlink ref="M57" r:id="rId6" display="NGram消歧分词算法"/>
    <hyperlink ref="H104" r:id="rId7" display="基于词图的分词"/>
    <hyperlink ref="J104" r:id="rId8" display="N最短路径的分词应用"/>
    <hyperlink ref="K104" r:id="rId9" display="CRF分词的纯Java实现"/>
    <hyperlink ref="L104" r:id="rId10" display="极速多模式匹配"/>
    <hyperlink ref="I194" r:id="rId11" display="原子切词+N最短路径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R30"/>
  <sheetViews>
    <sheetView topLeftCell="B3" workbookViewId="0">
      <selection activeCell="H17" sqref="H17"/>
    </sheetView>
  </sheetViews>
  <sheetFormatPr defaultColWidth="9" defaultRowHeight="13.5"/>
  <cols>
    <col min="3" max="18" width="12.775" customWidth="1"/>
  </cols>
  <sheetData>
    <row r="3" spans="2:18">
      <c r="B3" s="1"/>
      <c r="C3" s="2" t="s">
        <v>96</v>
      </c>
      <c r="D3" s="3" t="s">
        <v>97</v>
      </c>
      <c r="E3" s="3" t="s">
        <v>98</v>
      </c>
      <c r="F3" s="3" t="s">
        <v>99</v>
      </c>
      <c r="G3" s="3" t="s">
        <v>100</v>
      </c>
      <c r="H3" s="3" t="s">
        <v>101</v>
      </c>
      <c r="I3" s="3" t="s">
        <v>102</v>
      </c>
      <c r="J3" s="3" t="s">
        <v>103</v>
      </c>
      <c r="K3" s="3" t="s">
        <v>104</v>
      </c>
      <c r="L3" s="3" t="s">
        <v>105</v>
      </c>
      <c r="M3" s="3" t="s">
        <v>106</v>
      </c>
      <c r="N3" s="3" t="s">
        <v>107</v>
      </c>
      <c r="O3" s="11" t="s">
        <v>108</v>
      </c>
      <c r="P3" s="11" t="s">
        <v>109</v>
      </c>
      <c r="Q3" s="13" t="s">
        <v>110</v>
      </c>
      <c r="R3" t="s">
        <v>12</v>
      </c>
    </row>
    <row r="4" ht="14.25" spans="2:17">
      <c r="B4" s="4">
        <v>1</v>
      </c>
      <c r="C4" s="5" t="s">
        <v>111</v>
      </c>
      <c r="D4" s="6" t="s">
        <v>112</v>
      </c>
      <c r="E4" s="6" t="s">
        <v>112</v>
      </c>
      <c r="F4" s="6" t="s">
        <v>112</v>
      </c>
      <c r="G4" s="7"/>
      <c r="H4" s="7"/>
      <c r="I4" s="7"/>
      <c r="J4" s="6" t="s">
        <v>112</v>
      </c>
      <c r="K4" s="7"/>
      <c r="L4" s="6" t="s">
        <v>112</v>
      </c>
      <c r="M4" s="7"/>
      <c r="N4" s="7"/>
      <c r="O4" s="12"/>
      <c r="P4" s="12"/>
      <c r="Q4" s="14"/>
    </row>
    <row r="5" ht="14.25" spans="2:17">
      <c r="B5" s="4">
        <v>2</v>
      </c>
      <c r="C5" s="5" t="s">
        <v>113</v>
      </c>
      <c r="D5" s="6" t="s">
        <v>112</v>
      </c>
      <c r="E5" s="6" t="s">
        <v>112</v>
      </c>
      <c r="F5" s="6" t="s">
        <v>112</v>
      </c>
      <c r="G5" s="6" t="s">
        <v>112</v>
      </c>
      <c r="H5" s="7"/>
      <c r="I5" s="7"/>
      <c r="J5" s="7"/>
      <c r="K5" s="7"/>
      <c r="L5" s="7"/>
      <c r="M5" s="6" t="s">
        <v>112</v>
      </c>
      <c r="N5" s="6" t="s">
        <v>112</v>
      </c>
      <c r="O5" s="6" t="s">
        <v>112</v>
      </c>
      <c r="P5" s="6"/>
      <c r="Q5" s="15"/>
    </row>
    <row r="6" ht="14.25" spans="2:17">
      <c r="B6" s="4">
        <v>3</v>
      </c>
      <c r="C6" s="5" t="s">
        <v>114</v>
      </c>
      <c r="D6" s="6" t="s">
        <v>112</v>
      </c>
      <c r="E6" s="6" t="s">
        <v>112</v>
      </c>
      <c r="F6" s="6" t="s">
        <v>112</v>
      </c>
      <c r="G6" s="6" t="s">
        <v>112</v>
      </c>
      <c r="H6" s="6" t="s">
        <v>112</v>
      </c>
      <c r="I6" s="6" t="s">
        <v>112</v>
      </c>
      <c r="J6" s="6" t="s">
        <v>112</v>
      </c>
      <c r="K6" s="6" t="s">
        <v>112</v>
      </c>
      <c r="L6" s="6" t="s">
        <v>112</v>
      </c>
      <c r="M6" s="6" t="s">
        <v>112</v>
      </c>
      <c r="N6" s="7"/>
      <c r="O6" s="7"/>
      <c r="P6" s="6" t="s">
        <v>112</v>
      </c>
      <c r="Q6" s="16" t="s">
        <v>112</v>
      </c>
    </row>
    <row r="7" ht="14.25" spans="2:17">
      <c r="B7" s="4">
        <v>4</v>
      </c>
      <c r="C7" s="5" t="s">
        <v>115</v>
      </c>
      <c r="D7" s="6" t="s">
        <v>112</v>
      </c>
      <c r="E7" s="6" t="s">
        <v>112</v>
      </c>
      <c r="F7" s="6" t="s">
        <v>112</v>
      </c>
      <c r="G7" s="6" t="s">
        <v>112</v>
      </c>
      <c r="H7" s="6" t="s">
        <v>112</v>
      </c>
      <c r="I7" s="7"/>
      <c r="J7" s="7"/>
      <c r="K7" s="6" t="s">
        <v>112</v>
      </c>
      <c r="L7" s="7"/>
      <c r="M7" s="7"/>
      <c r="N7" s="7"/>
      <c r="O7" s="7"/>
      <c r="P7" s="6" t="s">
        <v>112</v>
      </c>
      <c r="Q7" s="16" t="s">
        <v>112</v>
      </c>
    </row>
    <row r="8" ht="14.25" spans="2:18">
      <c r="B8" s="4">
        <v>5</v>
      </c>
      <c r="C8" s="5" t="s">
        <v>116</v>
      </c>
      <c r="D8" s="6" t="s">
        <v>112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6" t="s">
        <v>112</v>
      </c>
      <c r="Q8" s="14"/>
      <c r="R8" t="s">
        <v>117</v>
      </c>
    </row>
    <row r="9" ht="14.25" spans="2:17">
      <c r="B9" s="4">
        <v>6</v>
      </c>
      <c r="C9" s="5" t="s">
        <v>118</v>
      </c>
      <c r="D9" s="6" t="s">
        <v>112</v>
      </c>
      <c r="E9" s="6" t="s">
        <v>112</v>
      </c>
      <c r="F9" s="7"/>
      <c r="G9" s="6" t="s">
        <v>112</v>
      </c>
      <c r="H9" s="6" t="s">
        <v>112</v>
      </c>
      <c r="I9" s="6" t="s">
        <v>112</v>
      </c>
      <c r="J9" s="7"/>
      <c r="K9" s="7"/>
      <c r="L9" s="7"/>
      <c r="M9" s="7"/>
      <c r="N9" s="7"/>
      <c r="O9" s="7"/>
      <c r="P9" s="6" t="s">
        <v>112</v>
      </c>
      <c r="Q9" s="14"/>
    </row>
    <row r="10" ht="14.25" spans="2:17">
      <c r="B10" s="4">
        <v>7</v>
      </c>
      <c r="C10" s="5" t="s">
        <v>119</v>
      </c>
      <c r="D10" s="6" t="s">
        <v>112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4"/>
    </row>
    <row r="11" ht="14.25" spans="2:17">
      <c r="B11" s="4">
        <v>8</v>
      </c>
      <c r="C11" s="5" t="s">
        <v>120</v>
      </c>
      <c r="D11" s="6" t="s">
        <v>112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6" t="s">
        <v>112</v>
      </c>
      <c r="Q11" s="14"/>
    </row>
    <row r="12" spans="2:17">
      <c r="B12" s="4">
        <v>9</v>
      </c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4"/>
    </row>
    <row r="13" spans="2:17">
      <c r="B13" s="4">
        <v>10</v>
      </c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4"/>
    </row>
    <row r="14" spans="2:17">
      <c r="B14" s="4">
        <v>11</v>
      </c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4"/>
    </row>
    <row r="15" spans="2:17">
      <c r="B15" s="4">
        <v>12</v>
      </c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4"/>
    </row>
    <row r="16" spans="2:17">
      <c r="B16" s="4">
        <v>13</v>
      </c>
      <c r="C16" s="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4"/>
    </row>
    <row r="17" spans="2:17">
      <c r="B17" s="4">
        <v>14</v>
      </c>
      <c r="C17" s="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4"/>
    </row>
    <row r="18" spans="2:17">
      <c r="B18" s="4">
        <v>15</v>
      </c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4"/>
    </row>
    <row r="19" spans="2:17">
      <c r="B19" s="4">
        <v>16</v>
      </c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4"/>
    </row>
    <row r="20" spans="2:17">
      <c r="B20" s="4">
        <v>17</v>
      </c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4"/>
    </row>
    <row r="21" spans="2:17">
      <c r="B21" s="4">
        <v>18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4"/>
    </row>
    <row r="22" spans="2:17">
      <c r="B22" s="4">
        <v>19</v>
      </c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4"/>
    </row>
    <row r="23" spans="2:17">
      <c r="B23" s="4">
        <v>20</v>
      </c>
      <c r="C23" s="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</row>
    <row r="24" spans="2:17">
      <c r="B24" s="4">
        <v>21</v>
      </c>
      <c r="C24" s="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4"/>
    </row>
    <row r="25" spans="2:17">
      <c r="B25" s="4">
        <v>22</v>
      </c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4"/>
    </row>
    <row r="26" spans="2:17">
      <c r="B26" s="4">
        <v>23</v>
      </c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4"/>
    </row>
    <row r="27" spans="2:17">
      <c r="B27" s="4">
        <v>24</v>
      </c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4"/>
    </row>
    <row r="28" spans="2:17">
      <c r="B28" s="4">
        <v>25</v>
      </c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4"/>
    </row>
    <row r="29" spans="2:17">
      <c r="B29" s="4">
        <v>26</v>
      </c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4"/>
    </row>
    <row r="30" spans="2:17">
      <c r="B30" s="8">
        <v>27</v>
      </c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分词结果对比</vt:lpstr>
      <vt:lpstr>NLP工具功能对比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yhao Carlos</dc:creator>
  <dcterms:created xsi:type="dcterms:W3CDTF">2016-10-06T07:00:00Z</dcterms:created>
  <dcterms:modified xsi:type="dcterms:W3CDTF">2017-02-28T06:17:01Z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