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ck/app/docs/files/分享/顾问智能配盘/"/>
    </mc:Choice>
  </mc:AlternateContent>
  <bookViews>
    <workbookView xWindow="0" yWindow="460" windowWidth="38400" windowHeight="22580" tabRatio="736"/>
  </bookViews>
  <sheets>
    <sheet name="Sheet3" sheetId="32" r:id="rId1"/>
    <sheet name="需求流程规范" sheetId="22" state="hidden" r:id="rId2"/>
    <sheet name="5月计划" sheetId="21" state="hidden" r:id="rId3"/>
    <sheet name="5月目标" sheetId="13" state="hidden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32" l="1"/>
  <c r="I6" i="32"/>
  <c r="H6" i="32"/>
  <c r="H5" i="32"/>
  <c r="I5" i="32"/>
  <c r="H2" i="32"/>
  <c r="H3" i="32"/>
  <c r="H4" i="32"/>
  <c r="I4" i="32"/>
  <c r="I3" i="32"/>
</calcChain>
</file>

<file path=xl/sharedStrings.xml><?xml version="1.0" encoding="utf-8"?>
<sst xmlns="http://schemas.openxmlformats.org/spreadsheetml/2006/main" count="139" uniqueCount="123">
  <si>
    <t>类型</t>
  </si>
  <si>
    <t>名称</t>
  </si>
  <si>
    <t>描述</t>
  </si>
  <si>
    <t>负责人</t>
  </si>
  <si>
    <t>部门</t>
    <phoneticPr fontId="2" type="noConversion"/>
  </si>
  <si>
    <t>优先级</t>
    <phoneticPr fontId="2" type="noConversion"/>
  </si>
  <si>
    <t>进度</t>
    <phoneticPr fontId="3" type="noConversion"/>
  </si>
  <si>
    <t>开始时间</t>
    <phoneticPr fontId="2" type="noConversion"/>
  </si>
  <si>
    <t>BI</t>
    <phoneticPr fontId="2" type="noConversion"/>
  </si>
  <si>
    <t>sia</t>
    <phoneticPr fontId="2" type="noConversion"/>
  </si>
  <si>
    <t>P0</t>
    <phoneticPr fontId="2" type="noConversion"/>
  </si>
  <si>
    <t>小军</t>
    <phoneticPr fontId="2" type="noConversion"/>
  </si>
  <si>
    <t>产品</t>
    <phoneticPr fontId="2" type="noConversion"/>
  </si>
  <si>
    <t>市场</t>
    <phoneticPr fontId="2" type="noConversion"/>
  </si>
  <si>
    <t>带看</t>
    <phoneticPr fontId="2" type="noConversion"/>
  </si>
  <si>
    <t>业务</t>
    <phoneticPr fontId="2" type="noConversion"/>
  </si>
  <si>
    <t>冬梅</t>
    <phoneticPr fontId="2" type="noConversion"/>
  </si>
  <si>
    <t>志文</t>
    <phoneticPr fontId="2" type="noConversion"/>
  </si>
  <si>
    <t>负责人</t>
    <phoneticPr fontId="2" type="noConversion"/>
  </si>
  <si>
    <t>思远</t>
    <phoneticPr fontId="2" type="noConversion"/>
  </si>
  <si>
    <t>emily</t>
    <phoneticPr fontId="2" type="noConversion"/>
  </si>
  <si>
    <t>微报表2d</t>
    <phoneticPr fontId="2" type="noConversion"/>
  </si>
  <si>
    <t>深入挖掘分析5d</t>
    <phoneticPr fontId="2" type="noConversion"/>
  </si>
  <si>
    <t>每周20个需求</t>
    <phoneticPr fontId="2" type="noConversion"/>
  </si>
  <si>
    <t>1分析+1报表+2需求+其他（bug）</t>
    <phoneticPr fontId="2" type="noConversion"/>
  </si>
  <si>
    <t>带看录入率100%，部经理陪看率50%，部经理回访率50%</t>
    <phoneticPr fontId="2" type="noConversion"/>
  </si>
  <si>
    <t>实勘</t>
    <phoneticPr fontId="2" type="noConversion"/>
  </si>
  <si>
    <t>人均实勘15</t>
    <phoneticPr fontId="2" type="noConversion"/>
  </si>
  <si>
    <t>成交</t>
    <phoneticPr fontId="2" type="noConversion"/>
  </si>
  <si>
    <t>业绩470w，订单200单</t>
    <phoneticPr fontId="2" type="noConversion"/>
  </si>
  <si>
    <t>推广</t>
    <phoneticPr fontId="2" type="noConversion"/>
  </si>
  <si>
    <t>新推广连接250，新需求找房连接350</t>
    <phoneticPr fontId="2" type="noConversion"/>
  </si>
  <si>
    <t>房源</t>
    <phoneticPr fontId="2" type="noConversion"/>
  </si>
  <si>
    <t>Rank</t>
    <phoneticPr fontId="2" type="noConversion"/>
  </si>
  <si>
    <t>认证、实勘、跟进表的rank排序</t>
    <phoneticPr fontId="2" type="noConversion"/>
  </si>
  <si>
    <t>主营小区</t>
    <phoneticPr fontId="2" type="noConversion"/>
  </si>
  <si>
    <t>主营板块认证率80%，实勘率60%，跟进率90%</t>
    <phoneticPr fontId="2" type="noConversion"/>
  </si>
  <si>
    <t>笋盘和配盘</t>
    <phoneticPr fontId="2" type="noConversion"/>
  </si>
  <si>
    <t>智能化研究</t>
    <phoneticPr fontId="2" type="noConversion"/>
  </si>
  <si>
    <t>部经理推荐（房源亮点、房东关系、看房优势、笋盘列表）</t>
    <phoneticPr fontId="2" type="noConversion"/>
  </si>
  <si>
    <t>我的笋盘（顾问点击量、电话跟进次数、客户关注次数、被带看次数）</t>
    <phoneticPr fontId="2" type="noConversion"/>
  </si>
  <si>
    <t>部门</t>
    <phoneticPr fontId="2" type="noConversion"/>
  </si>
  <si>
    <t>模块</t>
    <phoneticPr fontId="2" type="noConversion"/>
  </si>
  <si>
    <t>描述1</t>
    <phoneticPr fontId="2" type="noConversion"/>
  </si>
  <si>
    <t>描述2</t>
  </si>
  <si>
    <t>描述3</t>
  </si>
  <si>
    <t>产品/运营</t>
    <phoneticPr fontId="2" type="noConversion"/>
  </si>
  <si>
    <t>项目</t>
    <phoneticPr fontId="2" type="noConversion"/>
  </si>
  <si>
    <t>部门</t>
    <phoneticPr fontId="2" type="noConversion"/>
  </si>
  <si>
    <t>用户产品迭代</t>
  </si>
  <si>
    <t>用户产品迭代</t>
    <phoneticPr fontId="2" type="noConversion"/>
  </si>
  <si>
    <t>V3.4</t>
    <phoneticPr fontId="2" type="noConversion"/>
  </si>
  <si>
    <t>新房业务</t>
    <phoneticPr fontId="2" type="noConversion"/>
  </si>
  <si>
    <t>房源三张列表排序</t>
    <phoneticPr fontId="2" type="noConversion"/>
  </si>
  <si>
    <t>房源跟进优化</t>
    <phoneticPr fontId="2" type="noConversion"/>
  </si>
  <si>
    <t>笋盘与智能配盘</t>
    <phoneticPr fontId="2" type="noConversion"/>
  </si>
  <si>
    <t>客户分类管理和流转</t>
    <phoneticPr fontId="2" type="noConversion"/>
  </si>
  <si>
    <t>新房带看流程</t>
    <phoneticPr fontId="2" type="noConversion"/>
  </si>
  <si>
    <t>BI</t>
    <phoneticPr fontId="2" type="noConversion"/>
  </si>
  <si>
    <t>生态圈核心报表</t>
    <phoneticPr fontId="2" type="noConversion"/>
  </si>
  <si>
    <t>带看*3</t>
    <phoneticPr fontId="2" type="noConversion"/>
  </si>
  <si>
    <t>业务*3</t>
    <phoneticPr fontId="2" type="noConversion"/>
  </si>
  <si>
    <t>顾问产品核心报表</t>
    <phoneticPr fontId="2" type="noConversion"/>
  </si>
  <si>
    <t>市场核心报表</t>
    <phoneticPr fontId="2" type="noConversion"/>
  </si>
  <si>
    <t>市场*3</t>
    <phoneticPr fontId="2" type="noConversion"/>
  </si>
  <si>
    <t>带看核心报表</t>
    <phoneticPr fontId="2" type="noConversion"/>
  </si>
  <si>
    <t>房源*3</t>
    <phoneticPr fontId="2" type="noConversion"/>
  </si>
  <si>
    <t>生态圈*3</t>
    <phoneticPr fontId="2" type="noConversion"/>
  </si>
  <si>
    <t>运营*3</t>
    <phoneticPr fontId="2" type="noConversion"/>
  </si>
  <si>
    <t>产品</t>
    <phoneticPr fontId="2" type="noConversion"/>
  </si>
  <si>
    <t>客户录入</t>
    <phoneticPr fontId="2" type="noConversion"/>
  </si>
  <si>
    <t>业务核心报表</t>
    <phoneticPr fontId="2" type="noConversion"/>
  </si>
  <si>
    <t>房源核心报表</t>
    <phoneticPr fontId="2" type="noConversion"/>
  </si>
  <si>
    <t>用户产品核心报表</t>
    <phoneticPr fontId="2" type="noConversion"/>
  </si>
  <si>
    <t>运营核心报表</t>
    <phoneticPr fontId="2" type="noConversion"/>
  </si>
  <si>
    <t>顾问APP*3</t>
    <phoneticPr fontId="2" type="noConversion"/>
  </si>
  <si>
    <t>用户APP*3</t>
    <phoneticPr fontId="2" type="noConversion"/>
  </si>
  <si>
    <t>经纪人核心报表</t>
    <phoneticPr fontId="2" type="noConversion"/>
  </si>
  <si>
    <t>需求人</t>
    <phoneticPr fontId="2" type="noConversion"/>
  </si>
  <si>
    <t>拉数据4h</t>
    <phoneticPr fontId="2" type="noConversion"/>
  </si>
  <si>
    <t>简单分析3d</t>
    <phoneticPr fontId="2" type="noConversion"/>
  </si>
  <si>
    <t>5*4</t>
    <phoneticPr fontId="2" type="noConversion"/>
  </si>
  <si>
    <t>业务项目优先：成交、带看；
核心项目次之：哮天犬、连接推广、房源rank；</t>
    <phoneticPr fontId="2" type="noConversion"/>
  </si>
  <si>
    <t>以下所列重要业务和项目为P0，其余均为P1。</t>
    <phoneticPr fontId="2" type="noConversion"/>
  </si>
  <si>
    <t>算法</t>
    <phoneticPr fontId="2" type="noConversion"/>
  </si>
  <si>
    <t>认证实勘房源rank</t>
    <phoneticPr fontId="2" type="noConversion"/>
  </si>
  <si>
    <t>/</t>
    <phoneticPr fontId="2" type="noConversion"/>
  </si>
  <si>
    <t>袁小军</t>
    <phoneticPr fontId="2" type="noConversion"/>
  </si>
  <si>
    <t>目的</t>
    <phoneticPr fontId="2" type="noConversion"/>
  </si>
  <si>
    <t>产生的行动</t>
    <phoneticPr fontId="2" type="noConversion"/>
  </si>
  <si>
    <t>提升顾问认证实勘效率和体验</t>
    <phoneticPr fontId="2" type="noConversion"/>
  </si>
  <si>
    <t>期望的完成时间，实际会根据排期调整</t>
    <phoneticPr fontId="2" type="noConversion"/>
  </si>
  <si>
    <t>顾问APP产品增加排序逻辑</t>
    <phoneticPr fontId="2" type="noConversion"/>
  </si>
  <si>
    <t>分为excel、PPT、算法、minireport四类</t>
    <phoneticPr fontId="2" type="noConversion"/>
  </si>
  <si>
    <t>需求流程：</t>
    <phoneticPr fontId="2" type="noConversion"/>
  </si>
  <si>
    <t>需求表格：</t>
    <phoneticPr fontId="2" type="noConversion"/>
  </si>
  <si>
    <t>注意事项：</t>
    <phoneticPr fontId="2" type="noConversion"/>
  </si>
  <si>
    <t>标准处理时间：</t>
    <phoneticPr fontId="2" type="noConversion"/>
  </si>
  <si>
    <r>
      <rPr>
        <sz val="12"/>
        <color rgb="FFFF0000"/>
        <rFont val="微软雅黑"/>
        <family val="2"/>
        <charset val="134"/>
      </rPr>
      <t>当周新增</t>
    </r>
    <r>
      <rPr>
        <sz val="12"/>
        <rFont val="微软雅黑"/>
        <family val="2"/>
        <charset val="134"/>
      </rPr>
      <t>的需求，需要根据重要性程度确定是否插入，插入后本团队需求顺延。如影响到其他部门需求，请与需求人协调；</t>
    </r>
    <phoneticPr fontId="2" type="noConversion"/>
  </si>
  <si>
    <t>同时5月份，BI团队会重点整合数据报表，并会和各个团队沟通，尽可能通过3张核心报表来满足大家绝大部分的需求。</t>
    <phoneticPr fontId="2" type="noConversion"/>
  </si>
  <si>
    <t>期望完成时间</t>
    <phoneticPr fontId="2" type="noConversion"/>
  </si>
  <si>
    <t>需求邮件：</t>
    <phoneticPr fontId="2" type="noConversion"/>
  </si>
  <si>
    <t>统一发邮件到   dl-bi@angejia.com</t>
    <phoneticPr fontId="2" type="noConversion"/>
  </si>
  <si>
    <r>
      <t>鉴于BI团队资源有限，需要聚焦核心业务和项目，因此，规范如下流程和规范。希望大家对数据需求有更深入的思考，数据的</t>
    </r>
    <r>
      <rPr>
        <sz val="12"/>
        <color rgb="FFFF0000"/>
        <rFont val="微软雅黑"/>
        <family val="2"/>
        <charset val="134"/>
      </rPr>
      <t>目的</t>
    </r>
    <r>
      <rPr>
        <sz val="12"/>
        <rFont val="微软雅黑"/>
        <family val="2"/>
        <charset val="134"/>
      </rPr>
      <t>和</t>
    </r>
    <r>
      <rPr>
        <sz val="12"/>
        <color rgb="FFFF0000"/>
        <rFont val="微软雅黑"/>
        <family val="2"/>
        <charset val="134"/>
      </rPr>
      <t>可以产生的行动</t>
    </r>
    <r>
      <rPr>
        <sz val="12"/>
        <rFont val="微软雅黑"/>
        <family val="2"/>
        <charset val="134"/>
      </rPr>
      <t xml:space="preserve">是什么，让数据发挥更大的价值。
</t>
    </r>
    <phoneticPr fontId="2" type="noConversion"/>
  </si>
  <si>
    <t>用户核心报表</t>
    <phoneticPr fontId="2" type="noConversion"/>
  </si>
  <si>
    <t>成交核心报表</t>
    <phoneticPr fontId="2" type="noConversion"/>
  </si>
  <si>
    <t>沟通需求 --&gt; 提出需求（邮件）--&gt; 每周排期（每周一同步排期给大家）</t>
    <phoneticPr fontId="2" type="noConversion"/>
  </si>
  <si>
    <t>V3.0</t>
    <phoneticPr fontId="2" type="noConversion"/>
  </si>
  <si>
    <t>V3.1</t>
    <phoneticPr fontId="2" type="noConversion"/>
  </si>
  <si>
    <t>APP下载引导</t>
    <phoneticPr fontId="2" type="noConversion"/>
  </si>
  <si>
    <t>1. 需求源头管理：</t>
    <phoneticPr fontId="2" type="noConversion"/>
  </si>
  <si>
    <t>明确需求目的和能产生的action，提高业务提需求门槛；</t>
    <phoneticPr fontId="2" type="noConversion"/>
  </si>
  <si>
    <t>2. 工作量控制：</t>
    <phoneticPr fontId="2" type="noConversion"/>
  </si>
  <si>
    <t>让业务需求聚焦，控制好分析师工作量（每个需求会让分析师先进行工作量评估），便于内部项目的开展；</t>
    <phoneticPr fontId="2" type="noConversion"/>
  </si>
  <si>
    <t>3. 需求优先级：</t>
    <phoneticPr fontId="2" type="noConversion"/>
  </si>
  <si>
    <t>业务优先（成交、带看），核心项目次之（哮天犬、连接推广、房源rank），其他需求整合；</t>
    <phoneticPr fontId="2" type="noConversion"/>
  </si>
  <si>
    <t>带看即推广、跟进即推广上线</t>
    <phoneticPr fontId="2" type="noConversion"/>
  </si>
  <si>
    <t xml:space="preserve">机器狗自动勾搭，连接后派单上线
</t>
    <phoneticPr fontId="2" type="noConversion"/>
  </si>
  <si>
    <t>V3.5</t>
    <phoneticPr fontId="2" type="noConversion"/>
  </si>
  <si>
    <t>freq</t>
    <phoneticPr fontId="2" type="noConversion"/>
  </si>
  <si>
    <t>cnt</t>
    <phoneticPr fontId="2" type="noConversion"/>
  </si>
  <si>
    <t>用户数</t>
    <phoneticPr fontId="2" type="noConversion"/>
  </si>
  <si>
    <t>&gt;40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</si>
</sst>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5" x14ac:knownFonts="1">
    <font>
      <sz val="12"/>
      <name val="宋体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Helv"/>
      <family val="2"/>
    </font>
    <font>
      <sz val="10"/>
      <color indexed="8"/>
      <name val="Helv"/>
      <family val="2"/>
    </font>
    <font>
      <sz val="12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76" fontId="6" fillId="4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0" xfId="0" applyFont="1" applyFill="1">
      <alignment vertical="center"/>
    </xf>
    <xf numFmtId="0" fontId="7" fillId="4" borderId="1" xfId="0" applyFont="1" applyFill="1" applyBorder="1" applyAlignment="1">
      <alignment horizontal="center" vertical="center"/>
    </xf>
    <xf numFmtId="9" fontId="7" fillId="4" borderId="1" xfId="1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6" fillId="0" borderId="0" xfId="0" applyFont="1" applyFill="1">
      <alignment vertical="center"/>
    </xf>
    <xf numFmtId="0" fontId="1" fillId="0" borderId="0" xfId="0" applyFont="1">
      <alignment vertical="center"/>
    </xf>
  </cellXfs>
  <cellStyles count="14">
    <cellStyle name="百分比" xfId="13" builtinId="5"/>
    <cellStyle name="常规" xfId="0" builtinId="0"/>
    <cellStyle name="常规 2" xfId="1"/>
    <cellStyle name="常规 2 2" xfId="2"/>
    <cellStyle name="常规 2 2 2" xfId="3"/>
    <cellStyle name="常规 2 3" xfId="4"/>
    <cellStyle name="常规 3" xfId="5"/>
    <cellStyle name="常规 3 2" xfId="6"/>
    <cellStyle name="常规 3 2 2" xfId="7"/>
    <cellStyle name="常规 4" xfId="8"/>
    <cellStyle name="常规 4 2" xfId="9"/>
    <cellStyle name="常规 5" xfId="10"/>
    <cellStyle name="常规 5 2" xfId="11"/>
    <cellStyle name="常规 6" xfId="12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997812773403"/>
          <c:y val="0.0555555555555555"/>
          <c:w val="0.538888888888889"/>
          <c:h val="0.898148148148148"/>
        </c:manualLayout>
      </c:layout>
      <c:pieChart>
        <c:varyColors val="1"/>
        <c:ser>
          <c:idx val="0"/>
          <c:order val="0"/>
          <c:tx>
            <c:strRef>
              <c:f>Sheet3!$I$1</c:f>
              <c:strCache>
                <c:ptCount val="1"/>
                <c:pt idx="0">
                  <c:v>用户数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Sheet3!$H$2:$H$6</c:f>
              <c:strCache>
                <c:ptCount val="5"/>
                <c:pt idx="0">
                  <c:v>1-10</c:v>
                </c:pt>
                <c:pt idx="1">
                  <c:v>10-20</c:v>
                </c:pt>
                <c:pt idx="2">
                  <c:v>20-30</c:v>
                </c:pt>
                <c:pt idx="3">
                  <c:v>30-40</c:v>
                </c:pt>
                <c:pt idx="4">
                  <c:v>&gt;40</c:v>
                </c:pt>
              </c:strCache>
            </c:strRef>
          </c:cat>
          <c:val>
            <c:numRef>
              <c:f>Sheet3!$I$2:$I$6</c:f>
              <c:numCache>
                <c:formatCode>General</c:formatCode>
                <c:ptCount val="5"/>
                <c:pt idx="0">
                  <c:v>2888.0</c:v>
                </c:pt>
                <c:pt idx="1">
                  <c:v>1246.0</c:v>
                </c:pt>
                <c:pt idx="2">
                  <c:v>1484.0</c:v>
                </c:pt>
                <c:pt idx="3">
                  <c:v>287.0</c:v>
                </c:pt>
                <c:pt idx="4">
                  <c:v>1149.0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551181102362"/>
          <c:y val="0.0798600174978128"/>
          <c:w val="0.102448818897638"/>
          <c:h val="0.3906277340332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12</xdr:row>
      <xdr:rowOff>33337</xdr:rowOff>
    </xdr:from>
    <xdr:to>
      <xdr:col>11</xdr:col>
      <xdr:colOff>333375</xdr:colOff>
      <xdr:row>27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I134"/>
  <sheetViews>
    <sheetView tabSelected="1" zoomScale="142" zoomScaleNormal="142" zoomScalePageLayoutView="142" workbookViewId="0">
      <selection activeCell="I3" sqref="I3"/>
    </sheetView>
  </sheetViews>
  <sheetFormatPr baseColWidth="10" defaultColWidth="8.83203125" defaultRowHeight="15" x14ac:dyDescent="0.15"/>
  <sheetData>
    <row r="1" spans="1:9" x14ac:dyDescent="0.15">
      <c r="A1" s="25" t="s">
        <v>119</v>
      </c>
      <c r="B1" s="25" t="s">
        <v>120</v>
      </c>
      <c r="H1" s="25"/>
      <c r="I1" s="25" t="s">
        <v>121</v>
      </c>
    </row>
    <row r="2" spans="1:9" x14ac:dyDescent="0.15">
      <c r="A2">
        <v>1</v>
      </c>
      <c r="B2">
        <v>690</v>
      </c>
      <c r="F2">
        <v>1</v>
      </c>
      <c r="G2">
        <v>10</v>
      </c>
      <c r="H2" t="str">
        <f>F2&amp;"-"&amp;G2</f>
        <v>1-10</v>
      </c>
      <c r="I2">
        <f>SUMIFS(B:B,A:A,"&gt;="&amp;F2,A:A,"&lt;"&amp;G2)</f>
        <v>2888</v>
      </c>
    </row>
    <row r="3" spans="1:9" x14ac:dyDescent="0.15">
      <c r="A3">
        <v>2</v>
      </c>
      <c r="B3">
        <v>524</v>
      </c>
      <c r="F3">
        <v>10</v>
      </c>
      <c r="G3">
        <v>20</v>
      </c>
      <c r="H3" t="str">
        <f t="shared" ref="H3:H4" si="0">F3&amp;"-"&amp;G3</f>
        <v>10-20</v>
      </c>
      <c r="I3">
        <f t="shared" ref="I3" si="1">SUMIFS(B:B,A:A,"&gt;="&amp;F3,A:A,"&lt;"&amp;G3)</f>
        <v>1246</v>
      </c>
    </row>
    <row r="4" spans="1:9" x14ac:dyDescent="0.15">
      <c r="A4">
        <v>3</v>
      </c>
      <c r="B4">
        <v>342</v>
      </c>
      <c r="F4">
        <v>20</v>
      </c>
      <c r="G4">
        <v>30</v>
      </c>
      <c r="H4" t="str">
        <f t="shared" si="0"/>
        <v>20-30</v>
      </c>
      <c r="I4">
        <f>SUMIFS(B:B,A:A,"&gt;="&amp;F4,A:A,"&lt;"&amp;G4)</f>
        <v>1484</v>
      </c>
    </row>
    <row r="5" spans="1:9" x14ac:dyDescent="0.15">
      <c r="A5">
        <v>4</v>
      </c>
      <c r="B5">
        <v>305</v>
      </c>
      <c r="F5">
        <v>30</v>
      </c>
      <c r="G5">
        <v>40</v>
      </c>
      <c r="H5" t="str">
        <f t="shared" ref="H5" si="2">F5&amp;"-"&amp;G5</f>
        <v>30-40</v>
      </c>
      <c r="I5">
        <f>SUMIFS(B:B,A:A,"&gt;="&amp;F5,A:A,"&lt;"&amp;G5)</f>
        <v>287</v>
      </c>
    </row>
    <row r="6" spans="1:9" x14ac:dyDescent="0.15">
      <c r="A6">
        <v>5</v>
      </c>
      <c r="B6">
        <v>247</v>
      </c>
      <c r="G6" s="25" t="s">
        <v>122</v>
      </c>
      <c r="H6" t="str">
        <f>G6</f>
        <v>&gt;40</v>
      </c>
      <c r="I6">
        <f>SUM(B:B)-SUM(I2:I5)</f>
        <v>1149</v>
      </c>
    </row>
    <row r="7" spans="1:9" x14ac:dyDescent="0.15">
      <c r="A7">
        <v>6</v>
      </c>
      <c r="B7">
        <v>283</v>
      </c>
    </row>
    <row r="8" spans="1:9" x14ac:dyDescent="0.15">
      <c r="A8">
        <v>7</v>
      </c>
      <c r="B8">
        <v>202</v>
      </c>
    </row>
    <row r="9" spans="1:9" x14ac:dyDescent="0.15">
      <c r="A9">
        <v>8</v>
      </c>
      <c r="B9">
        <v>175</v>
      </c>
    </row>
    <row r="10" spans="1:9" x14ac:dyDescent="0.15">
      <c r="A10">
        <v>9</v>
      </c>
      <c r="B10">
        <v>120</v>
      </c>
    </row>
    <row r="11" spans="1:9" x14ac:dyDescent="0.15">
      <c r="A11">
        <v>10</v>
      </c>
      <c r="B11">
        <v>151</v>
      </c>
    </row>
    <row r="12" spans="1:9" x14ac:dyDescent="0.15">
      <c r="A12">
        <v>11</v>
      </c>
      <c r="B12">
        <v>147</v>
      </c>
    </row>
    <row r="13" spans="1:9" x14ac:dyDescent="0.15">
      <c r="A13">
        <v>12</v>
      </c>
      <c r="B13">
        <v>155</v>
      </c>
    </row>
    <row r="14" spans="1:9" x14ac:dyDescent="0.15">
      <c r="A14">
        <v>13</v>
      </c>
      <c r="B14">
        <v>117</v>
      </c>
    </row>
    <row r="15" spans="1:9" x14ac:dyDescent="0.15">
      <c r="A15">
        <v>14</v>
      </c>
      <c r="B15">
        <v>146</v>
      </c>
    </row>
    <row r="16" spans="1:9" x14ac:dyDescent="0.15">
      <c r="A16">
        <v>15</v>
      </c>
      <c r="B16">
        <v>117</v>
      </c>
    </row>
    <row r="17" spans="1:2" x14ac:dyDescent="0.15">
      <c r="A17">
        <v>16</v>
      </c>
      <c r="B17">
        <v>118</v>
      </c>
    </row>
    <row r="18" spans="1:2" x14ac:dyDescent="0.15">
      <c r="A18">
        <v>17</v>
      </c>
      <c r="B18">
        <v>95</v>
      </c>
    </row>
    <row r="19" spans="1:2" x14ac:dyDescent="0.15">
      <c r="A19">
        <v>18</v>
      </c>
      <c r="B19">
        <v>111</v>
      </c>
    </row>
    <row r="20" spans="1:2" x14ac:dyDescent="0.15">
      <c r="A20">
        <v>19</v>
      </c>
      <c r="B20">
        <v>89</v>
      </c>
    </row>
    <row r="21" spans="1:2" x14ac:dyDescent="0.15">
      <c r="A21">
        <v>20</v>
      </c>
      <c r="B21">
        <v>1088</v>
      </c>
    </row>
    <row r="22" spans="1:2" x14ac:dyDescent="0.15">
      <c r="A22">
        <v>21</v>
      </c>
      <c r="B22">
        <v>56</v>
      </c>
    </row>
    <row r="23" spans="1:2" x14ac:dyDescent="0.15">
      <c r="A23">
        <v>22</v>
      </c>
      <c r="B23">
        <v>68</v>
      </c>
    </row>
    <row r="24" spans="1:2" x14ac:dyDescent="0.15">
      <c r="A24">
        <v>23</v>
      </c>
      <c r="B24">
        <v>40</v>
      </c>
    </row>
    <row r="25" spans="1:2" x14ac:dyDescent="0.15">
      <c r="A25">
        <v>24</v>
      </c>
      <c r="B25">
        <v>37</v>
      </c>
    </row>
    <row r="26" spans="1:2" x14ac:dyDescent="0.15">
      <c r="A26">
        <v>25</v>
      </c>
      <c r="B26">
        <v>42</v>
      </c>
    </row>
    <row r="27" spans="1:2" x14ac:dyDescent="0.15">
      <c r="A27">
        <v>26</v>
      </c>
      <c r="B27">
        <v>41</v>
      </c>
    </row>
    <row r="28" spans="1:2" x14ac:dyDescent="0.15">
      <c r="A28">
        <v>27</v>
      </c>
      <c r="B28">
        <v>38</v>
      </c>
    </row>
    <row r="29" spans="1:2" x14ac:dyDescent="0.15">
      <c r="A29">
        <v>28</v>
      </c>
      <c r="B29">
        <v>42</v>
      </c>
    </row>
    <row r="30" spans="1:2" x14ac:dyDescent="0.15">
      <c r="A30">
        <v>29</v>
      </c>
      <c r="B30">
        <v>32</v>
      </c>
    </row>
    <row r="31" spans="1:2" x14ac:dyDescent="0.15">
      <c r="A31">
        <v>30</v>
      </c>
      <c r="B31">
        <v>44</v>
      </c>
    </row>
    <row r="32" spans="1:2" x14ac:dyDescent="0.15">
      <c r="A32">
        <v>31</v>
      </c>
      <c r="B32">
        <v>18</v>
      </c>
    </row>
    <row r="33" spans="1:2" x14ac:dyDescent="0.15">
      <c r="A33">
        <v>32</v>
      </c>
      <c r="B33">
        <v>38</v>
      </c>
    </row>
    <row r="34" spans="1:2" x14ac:dyDescent="0.15">
      <c r="A34">
        <v>33</v>
      </c>
      <c r="B34">
        <v>30</v>
      </c>
    </row>
    <row r="35" spans="1:2" x14ac:dyDescent="0.15">
      <c r="A35">
        <v>34</v>
      </c>
      <c r="B35">
        <v>24</v>
      </c>
    </row>
    <row r="36" spans="1:2" x14ac:dyDescent="0.15">
      <c r="A36">
        <v>35</v>
      </c>
      <c r="B36">
        <v>24</v>
      </c>
    </row>
    <row r="37" spans="1:2" x14ac:dyDescent="0.15">
      <c r="A37">
        <v>36</v>
      </c>
      <c r="B37">
        <v>25</v>
      </c>
    </row>
    <row r="38" spans="1:2" x14ac:dyDescent="0.15">
      <c r="A38">
        <v>37</v>
      </c>
      <c r="B38">
        <v>31</v>
      </c>
    </row>
    <row r="39" spans="1:2" x14ac:dyDescent="0.15">
      <c r="A39">
        <v>38</v>
      </c>
      <c r="B39">
        <v>29</v>
      </c>
    </row>
    <row r="40" spans="1:2" x14ac:dyDescent="0.15">
      <c r="A40">
        <v>39</v>
      </c>
      <c r="B40">
        <v>24</v>
      </c>
    </row>
    <row r="41" spans="1:2" x14ac:dyDescent="0.15">
      <c r="A41">
        <v>40</v>
      </c>
      <c r="B41">
        <v>428</v>
      </c>
    </row>
    <row r="42" spans="1:2" x14ac:dyDescent="0.15">
      <c r="A42">
        <v>41</v>
      </c>
      <c r="B42">
        <v>19</v>
      </c>
    </row>
    <row r="43" spans="1:2" x14ac:dyDescent="0.15">
      <c r="A43">
        <v>42</v>
      </c>
      <c r="B43">
        <v>26</v>
      </c>
    </row>
    <row r="44" spans="1:2" x14ac:dyDescent="0.15">
      <c r="A44">
        <v>43</v>
      </c>
      <c r="B44">
        <v>11</v>
      </c>
    </row>
    <row r="45" spans="1:2" x14ac:dyDescent="0.15">
      <c r="A45">
        <v>44</v>
      </c>
      <c r="B45">
        <v>14</v>
      </c>
    </row>
    <row r="46" spans="1:2" x14ac:dyDescent="0.15">
      <c r="A46">
        <v>45</v>
      </c>
      <c r="B46">
        <v>13</v>
      </c>
    </row>
    <row r="47" spans="1:2" x14ac:dyDescent="0.15">
      <c r="A47">
        <v>46</v>
      </c>
      <c r="B47">
        <v>13</v>
      </c>
    </row>
    <row r="48" spans="1:2" x14ac:dyDescent="0.15">
      <c r="A48">
        <v>47</v>
      </c>
      <c r="B48">
        <v>9</v>
      </c>
    </row>
    <row r="49" spans="1:2" x14ac:dyDescent="0.15">
      <c r="A49">
        <v>48</v>
      </c>
      <c r="B49">
        <v>20</v>
      </c>
    </row>
    <row r="50" spans="1:2" x14ac:dyDescent="0.15">
      <c r="A50">
        <v>49</v>
      </c>
      <c r="B50">
        <v>9</v>
      </c>
    </row>
    <row r="51" spans="1:2" x14ac:dyDescent="0.15">
      <c r="A51">
        <v>50</v>
      </c>
      <c r="B51">
        <v>9</v>
      </c>
    </row>
    <row r="52" spans="1:2" x14ac:dyDescent="0.15">
      <c r="A52">
        <v>51</v>
      </c>
      <c r="B52">
        <v>9</v>
      </c>
    </row>
    <row r="53" spans="1:2" x14ac:dyDescent="0.15">
      <c r="A53">
        <v>52</v>
      </c>
      <c r="B53">
        <v>16</v>
      </c>
    </row>
    <row r="54" spans="1:2" x14ac:dyDescent="0.15">
      <c r="A54">
        <v>53</v>
      </c>
      <c r="B54">
        <v>8</v>
      </c>
    </row>
    <row r="55" spans="1:2" x14ac:dyDescent="0.15">
      <c r="A55">
        <v>54</v>
      </c>
      <c r="B55">
        <v>9</v>
      </c>
    </row>
    <row r="56" spans="1:2" x14ac:dyDescent="0.15">
      <c r="A56">
        <v>55</v>
      </c>
      <c r="B56">
        <v>13</v>
      </c>
    </row>
    <row r="57" spans="1:2" x14ac:dyDescent="0.15">
      <c r="A57">
        <v>56</v>
      </c>
      <c r="B57">
        <v>8</v>
      </c>
    </row>
    <row r="58" spans="1:2" x14ac:dyDescent="0.15">
      <c r="A58">
        <v>57</v>
      </c>
      <c r="B58">
        <v>10</v>
      </c>
    </row>
    <row r="59" spans="1:2" x14ac:dyDescent="0.15">
      <c r="A59">
        <v>58</v>
      </c>
      <c r="B59">
        <v>6</v>
      </c>
    </row>
    <row r="60" spans="1:2" x14ac:dyDescent="0.15">
      <c r="A60">
        <v>59</v>
      </c>
      <c r="B60">
        <v>6</v>
      </c>
    </row>
    <row r="61" spans="1:2" x14ac:dyDescent="0.15">
      <c r="A61">
        <v>60</v>
      </c>
      <c r="B61">
        <v>190</v>
      </c>
    </row>
    <row r="62" spans="1:2" x14ac:dyDescent="0.15">
      <c r="A62">
        <v>61</v>
      </c>
      <c r="B62">
        <v>11</v>
      </c>
    </row>
    <row r="63" spans="1:2" x14ac:dyDescent="0.15">
      <c r="A63">
        <v>62</v>
      </c>
      <c r="B63">
        <v>11</v>
      </c>
    </row>
    <row r="64" spans="1:2" x14ac:dyDescent="0.15">
      <c r="A64">
        <v>63</v>
      </c>
      <c r="B64">
        <v>10</v>
      </c>
    </row>
    <row r="65" spans="1:2" x14ac:dyDescent="0.15">
      <c r="A65">
        <v>64</v>
      </c>
      <c r="B65">
        <v>6</v>
      </c>
    </row>
    <row r="66" spans="1:2" x14ac:dyDescent="0.15">
      <c r="A66">
        <v>65</v>
      </c>
      <c r="B66">
        <v>5</v>
      </c>
    </row>
    <row r="67" spans="1:2" x14ac:dyDescent="0.15">
      <c r="A67">
        <v>66</v>
      </c>
      <c r="B67">
        <v>2</v>
      </c>
    </row>
    <row r="68" spans="1:2" x14ac:dyDescent="0.15">
      <c r="A68">
        <v>67</v>
      </c>
      <c r="B68">
        <v>3</v>
      </c>
    </row>
    <row r="69" spans="1:2" x14ac:dyDescent="0.15">
      <c r="A69">
        <v>68</v>
      </c>
      <c r="B69">
        <v>3</v>
      </c>
    </row>
    <row r="70" spans="1:2" x14ac:dyDescent="0.15">
      <c r="A70">
        <v>69</v>
      </c>
      <c r="B70">
        <v>5</v>
      </c>
    </row>
    <row r="71" spans="1:2" x14ac:dyDescent="0.15">
      <c r="A71">
        <v>70</v>
      </c>
      <c r="B71">
        <v>7</v>
      </c>
    </row>
    <row r="72" spans="1:2" x14ac:dyDescent="0.15">
      <c r="A72">
        <v>71</v>
      </c>
      <c r="B72">
        <v>3</v>
      </c>
    </row>
    <row r="73" spans="1:2" x14ac:dyDescent="0.15">
      <c r="A73">
        <v>72</v>
      </c>
      <c r="B73">
        <v>11</v>
      </c>
    </row>
    <row r="74" spans="1:2" x14ac:dyDescent="0.15">
      <c r="A74">
        <v>73</v>
      </c>
      <c r="B74">
        <v>2</v>
      </c>
    </row>
    <row r="75" spans="1:2" x14ac:dyDescent="0.15">
      <c r="A75">
        <v>74</v>
      </c>
      <c r="B75">
        <v>3</v>
      </c>
    </row>
    <row r="76" spans="1:2" x14ac:dyDescent="0.15">
      <c r="A76">
        <v>75</v>
      </c>
      <c r="B76">
        <v>6</v>
      </c>
    </row>
    <row r="77" spans="1:2" x14ac:dyDescent="0.15">
      <c r="A77">
        <v>76</v>
      </c>
      <c r="B77">
        <v>5</v>
      </c>
    </row>
    <row r="78" spans="1:2" x14ac:dyDescent="0.15">
      <c r="A78">
        <v>77</v>
      </c>
      <c r="B78">
        <v>3</v>
      </c>
    </row>
    <row r="79" spans="1:2" x14ac:dyDescent="0.15">
      <c r="A79">
        <v>78</v>
      </c>
      <c r="B79">
        <v>9</v>
      </c>
    </row>
    <row r="80" spans="1:2" x14ac:dyDescent="0.15">
      <c r="A80">
        <v>79</v>
      </c>
      <c r="B80">
        <v>1</v>
      </c>
    </row>
    <row r="81" spans="1:2" x14ac:dyDescent="0.15">
      <c r="A81">
        <v>80</v>
      </c>
      <c r="B81">
        <v>63</v>
      </c>
    </row>
    <row r="82" spans="1:2" x14ac:dyDescent="0.15">
      <c r="A82">
        <v>81</v>
      </c>
      <c r="B82">
        <v>8</v>
      </c>
    </row>
    <row r="83" spans="1:2" x14ac:dyDescent="0.15">
      <c r="A83">
        <v>82</v>
      </c>
      <c r="B83">
        <v>4</v>
      </c>
    </row>
    <row r="84" spans="1:2" x14ac:dyDescent="0.15">
      <c r="A84">
        <v>83</v>
      </c>
      <c r="B84">
        <v>5</v>
      </c>
    </row>
    <row r="85" spans="1:2" x14ac:dyDescent="0.15">
      <c r="A85">
        <v>84</v>
      </c>
      <c r="B85">
        <v>8</v>
      </c>
    </row>
    <row r="86" spans="1:2" x14ac:dyDescent="0.15">
      <c r="A86">
        <v>85</v>
      </c>
      <c r="B86">
        <v>1</v>
      </c>
    </row>
    <row r="87" spans="1:2" x14ac:dyDescent="0.15">
      <c r="A87">
        <v>87</v>
      </c>
      <c r="B87">
        <v>2</v>
      </c>
    </row>
    <row r="88" spans="1:2" x14ac:dyDescent="0.15">
      <c r="A88">
        <v>88</v>
      </c>
      <c r="B88">
        <v>2</v>
      </c>
    </row>
    <row r="89" spans="1:2" x14ac:dyDescent="0.15">
      <c r="A89">
        <v>89</v>
      </c>
      <c r="B89">
        <v>4</v>
      </c>
    </row>
    <row r="90" spans="1:2" x14ac:dyDescent="0.15">
      <c r="A90">
        <v>91</v>
      </c>
      <c r="B90">
        <v>1</v>
      </c>
    </row>
    <row r="91" spans="1:2" x14ac:dyDescent="0.15">
      <c r="A91">
        <v>92</v>
      </c>
      <c r="B91">
        <v>2</v>
      </c>
    </row>
    <row r="92" spans="1:2" x14ac:dyDescent="0.15">
      <c r="A92">
        <v>93</v>
      </c>
      <c r="B92">
        <v>1</v>
      </c>
    </row>
    <row r="93" spans="1:2" x14ac:dyDescent="0.15">
      <c r="A93">
        <v>94</v>
      </c>
      <c r="B93">
        <v>1</v>
      </c>
    </row>
    <row r="94" spans="1:2" x14ac:dyDescent="0.15">
      <c r="A94">
        <v>96</v>
      </c>
      <c r="B94">
        <v>5</v>
      </c>
    </row>
    <row r="95" spans="1:2" x14ac:dyDescent="0.15">
      <c r="A95">
        <v>98</v>
      </c>
      <c r="B95">
        <v>1</v>
      </c>
    </row>
    <row r="96" spans="1:2" x14ac:dyDescent="0.15">
      <c r="A96">
        <v>99</v>
      </c>
      <c r="B96">
        <v>1</v>
      </c>
    </row>
    <row r="97" spans="1:2" x14ac:dyDescent="0.15">
      <c r="A97">
        <v>100</v>
      </c>
      <c r="B97">
        <v>25</v>
      </c>
    </row>
    <row r="98" spans="1:2" x14ac:dyDescent="0.15">
      <c r="A98">
        <v>101</v>
      </c>
      <c r="B98">
        <v>5</v>
      </c>
    </row>
    <row r="99" spans="1:2" x14ac:dyDescent="0.15">
      <c r="A99">
        <v>102</v>
      </c>
      <c r="B99">
        <v>2</v>
      </c>
    </row>
    <row r="100" spans="1:2" x14ac:dyDescent="0.15">
      <c r="A100">
        <v>104</v>
      </c>
      <c r="B100">
        <v>2</v>
      </c>
    </row>
    <row r="101" spans="1:2" x14ac:dyDescent="0.15">
      <c r="A101">
        <v>105</v>
      </c>
      <c r="B101">
        <v>2</v>
      </c>
    </row>
    <row r="102" spans="1:2" x14ac:dyDescent="0.15">
      <c r="A102">
        <v>107</v>
      </c>
      <c r="B102">
        <v>1</v>
      </c>
    </row>
    <row r="103" spans="1:2" x14ac:dyDescent="0.15">
      <c r="A103">
        <v>112</v>
      </c>
      <c r="B103">
        <v>3</v>
      </c>
    </row>
    <row r="104" spans="1:2" x14ac:dyDescent="0.15">
      <c r="A104">
        <v>113</v>
      </c>
      <c r="B104">
        <v>1</v>
      </c>
    </row>
    <row r="105" spans="1:2" x14ac:dyDescent="0.15">
      <c r="A105">
        <v>114</v>
      </c>
      <c r="B105">
        <v>1</v>
      </c>
    </row>
    <row r="106" spans="1:2" x14ac:dyDescent="0.15">
      <c r="A106">
        <v>116</v>
      </c>
      <c r="B106">
        <v>3</v>
      </c>
    </row>
    <row r="107" spans="1:2" x14ac:dyDescent="0.15">
      <c r="A107">
        <v>117</v>
      </c>
      <c r="B107">
        <v>1</v>
      </c>
    </row>
    <row r="108" spans="1:2" x14ac:dyDescent="0.15">
      <c r="A108">
        <v>120</v>
      </c>
      <c r="B108">
        <v>10</v>
      </c>
    </row>
    <row r="109" spans="1:2" x14ac:dyDescent="0.15">
      <c r="A109">
        <v>121</v>
      </c>
      <c r="B109">
        <v>1</v>
      </c>
    </row>
    <row r="110" spans="1:2" x14ac:dyDescent="0.15">
      <c r="A110">
        <v>125</v>
      </c>
      <c r="B110">
        <v>1</v>
      </c>
    </row>
    <row r="111" spans="1:2" x14ac:dyDescent="0.15">
      <c r="A111">
        <v>126</v>
      </c>
      <c r="B111">
        <v>2</v>
      </c>
    </row>
    <row r="112" spans="1:2" x14ac:dyDescent="0.15">
      <c r="A112">
        <v>127</v>
      </c>
      <c r="B112">
        <v>1</v>
      </c>
    </row>
    <row r="113" spans="1:2" x14ac:dyDescent="0.15">
      <c r="A113">
        <v>131</v>
      </c>
      <c r="B113">
        <v>2</v>
      </c>
    </row>
    <row r="114" spans="1:2" x14ac:dyDescent="0.15">
      <c r="A114">
        <v>138</v>
      </c>
      <c r="B114">
        <v>1</v>
      </c>
    </row>
    <row r="115" spans="1:2" x14ac:dyDescent="0.15">
      <c r="A115">
        <v>139</v>
      </c>
      <c r="B115">
        <v>1</v>
      </c>
    </row>
    <row r="116" spans="1:2" x14ac:dyDescent="0.15">
      <c r="A116">
        <v>140</v>
      </c>
      <c r="B116">
        <v>2</v>
      </c>
    </row>
    <row r="117" spans="1:2" x14ac:dyDescent="0.15">
      <c r="A117">
        <v>142</v>
      </c>
      <c r="B117">
        <v>1</v>
      </c>
    </row>
    <row r="118" spans="1:2" x14ac:dyDescent="0.15">
      <c r="A118">
        <v>144</v>
      </c>
      <c r="B118">
        <v>2</v>
      </c>
    </row>
    <row r="119" spans="1:2" x14ac:dyDescent="0.15">
      <c r="A119">
        <v>145</v>
      </c>
      <c r="B119">
        <v>1</v>
      </c>
    </row>
    <row r="120" spans="1:2" x14ac:dyDescent="0.15">
      <c r="A120">
        <v>152</v>
      </c>
      <c r="B120">
        <v>1</v>
      </c>
    </row>
    <row r="121" spans="1:2" x14ac:dyDescent="0.15">
      <c r="A121">
        <v>156</v>
      </c>
      <c r="B121">
        <v>2</v>
      </c>
    </row>
    <row r="122" spans="1:2" x14ac:dyDescent="0.15">
      <c r="A122">
        <v>160</v>
      </c>
      <c r="B122">
        <v>2</v>
      </c>
    </row>
    <row r="123" spans="1:2" x14ac:dyDescent="0.15">
      <c r="A123">
        <v>175</v>
      </c>
      <c r="B123">
        <v>1</v>
      </c>
    </row>
    <row r="124" spans="1:2" x14ac:dyDescent="0.15">
      <c r="A124">
        <v>179</v>
      </c>
      <c r="B124">
        <v>1</v>
      </c>
    </row>
    <row r="125" spans="1:2" x14ac:dyDescent="0.15">
      <c r="A125">
        <v>182</v>
      </c>
      <c r="B125">
        <v>1</v>
      </c>
    </row>
    <row r="126" spans="1:2" x14ac:dyDescent="0.15">
      <c r="A126">
        <v>186</v>
      </c>
      <c r="B126">
        <v>1</v>
      </c>
    </row>
    <row r="127" spans="1:2" x14ac:dyDescent="0.15">
      <c r="A127">
        <v>196</v>
      </c>
      <c r="B127">
        <v>1</v>
      </c>
    </row>
    <row r="128" spans="1:2" x14ac:dyDescent="0.15">
      <c r="A128">
        <v>197</v>
      </c>
      <c r="B128">
        <v>1</v>
      </c>
    </row>
    <row r="129" spans="1:2" x14ac:dyDescent="0.15">
      <c r="A129">
        <v>203</v>
      </c>
      <c r="B129">
        <v>1</v>
      </c>
    </row>
    <row r="130" spans="1:2" x14ac:dyDescent="0.15">
      <c r="A130">
        <v>220</v>
      </c>
      <c r="B130">
        <v>1</v>
      </c>
    </row>
    <row r="131" spans="1:2" x14ac:dyDescent="0.15">
      <c r="A131">
        <v>223</v>
      </c>
      <c r="B131">
        <v>1</v>
      </c>
    </row>
    <row r="132" spans="1:2" x14ac:dyDescent="0.15">
      <c r="A132">
        <v>225</v>
      </c>
      <c r="B132">
        <v>1</v>
      </c>
    </row>
    <row r="133" spans="1:2" x14ac:dyDescent="0.15">
      <c r="A133">
        <v>252</v>
      </c>
      <c r="B133">
        <v>1</v>
      </c>
    </row>
    <row r="134" spans="1:2" x14ac:dyDescent="0.15">
      <c r="A134">
        <v>263</v>
      </c>
      <c r="B134">
        <v>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6" sqref="F6"/>
    </sheetView>
  </sheetViews>
  <sheetFormatPr baseColWidth="10" defaultColWidth="8.83203125" defaultRowHeight="18" x14ac:dyDescent="0.15"/>
  <cols>
    <col min="1" max="1" width="16.6640625" style="2" customWidth="1"/>
    <col min="2" max="3" width="8.83203125" style="2"/>
    <col min="4" max="4" width="16.6640625" style="2" customWidth="1"/>
    <col min="5" max="5" width="13" customWidth="1"/>
    <col min="6" max="6" width="16.6640625" customWidth="1"/>
    <col min="7" max="7" width="16.1640625" customWidth="1"/>
    <col min="8" max="8" width="15.33203125" customWidth="1"/>
    <col min="9" max="9" width="12.5" customWidth="1"/>
    <col min="12" max="12" width="13.1640625" customWidth="1"/>
  </cols>
  <sheetData>
    <row r="1" spans="1:13" x14ac:dyDescent="0.15">
      <c r="A1" s="2" t="s">
        <v>110</v>
      </c>
      <c r="B1" s="2" t="s">
        <v>111</v>
      </c>
    </row>
    <row r="2" spans="1:13" x14ac:dyDescent="0.15">
      <c r="A2" s="2" t="s">
        <v>112</v>
      </c>
      <c r="B2" s="2" t="s">
        <v>113</v>
      </c>
    </row>
    <row r="3" spans="1:13" x14ac:dyDescent="0.15">
      <c r="A3" s="2" t="s">
        <v>114</v>
      </c>
      <c r="B3" s="2" t="s">
        <v>115</v>
      </c>
    </row>
    <row r="8" spans="1:13" x14ac:dyDescent="0.15">
      <c r="A8" s="3" t="s">
        <v>103</v>
      </c>
    </row>
    <row r="9" spans="1:13" x14ac:dyDescent="0.15">
      <c r="A9" s="2" t="s">
        <v>99</v>
      </c>
    </row>
    <row r="12" spans="1:13" x14ac:dyDescent="0.15">
      <c r="A12" s="2" t="s">
        <v>94</v>
      </c>
      <c r="B12" s="2" t="s">
        <v>106</v>
      </c>
    </row>
    <row r="13" spans="1:13" x14ac:dyDescent="0.15">
      <c r="A13" s="2" t="s">
        <v>101</v>
      </c>
      <c r="B13" s="2" t="s">
        <v>102</v>
      </c>
    </row>
    <row r="14" spans="1:13" x14ac:dyDescent="0.15">
      <c r="A14" s="2" t="s">
        <v>95</v>
      </c>
      <c r="B14" s="17" t="s">
        <v>4</v>
      </c>
      <c r="C14" s="17" t="s">
        <v>78</v>
      </c>
      <c r="D14" s="17" t="s">
        <v>5</v>
      </c>
      <c r="E14" s="17" t="s">
        <v>0</v>
      </c>
      <c r="F14" s="17" t="s">
        <v>1</v>
      </c>
      <c r="G14" s="21" t="s">
        <v>88</v>
      </c>
      <c r="H14" s="21" t="s">
        <v>89</v>
      </c>
      <c r="I14" s="17" t="s">
        <v>2</v>
      </c>
      <c r="J14" s="18" t="s">
        <v>6</v>
      </c>
      <c r="K14" s="19" t="s">
        <v>7</v>
      </c>
      <c r="L14" s="19" t="s">
        <v>100</v>
      </c>
      <c r="M14" s="17" t="s">
        <v>3</v>
      </c>
    </row>
    <row r="15" spans="1:13" s="9" customFormat="1" ht="36" x14ac:dyDescent="0.15">
      <c r="A15" s="7"/>
      <c r="B15" s="6" t="s">
        <v>12</v>
      </c>
      <c r="C15" s="6" t="s">
        <v>20</v>
      </c>
      <c r="D15" s="6" t="s">
        <v>10</v>
      </c>
      <c r="E15" s="6" t="s">
        <v>84</v>
      </c>
      <c r="F15" s="6" t="s">
        <v>85</v>
      </c>
      <c r="G15" s="6" t="s">
        <v>90</v>
      </c>
      <c r="H15" s="6" t="s">
        <v>92</v>
      </c>
      <c r="I15" s="6"/>
      <c r="J15" s="10" t="s">
        <v>86</v>
      </c>
      <c r="K15" s="10" t="s">
        <v>86</v>
      </c>
      <c r="L15" s="20">
        <v>42502</v>
      </c>
      <c r="M15" s="6" t="s">
        <v>87</v>
      </c>
    </row>
    <row r="16" spans="1:13" ht="48" x14ac:dyDescent="0.15">
      <c r="B16" s="4"/>
      <c r="C16" s="4"/>
      <c r="D16" s="11" t="s">
        <v>83</v>
      </c>
      <c r="E16" s="11" t="s">
        <v>93</v>
      </c>
      <c r="F16" s="22"/>
      <c r="G16" s="22"/>
      <c r="H16" s="22"/>
      <c r="I16" s="22"/>
      <c r="J16" s="22"/>
      <c r="K16" s="22"/>
      <c r="L16" s="11" t="s">
        <v>91</v>
      </c>
      <c r="M16" s="22"/>
    </row>
    <row r="17" spans="1:13" ht="80" x14ac:dyDescent="0.15">
      <c r="B17" s="4"/>
      <c r="C17" s="4"/>
      <c r="D17" s="23" t="s">
        <v>82</v>
      </c>
      <c r="E17" s="22"/>
      <c r="F17" s="22"/>
      <c r="G17" s="22"/>
      <c r="H17" s="22"/>
      <c r="I17" s="22"/>
      <c r="J17" s="22"/>
      <c r="K17" s="22"/>
      <c r="L17" s="22"/>
      <c r="M17" s="22"/>
    </row>
    <row r="19" spans="1:13" x14ac:dyDescent="0.15">
      <c r="A19" s="2" t="s">
        <v>96</v>
      </c>
      <c r="B19" s="2" t="s">
        <v>98</v>
      </c>
    </row>
    <row r="21" spans="1:13" x14ac:dyDescent="0.15">
      <c r="A21" s="2" t="s">
        <v>97</v>
      </c>
      <c r="B21" s="2" t="s">
        <v>79</v>
      </c>
    </row>
    <row r="22" spans="1:13" x14ac:dyDescent="0.15">
      <c r="B22" s="2" t="s">
        <v>21</v>
      </c>
    </row>
    <row r="23" spans="1:13" x14ac:dyDescent="0.15">
      <c r="B23" s="2" t="s">
        <v>80</v>
      </c>
    </row>
    <row r="24" spans="1:13" x14ac:dyDescent="0.15">
      <c r="B24" s="2" t="s">
        <v>22</v>
      </c>
    </row>
    <row r="25" spans="1:13" x14ac:dyDescent="0.15">
      <c r="B25" s="2" t="s">
        <v>23</v>
      </c>
    </row>
    <row r="27" spans="1:13" x14ac:dyDescent="0.15">
      <c r="B27" s="2" t="s">
        <v>81</v>
      </c>
      <c r="C27" s="2" t="s">
        <v>24</v>
      </c>
    </row>
  </sheetData>
  <phoneticPr fontId="2" type="noConversion"/>
  <conditionalFormatting sqref="K14">
    <cfRule type="containsText" dxfId="1" priority="1" operator="containsText" text="closed">
      <formula>NOT(ISERROR(SEARCH("closed",K14)))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workbookViewId="0">
      <selection activeCell="C18" sqref="C18"/>
    </sheetView>
  </sheetViews>
  <sheetFormatPr baseColWidth="10" defaultColWidth="8.83203125" defaultRowHeight="18" outlineLevelCol="1" x14ac:dyDescent="0.15"/>
  <cols>
    <col min="1" max="1" width="18.6640625" style="2" bestFit="1" customWidth="1"/>
    <col min="2" max="2" width="5.6640625" style="2" bestFit="1" customWidth="1"/>
    <col min="3" max="3" width="7.6640625" style="2" bestFit="1" customWidth="1"/>
    <col min="4" max="34" width="5.6640625" style="2" customWidth="1"/>
    <col min="35" max="64" width="5.6640625" style="2" hidden="1" customWidth="1" outlineLevel="1"/>
    <col min="65" max="65" width="5.6640625" style="2" customWidth="1" collapsed="1"/>
    <col min="66" max="16384" width="8.83203125" style="2"/>
  </cols>
  <sheetData>
    <row r="1" spans="1:65" x14ac:dyDescent="0.15">
      <c r="A1" s="8" t="s">
        <v>47</v>
      </c>
      <c r="B1" s="8" t="s">
        <v>48</v>
      </c>
      <c r="C1" s="8" t="s">
        <v>18</v>
      </c>
      <c r="D1" s="13">
        <v>42491</v>
      </c>
      <c r="E1" s="13">
        <v>42492</v>
      </c>
      <c r="F1" s="12">
        <v>42493</v>
      </c>
      <c r="G1" s="12">
        <v>42494</v>
      </c>
      <c r="H1" s="12">
        <v>42495</v>
      </c>
      <c r="I1" s="12">
        <v>42496</v>
      </c>
      <c r="J1" s="13">
        <v>42497</v>
      </c>
      <c r="K1" s="13">
        <v>42498</v>
      </c>
      <c r="L1" s="12">
        <v>42499</v>
      </c>
      <c r="M1" s="12">
        <v>42500</v>
      </c>
      <c r="N1" s="12">
        <v>42501</v>
      </c>
      <c r="O1" s="12">
        <v>42502</v>
      </c>
      <c r="P1" s="12">
        <v>42503</v>
      </c>
      <c r="Q1" s="13">
        <v>42504</v>
      </c>
      <c r="R1" s="13">
        <v>42505</v>
      </c>
      <c r="S1" s="12">
        <v>42506</v>
      </c>
      <c r="T1" s="12">
        <v>42507</v>
      </c>
      <c r="U1" s="12">
        <v>42508</v>
      </c>
      <c r="V1" s="12">
        <v>42509</v>
      </c>
      <c r="W1" s="12">
        <v>42510</v>
      </c>
      <c r="X1" s="13">
        <v>42511</v>
      </c>
      <c r="Y1" s="13">
        <v>42512</v>
      </c>
      <c r="Z1" s="12">
        <v>42513</v>
      </c>
      <c r="AA1" s="12">
        <v>42514</v>
      </c>
      <c r="AB1" s="12">
        <v>42515</v>
      </c>
      <c r="AC1" s="12">
        <v>42516</v>
      </c>
      <c r="AD1" s="12">
        <v>42517</v>
      </c>
      <c r="AE1" s="13">
        <v>42518</v>
      </c>
      <c r="AF1" s="13">
        <v>42519</v>
      </c>
      <c r="AG1" s="12">
        <v>42520</v>
      </c>
      <c r="AH1" s="12">
        <v>42521</v>
      </c>
      <c r="AI1" s="12">
        <v>42522</v>
      </c>
      <c r="AJ1" s="12">
        <v>42523</v>
      </c>
      <c r="AK1" s="12">
        <v>42524</v>
      </c>
      <c r="AL1" s="12">
        <v>42525</v>
      </c>
      <c r="AM1" s="12">
        <v>42526</v>
      </c>
      <c r="AN1" s="12">
        <v>42527</v>
      </c>
      <c r="AO1" s="12">
        <v>42528</v>
      </c>
      <c r="AP1" s="12">
        <v>42529</v>
      </c>
      <c r="AQ1" s="12">
        <v>42530</v>
      </c>
      <c r="AR1" s="12">
        <v>42531</v>
      </c>
      <c r="AS1" s="12">
        <v>42532</v>
      </c>
      <c r="AT1" s="12">
        <v>42533</v>
      </c>
      <c r="AU1" s="12">
        <v>42534</v>
      </c>
      <c r="AV1" s="12">
        <v>42535</v>
      </c>
      <c r="AW1" s="12">
        <v>42536</v>
      </c>
      <c r="AX1" s="12">
        <v>42537</v>
      </c>
      <c r="AY1" s="12">
        <v>42538</v>
      </c>
      <c r="AZ1" s="12">
        <v>42539</v>
      </c>
      <c r="BA1" s="12">
        <v>42540</v>
      </c>
      <c r="BB1" s="12">
        <v>42541</v>
      </c>
      <c r="BC1" s="12">
        <v>42542</v>
      </c>
      <c r="BD1" s="12">
        <v>42543</v>
      </c>
      <c r="BE1" s="12">
        <v>42544</v>
      </c>
      <c r="BF1" s="12">
        <v>42545</v>
      </c>
      <c r="BG1" s="12">
        <v>42546</v>
      </c>
      <c r="BH1" s="12">
        <v>42547</v>
      </c>
      <c r="BI1" s="12">
        <v>42548</v>
      </c>
      <c r="BJ1" s="12">
        <v>42549</v>
      </c>
      <c r="BK1" s="12">
        <v>42550</v>
      </c>
      <c r="BL1" s="12">
        <v>42551</v>
      </c>
      <c r="BM1" s="12">
        <v>42552</v>
      </c>
    </row>
    <row r="2" spans="1:65" s="3" customFormat="1" x14ac:dyDescent="0.15">
      <c r="A2" s="5" t="s">
        <v>49</v>
      </c>
      <c r="B2" s="5" t="s">
        <v>12</v>
      </c>
      <c r="C2" s="5"/>
      <c r="D2" s="5"/>
      <c r="E2" s="5"/>
      <c r="F2" s="5"/>
      <c r="G2" s="5"/>
      <c r="I2" s="3" t="s">
        <v>116</v>
      </c>
      <c r="J2" s="5"/>
      <c r="K2" s="5"/>
      <c r="L2" s="5"/>
      <c r="M2" s="5"/>
      <c r="N2" s="5"/>
      <c r="O2" s="5" t="s">
        <v>117</v>
      </c>
      <c r="P2" s="5"/>
      <c r="Q2" s="5"/>
      <c r="R2" s="5"/>
      <c r="S2" s="5"/>
      <c r="U2" s="5"/>
      <c r="V2" s="5"/>
      <c r="W2" s="5"/>
      <c r="X2" s="5"/>
      <c r="Y2" s="5"/>
      <c r="Z2" s="5"/>
      <c r="AA2" s="5"/>
      <c r="AB2" s="5"/>
      <c r="AC2" s="5" t="s">
        <v>55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 s="16" customFormat="1" x14ac:dyDescent="0.15">
      <c r="A3" s="14" t="s">
        <v>50</v>
      </c>
      <c r="B3" s="14" t="s">
        <v>12</v>
      </c>
      <c r="C3" s="14"/>
      <c r="D3" s="14"/>
      <c r="E3" s="14"/>
      <c r="F3" s="14"/>
      <c r="G3" s="14"/>
      <c r="H3" s="14" t="s">
        <v>51</v>
      </c>
      <c r="J3" s="14"/>
      <c r="K3" s="14"/>
      <c r="L3" s="14"/>
      <c r="M3" s="14"/>
      <c r="N3" s="14"/>
      <c r="O3" s="16" t="s">
        <v>118</v>
      </c>
      <c r="P3" s="14"/>
      <c r="Q3" s="14"/>
      <c r="R3" s="14"/>
      <c r="S3" s="14"/>
      <c r="T3" s="14" t="s">
        <v>53</v>
      </c>
      <c r="U3" s="14"/>
      <c r="V3" s="14"/>
      <c r="W3" s="14"/>
      <c r="X3" s="14"/>
      <c r="Y3" s="14"/>
      <c r="Z3" s="14"/>
      <c r="AA3" s="14"/>
      <c r="AB3" s="14"/>
      <c r="AC3" s="14" t="s">
        <v>56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</row>
    <row r="4" spans="1:65" x14ac:dyDescent="0.15">
      <c r="A4" s="4" t="s">
        <v>49</v>
      </c>
      <c r="B4" s="4" t="s">
        <v>12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 t="s">
        <v>52</v>
      </c>
      <c r="P4" s="4"/>
      <c r="Q4" s="4"/>
      <c r="R4" s="4"/>
      <c r="S4" s="4"/>
      <c r="T4" s="4" t="s">
        <v>54</v>
      </c>
      <c r="U4" s="4"/>
      <c r="V4" s="4"/>
      <c r="W4" s="4"/>
      <c r="X4" s="4"/>
      <c r="Y4" s="4"/>
      <c r="Z4" s="4"/>
      <c r="AA4" s="4"/>
      <c r="AB4" s="4"/>
      <c r="AC4" s="4" t="s">
        <v>57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s="16" customFormat="1" x14ac:dyDescent="0.15">
      <c r="A5" s="14" t="s">
        <v>49</v>
      </c>
      <c r="B5" s="14" t="s">
        <v>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 t="s">
        <v>70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65" s="24" customForma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15">
      <c r="A7" s="4" t="s">
        <v>65</v>
      </c>
      <c r="B7" s="4" t="s">
        <v>58</v>
      </c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60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s="16" customFormat="1" x14ac:dyDescent="0.15">
      <c r="A8" s="14" t="s">
        <v>71</v>
      </c>
      <c r="B8" s="14" t="s">
        <v>8</v>
      </c>
      <c r="C8" s="14" t="s">
        <v>11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4" t="s">
        <v>61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x14ac:dyDescent="0.15">
      <c r="A9" s="4" t="s">
        <v>63</v>
      </c>
      <c r="B9" s="4" t="s">
        <v>58</v>
      </c>
      <c r="C9" s="4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64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s="16" customFormat="1" x14ac:dyDescent="0.15">
      <c r="A10" s="14" t="s">
        <v>72</v>
      </c>
      <c r="B10" s="14" t="s">
        <v>8</v>
      </c>
      <c r="C10" s="14" t="s">
        <v>11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4"/>
      <c r="Q10" s="14"/>
      <c r="R10" s="14"/>
      <c r="S10" s="14"/>
      <c r="T10" s="14"/>
      <c r="U10" s="14"/>
      <c r="V10" s="14"/>
      <c r="W10" s="14" t="s">
        <v>66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65" x14ac:dyDescent="0.15">
      <c r="A11" s="4" t="s">
        <v>59</v>
      </c>
      <c r="B11" s="4" t="s">
        <v>58</v>
      </c>
      <c r="C11" s="4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67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s="16" customFormat="1" x14ac:dyDescent="0.15">
      <c r="A12" s="14" t="s">
        <v>73</v>
      </c>
      <c r="B12" s="14" t="s">
        <v>8</v>
      </c>
      <c r="C12" s="14" t="s">
        <v>19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 t="s">
        <v>76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65" x14ac:dyDescent="0.15">
      <c r="A13" s="4" t="s">
        <v>62</v>
      </c>
      <c r="B13" s="4" t="s">
        <v>58</v>
      </c>
      <c r="C13" s="4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 t="s">
        <v>75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s="16" customFormat="1" x14ac:dyDescent="0.15">
      <c r="A14" s="14" t="s">
        <v>74</v>
      </c>
      <c r="B14" s="14" t="s">
        <v>8</v>
      </c>
      <c r="C14" s="14" t="s">
        <v>17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4"/>
      <c r="Q14" s="14"/>
      <c r="R14" s="14"/>
      <c r="S14" s="14"/>
      <c r="T14" s="14"/>
      <c r="U14" s="14"/>
      <c r="V14" s="14"/>
      <c r="W14" s="14" t="s">
        <v>68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</row>
    <row r="15" spans="1:65" x14ac:dyDescent="0.15">
      <c r="A15" s="4" t="s">
        <v>77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s="16" customFormat="1" x14ac:dyDescent="0.15">
      <c r="A16" s="14" t="s">
        <v>105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</row>
    <row r="17" spans="1:65" x14ac:dyDescent="0.15">
      <c r="A17" s="4" t="s">
        <v>104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s="16" customFormat="1" x14ac:dyDescent="0.15">
      <c r="A18" s="14" t="s">
        <v>109</v>
      </c>
      <c r="B18" s="14" t="s">
        <v>13</v>
      </c>
      <c r="C18" s="14" t="s">
        <v>19</v>
      </c>
      <c r="D18" s="14"/>
      <c r="E18" s="14"/>
      <c r="F18" s="14"/>
      <c r="G18" s="14"/>
      <c r="H18" s="14"/>
      <c r="I18" s="14"/>
      <c r="J18" s="14"/>
      <c r="K18" s="14"/>
      <c r="L18" s="14" t="s">
        <v>107</v>
      </c>
      <c r="M18" s="14"/>
      <c r="N18" s="14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 t="s">
        <v>108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</row>
  </sheetData>
  <phoneticPr fontId="2" type="noConversion"/>
  <conditionalFormatting sqref="A1:XFD1">
    <cfRule type="timePeriod" dxfId="0" priority="1" timePeriod="today">
      <formula>FLOOR(A1,1)=TODAY()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8" sqref="C18"/>
    </sheetView>
  </sheetViews>
  <sheetFormatPr baseColWidth="10" defaultColWidth="8.83203125" defaultRowHeight="18" x14ac:dyDescent="0.15"/>
  <cols>
    <col min="1" max="1" width="12.1640625" style="2" customWidth="1"/>
    <col min="2" max="2" width="11.6640625" style="2" bestFit="1" customWidth="1"/>
    <col min="3" max="3" width="33.6640625" style="2" customWidth="1"/>
    <col min="4" max="4" width="38.1640625" style="2" customWidth="1"/>
    <col min="5" max="5" width="35.1640625" style="2" customWidth="1"/>
  </cols>
  <sheetData>
    <row r="1" spans="1:5" x14ac:dyDescent="0.1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36" x14ac:dyDescent="0.15">
      <c r="A2" s="4" t="s">
        <v>15</v>
      </c>
      <c r="B2" s="4" t="s">
        <v>14</v>
      </c>
      <c r="C2" s="6" t="s">
        <v>25</v>
      </c>
      <c r="D2" s="6"/>
      <c r="E2" s="6"/>
    </row>
    <row r="3" spans="1:5" x14ac:dyDescent="0.15">
      <c r="A3" s="4"/>
      <c r="B3" s="4" t="s">
        <v>26</v>
      </c>
      <c r="C3" s="6" t="s">
        <v>27</v>
      </c>
      <c r="D3" s="6"/>
      <c r="E3" s="6"/>
    </row>
    <row r="4" spans="1:5" x14ac:dyDescent="0.15">
      <c r="A4" s="4"/>
      <c r="B4" s="4" t="s">
        <v>28</v>
      </c>
      <c r="C4" s="6" t="s">
        <v>29</v>
      </c>
      <c r="D4" s="11"/>
      <c r="E4" s="6"/>
    </row>
    <row r="5" spans="1:5" x14ac:dyDescent="0.15">
      <c r="A5" s="4"/>
      <c r="B5" s="4"/>
      <c r="C5" s="6"/>
      <c r="D5" s="6"/>
      <c r="E5" s="6"/>
    </row>
    <row r="6" spans="1:5" ht="36" x14ac:dyDescent="0.15">
      <c r="A6" s="4" t="s">
        <v>46</v>
      </c>
      <c r="B6" s="4" t="s">
        <v>30</v>
      </c>
      <c r="C6" s="6" t="s">
        <v>31</v>
      </c>
      <c r="D6" s="6"/>
      <c r="E6" s="6"/>
    </row>
    <row r="7" spans="1:5" x14ac:dyDescent="0.15">
      <c r="A7" s="4"/>
      <c r="B7" s="4"/>
      <c r="C7" s="6"/>
      <c r="D7" s="6"/>
      <c r="E7" s="6"/>
    </row>
    <row r="8" spans="1:5" x14ac:dyDescent="0.15">
      <c r="A8" s="4" t="s">
        <v>32</v>
      </c>
      <c r="B8" s="4" t="s">
        <v>33</v>
      </c>
      <c r="C8" s="6" t="s">
        <v>34</v>
      </c>
      <c r="D8" s="6"/>
      <c r="E8" s="6"/>
    </row>
    <row r="9" spans="1:5" ht="36" x14ac:dyDescent="0.15">
      <c r="A9" s="4"/>
      <c r="B9" s="4" t="s">
        <v>35</v>
      </c>
      <c r="C9" s="6" t="s">
        <v>36</v>
      </c>
      <c r="D9" s="6"/>
      <c r="E9" s="6"/>
    </row>
    <row r="10" spans="1:5" ht="36" x14ac:dyDescent="0.15">
      <c r="A10" s="4"/>
      <c r="B10" s="4" t="s">
        <v>37</v>
      </c>
      <c r="C10" s="6" t="s">
        <v>38</v>
      </c>
      <c r="D10" s="6" t="s">
        <v>39</v>
      </c>
      <c r="E10" s="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需求流程规范</vt:lpstr>
      <vt:lpstr>5月计划</vt:lpstr>
      <vt:lpstr>5月目标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用户</cp:lastModifiedBy>
  <cp:revision>1</cp:revision>
  <dcterms:created xsi:type="dcterms:W3CDTF">2016-01-13T06:10:13Z</dcterms:created>
  <dcterms:modified xsi:type="dcterms:W3CDTF">2016-07-15T11:04:45Z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