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0DCBE7FB-2E3C-4C8A-8D23-A9BD42A04BFD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81" i="1" s="1"/>
  <c r="B65" i="1"/>
  <c r="B64" i="1" l="1"/>
  <c r="B49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8" i="1"/>
  <c r="B33" i="1"/>
  <c r="B22" i="1" l="1"/>
  <c r="B38" i="1" l="1"/>
  <c r="B40" i="1"/>
  <c r="B42" i="1"/>
  <c r="B43" i="1"/>
  <c r="B44" i="1" l="1"/>
  <c r="B45" i="1"/>
  <c r="B46" i="1"/>
  <c r="B47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<sst xmlns="http://schemas.openxmlformats.org/spreadsheetml/2006/main" count="223" uniqueCount="144">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</sst>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40" zoomScale="80" zoomScaleNormal="80" workbookViewId="0">
      <selection activeCell="A52" sqref="A52"/>
    </sheetView>
  </sheetViews>
  <sheetFormatPr defaultRowHeight="14.4" x14ac:dyDescent="0.3"/>
  <cols>
    <col min="1" max="1" width="42.109375" bestFit="1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116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121</v>
      </c>
      <c r="H4" s="2" t="s">
        <v>21</v>
      </c>
      <c r="J4" s="24" t="s">
        <v>16</v>
      </c>
      <c r="N4" s="8" t="s">
        <v>116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115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126</v>
      </c>
      <c r="H6" s="60" t="s">
        <v>112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141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60" t="s">
        <v>143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84</v>
      </c>
      <c r="H10" s="25" t="s">
        <v>29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36</v>
      </c>
      <c r="N11" s="8" t="s">
        <v>26</v>
      </c>
      <c r="P11" s="17" t="s">
        <v>38</v>
      </c>
    </row>
    <row r="12" spans="1:16" ht="15.6" x14ac:dyDescent="0.3">
      <c r="A12" s="7" t="s">
        <v>118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5" t="s">
        <v>44</v>
      </c>
      <c r="N12" s="8" t="s">
        <v>118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45</v>
      </c>
      <c r="N13" s="8" t="s">
        <v>28</v>
      </c>
      <c r="P13" s="17" t="s">
        <v>41</v>
      </c>
    </row>
    <row r="14" spans="1:16" ht="15.6" x14ac:dyDescent="0.3">
      <c r="A14" s="7" t="s">
        <v>139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60" t="s">
        <v>114</v>
      </c>
      <c r="N14" s="87" t="s">
        <v>139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" t="s">
        <v>54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H16" s="25" t="s">
        <v>61</v>
      </c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117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127</v>
      </c>
      <c r="N18" s="8" t="s">
        <v>117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7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142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113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113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3" si="1">ROUND((C36/D36)*100, 2)</f>
        <v>95.19</v>
      </c>
      <c r="C36" s="30">
        <v>1149</v>
      </c>
      <c r="D36" s="30">
        <v>1207</v>
      </c>
      <c r="E36" s="30">
        <v>11</v>
      </c>
      <c r="F36" s="29" t="s">
        <v>120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86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99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111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85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75" t="s">
        <v>8</v>
      </c>
      <c r="B43" s="76">
        <f t="shared" si="1"/>
        <v>58.67</v>
      </c>
      <c r="C43" s="1">
        <v>44</v>
      </c>
      <c r="D43" s="1">
        <v>75</v>
      </c>
      <c r="E43" s="1">
        <v>77</v>
      </c>
      <c r="F43" s="29" t="s">
        <v>83</v>
      </c>
    </row>
    <row r="44" spans="1:14" ht="15.6" x14ac:dyDescent="0.3">
      <c r="A44" s="77" t="s">
        <v>71</v>
      </c>
      <c r="B44" s="76">
        <f t="shared" ref="B44:B46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8" t="s">
        <v>16</v>
      </c>
      <c r="B45" s="76">
        <f t="shared" si="2"/>
        <v>56.25</v>
      </c>
      <c r="C45" s="1">
        <v>27</v>
      </c>
      <c r="D45" s="1">
        <v>48</v>
      </c>
      <c r="E45" s="1">
        <v>38</v>
      </c>
      <c r="F45" s="29"/>
    </row>
    <row r="46" spans="1:14" ht="15.6" x14ac:dyDescent="0.3">
      <c r="A46" s="78" t="s">
        <v>49</v>
      </c>
      <c r="B46" s="76">
        <f t="shared" si="2"/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4" t="s">
        <v>32</v>
      </c>
      <c r="B47" s="12">
        <f>ROUND((C47/D47)*100, 2)</f>
        <v>45.83</v>
      </c>
      <c r="C47" s="30">
        <v>11</v>
      </c>
      <c r="D47" s="30">
        <v>24</v>
      </c>
      <c r="E47" s="30">
        <v>4</v>
      </c>
      <c r="F47" s="29"/>
    </row>
    <row r="48" spans="1:14" ht="15.6" x14ac:dyDescent="0.3">
      <c r="A48" s="4" t="s">
        <v>50</v>
      </c>
      <c r="B48" s="12">
        <f>ROUND((C48/D48)*100, 2)</f>
        <v>43.66</v>
      </c>
      <c r="C48" s="30">
        <v>93</v>
      </c>
      <c r="D48" s="30">
        <v>213</v>
      </c>
      <c r="E48" s="30">
        <v>38</v>
      </c>
      <c r="F48" s="29" t="s">
        <v>74</v>
      </c>
    </row>
    <row r="49" spans="1:6" ht="15.6" x14ac:dyDescent="0.3">
      <c r="A49" s="95" t="s">
        <v>140</v>
      </c>
      <c r="B49" s="13">
        <f>ROUND((C49/D49)*100, 2)</f>
        <v>8.24</v>
      </c>
      <c r="C49" s="30">
        <v>7</v>
      </c>
      <c r="D49" s="30">
        <v>85</v>
      </c>
      <c r="E49" s="30">
        <v>1</v>
      </c>
      <c r="F49" s="29"/>
    </row>
    <row r="50" spans="1:6" ht="15.6" x14ac:dyDescent="0.3">
      <c r="A50" s="2" t="s">
        <v>34</v>
      </c>
      <c r="B50" s="13">
        <f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>ROUND((C51/D51)*100, 2)</f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>ROUND((C52/D52)*100, 2)</f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>ROUND((C53/D53)*100, 2)</f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>ROUND((C54/D54)*100, 2)</f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>ROUND((C55/D55)*100, 2)</f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>ROUND((C56/D56)*100, 2)</f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>ROUND((C57/D57)*100, 2)</f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>ROUND((C58/D58)*100, 2)</f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>ROUND((C59/D59)*100, 2)</f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>ROUND((C60/D60)*100, 2)</f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115</v>
      </c>
      <c r="B61" s="14">
        <f>ROUND((C61/D61)*100, 2)</f>
        <v>0</v>
      </c>
      <c r="C61" s="30">
        <v>0</v>
      </c>
      <c r="D61" s="30">
        <v>95</v>
      </c>
      <c r="E61" s="30">
        <v>0</v>
      </c>
      <c r="F61" s="29" t="s">
        <v>85</v>
      </c>
    </row>
    <row r="62" spans="1:6" ht="15.6" x14ac:dyDescent="0.3">
      <c r="A62" s="65" t="s">
        <v>112</v>
      </c>
      <c r="B62" s="14">
        <f>ROUND((C62/D62)*100, 2)</f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>ROUND((C63/D63)*100, 2)</f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141</v>
      </c>
      <c r="B64" s="14">
        <f>ROUND((C64/D64)*100, 2)</f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143</v>
      </c>
      <c r="B65" s="14">
        <f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58:B77" si="3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119</v>
      </c>
      <c r="B67" s="14">
        <f t="shared" si="3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3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3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3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3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3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3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114</v>
      </c>
      <c r="B74" s="14">
        <f t="shared" si="3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3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3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3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7675</v>
      </c>
      <c r="D78" s="41">
        <f>SUM(D1:D38, D40:D77)</f>
        <v>9754</v>
      </c>
      <c r="E78" s="41">
        <f>SUM(E1:E38, E40:E77)</f>
        <v>3255</v>
      </c>
      <c r="F78" s="29" t="s">
        <v>104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8224</v>
      </c>
      <c r="E79" s="29" t="s">
        <v>110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125</v>
      </c>
      <c r="B81" s="36">
        <f>(C78/D78)*100</f>
        <v>78.685667418494972</v>
      </c>
      <c r="E81" s="29"/>
      <c r="F81" s="29"/>
    </row>
    <row r="82" spans="1:6" ht="15.6" x14ac:dyDescent="0.3">
      <c r="A82" s="39" t="s">
        <v>108</v>
      </c>
      <c r="B82" s="41">
        <f>AVERAGEIF(B2:B77, "&gt;0")</f>
        <v>84.816470588235262</v>
      </c>
      <c r="C82" s="41">
        <f>(C78/D79)*100</f>
        <v>93.324416342412448</v>
      </c>
      <c r="D82" s="29" t="s">
        <v>124</v>
      </c>
    </row>
    <row r="83" spans="1:6" ht="15.6" x14ac:dyDescent="0.3">
      <c r="A83" s="39" t="s">
        <v>138</v>
      </c>
      <c r="B83" s="39">
        <f>ROUND(((B80/B79)*100), 2)</f>
        <v>68</v>
      </c>
    </row>
    <row r="84" spans="1:6" ht="15.6" x14ac:dyDescent="0.3">
      <c r="A84" s="94" t="s">
        <v>88</v>
      </c>
      <c r="B84" s="94"/>
      <c r="C84" s="94"/>
    </row>
    <row r="85" spans="1:6" ht="15.6" x14ac:dyDescent="0.3">
      <c r="A85" s="88" t="s">
        <v>87</v>
      </c>
      <c r="B85" s="85" t="s">
        <v>89</v>
      </c>
      <c r="C85" s="85" t="s">
        <v>90</v>
      </c>
    </row>
    <row r="86" spans="1:6" ht="15.6" x14ac:dyDescent="0.3">
      <c r="A86" s="42" t="s">
        <v>91</v>
      </c>
      <c r="B86" s="29" t="s">
        <v>100</v>
      </c>
      <c r="C86" s="31" t="s">
        <v>101</v>
      </c>
    </row>
    <row r="87" spans="1:6" ht="15.6" x14ac:dyDescent="0.3">
      <c r="A87" s="43" t="s">
        <v>128</v>
      </c>
      <c r="B87" s="56" t="s">
        <v>103</v>
      </c>
      <c r="C87" s="90" t="s">
        <v>107</v>
      </c>
    </row>
    <row r="88" spans="1:6" ht="15.6" x14ac:dyDescent="0.3">
      <c r="A88" s="79" t="s">
        <v>132</v>
      </c>
      <c r="B88" s="54" t="s">
        <v>97</v>
      </c>
      <c r="C88" s="91" t="s">
        <v>102</v>
      </c>
    </row>
    <row r="89" spans="1:6" ht="15.6" x14ac:dyDescent="0.3">
      <c r="A89" s="44" t="s">
        <v>129</v>
      </c>
      <c r="B89" s="57" t="s">
        <v>95</v>
      </c>
      <c r="C89" s="32" t="s">
        <v>106</v>
      </c>
    </row>
    <row r="90" spans="1:6" ht="15.6" x14ac:dyDescent="0.3">
      <c r="A90" s="80" t="s">
        <v>133</v>
      </c>
      <c r="B90" s="58" t="s">
        <v>98</v>
      </c>
      <c r="C90" s="29"/>
    </row>
    <row r="91" spans="1:6" ht="15.6" x14ac:dyDescent="0.3">
      <c r="A91" s="81" t="s">
        <v>130</v>
      </c>
      <c r="B91" s="55" t="s">
        <v>96</v>
      </c>
      <c r="C91" s="29"/>
    </row>
    <row r="92" spans="1:6" ht="15.6" x14ac:dyDescent="0.3">
      <c r="A92" s="45" t="s">
        <v>131</v>
      </c>
      <c r="B92" s="61" t="s">
        <v>122</v>
      </c>
      <c r="C92" s="29"/>
    </row>
    <row r="93" spans="1:6" ht="15.6" x14ac:dyDescent="0.3">
      <c r="A93" s="82" t="s">
        <v>134</v>
      </c>
      <c r="B93" s="59" t="s">
        <v>109</v>
      </c>
      <c r="C93" s="29"/>
    </row>
    <row r="94" spans="1:6" ht="15.6" x14ac:dyDescent="0.3">
      <c r="A94" s="83" t="s">
        <v>135</v>
      </c>
      <c r="B94" s="60" t="s">
        <v>105</v>
      </c>
      <c r="C94" s="29"/>
    </row>
    <row r="95" spans="1:6" ht="15.6" x14ac:dyDescent="0.3">
      <c r="A95" s="46" t="s">
        <v>136</v>
      </c>
      <c r="B95" s="62" t="s">
        <v>123</v>
      </c>
      <c r="C95" s="29"/>
    </row>
    <row r="96" spans="1:6" ht="15.6" x14ac:dyDescent="0.3">
      <c r="A96" s="47" t="s">
        <v>137</v>
      </c>
      <c r="B96" s="29"/>
      <c r="C96" s="29"/>
    </row>
    <row r="97" spans="1:3" ht="15.6" x14ac:dyDescent="0.3">
      <c r="A97" s="48" t="s">
        <v>92</v>
      </c>
      <c r="B97" s="29"/>
      <c r="C97" s="29"/>
    </row>
    <row r="98" spans="1:3" ht="15.6" x14ac:dyDescent="0.3">
      <c r="A98" s="49" t="s">
        <v>93</v>
      </c>
      <c r="B98" s="29"/>
      <c r="C98" s="29"/>
    </row>
    <row r="99" spans="1:3" ht="15.6" x14ac:dyDescent="0.3">
      <c r="A99" s="50" t="s">
        <v>94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7:F65">
    <sortCondition descending="1" ref="B47:B6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2020-10-16T21:48:04Z</dcterms:modified>
</cp:coreProperties>
</file>