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Nirwana Alabare Garment\10. System\SB Ver 2.0\4. Bank\"/>
    </mc:Choice>
  </mc:AlternateContent>
  <bookViews>
    <workbookView xWindow="0" yWindow="0" windowWidth="20490" windowHeight="7650" activeTab="2"/>
  </bookViews>
  <sheets>
    <sheet name="Bank IDR" sheetId="1" r:id="rId1"/>
    <sheet name="Bank USD" sheetId="2" r:id="rId2"/>
    <sheet name="Cash" sheetId="3" r:id="rId3"/>
  </sheets>
  <definedNames>
    <definedName name="_xlnm._FilterDatabase" localSheetId="2" hidden="1">Cash!$B$2:$J$12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8" i="3" s="1"/>
  <c r="J9" i="3" s="1"/>
  <c r="J10" i="3" s="1"/>
  <c r="J11" i="3" s="1"/>
  <c r="J12" i="3" s="1"/>
  <c r="J14" i="3" s="1"/>
  <c r="J8" i="2" l="1"/>
  <c r="J9" i="2" s="1"/>
  <c r="J10" i="2" s="1"/>
  <c r="J11" i="2" s="1"/>
  <c r="J12" i="2" s="1"/>
  <c r="J13" i="2" s="1"/>
  <c r="J15" i="2" s="1"/>
  <c r="J15" i="1" l="1"/>
  <c r="J10" i="1"/>
  <c r="J11" i="1"/>
  <c r="K15" i="2" l="1"/>
  <c r="J8" i="1" l="1"/>
  <c r="J9" i="1" s="1"/>
  <c r="J12" i="1" s="1"/>
  <c r="J13" i="1" s="1"/>
</calcChain>
</file>

<file path=xl/sharedStrings.xml><?xml version="1.0" encoding="utf-8"?>
<sst xmlns="http://schemas.openxmlformats.org/spreadsheetml/2006/main" count="128" uniqueCount="71">
  <si>
    <t>BBK/1979/0622/001</t>
  </si>
  <si>
    <t>GAJI MEI 2022</t>
  </si>
  <si>
    <t>BBK/1979/0622/002</t>
  </si>
  <si>
    <t>BBK/1979/0622/003</t>
  </si>
  <si>
    <t>CV INDONUSA LABEL</t>
  </si>
  <si>
    <t>BBK/1979/0622/004</t>
  </si>
  <si>
    <t>KANTOR PAJAK</t>
  </si>
  <si>
    <t>BBM/1979/0622/007</t>
  </si>
  <si>
    <t>CUTTING EDGE ACADE MY PHILEMON KHARIS</t>
  </si>
  <si>
    <t>BBM/1979/0622/008</t>
  </si>
  <si>
    <t>Transaction Date</t>
  </si>
  <si>
    <t>Journal No</t>
  </si>
  <si>
    <t>Description</t>
  </si>
  <si>
    <t>Category</t>
  </si>
  <si>
    <t>Debit</t>
  </si>
  <si>
    <t>Credit</t>
  </si>
  <si>
    <t>Balance</t>
  </si>
  <si>
    <t>Cash Flow Category</t>
  </si>
  <si>
    <t>Beginning Balance</t>
  </si>
  <si>
    <t>PT Nirwana Alabare Garment</t>
  </si>
  <si>
    <t>Currency</t>
  </si>
  <si>
    <t>Bank Account Balance</t>
  </si>
  <si>
    <t>Period 1 - 13 June 2022</t>
  </si>
  <si>
    <t>: 008-997-1979</t>
  </si>
  <si>
    <t>Bank Name</t>
  </si>
  <si>
    <t>Trade Payable</t>
  </si>
  <si>
    <t>Tax Payable</t>
  </si>
  <si>
    <t>Clearing Account</t>
  </si>
  <si>
    <t>Ending Balance</t>
  </si>
  <si>
    <t>Bank Account No</t>
  </si>
  <si>
    <t>: BCA</t>
  </si>
  <si>
    <t>: IDR</t>
  </si>
  <si>
    <t>Benefficiary Name</t>
  </si>
  <si>
    <t>: PT Nirwana Alabare Garment</t>
  </si>
  <si>
    <t>BBM/1982/0622/001</t>
  </si>
  <si>
    <t>UNICHELA (PRIVATE)</t>
  </si>
  <si>
    <t>BBK/1982/0622/001</t>
  </si>
  <si>
    <t>PT INDOHOTAMA SEJATI</t>
  </si>
  <si>
    <t>BBK/1982/0622/002</t>
  </si>
  <si>
    <t>FEE TELEX</t>
  </si>
  <si>
    <t>BBK/1982/0622/003</t>
  </si>
  <si>
    <t>FEE IN</t>
  </si>
  <si>
    <t>BBK/1982/0622/004</t>
  </si>
  <si>
    <t>FEE FULL AMOUNT</t>
  </si>
  <si>
    <t>: USD</t>
  </si>
  <si>
    <t>Tax payment</t>
  </si>
  <si>
    <t>Receipt from customer</t>
  </si>
  <si>
    <t>Payment to vendors</t>
  </si>
  <si>
    <t>Payment to employees</t>
  </si>
  <si>
    <t>Trade Receivable</t>
  </si>
  <si>
    <t>Bank Adm Expense</t>
  </si>
  <si>
    <t>: 008-998-1982</t>
  </si>
  <si>
    <t>Balance Eq IDR</t>
  </si>
  <si>
    <t>BBM/1982/0622/002</t>
  </si>
  <si>
    <t>PENTEX LIMITED</t>
  </si>
  <si>
    <t>Cash on Hand Balance</t>
  </si>
  <si>
    <t>ENTERTAIN BC TGL 30 MEI 2022</t>
  </si>
  <si>
    <t>ENTERTAIN BC (CEMILAN) TGL 02 JUNI 2022</t>
  </si>
  <si>
    <t xml:space="preserve">KAS MASUK </t>
  </si>
  <si>
    <t>PENGAJUAN UPAH BANGUNAN PPERIODE 30 MEI - 3 JUNI 2022</t>
  </si>
  <si>
    <t>ENTERTAIN PENTEX TGL 2 JUNI 2022</t>
  </si>
  <si>
    <t xml:space="preserve">ENTERTAIN CHUTEX/GAP DAN TAMU NSTI </t>
  </si>
  <si>
    <t>KKK-2206-00001</t>
  </si>
  <si>
    <t>KKK-2206-00002</t>
  </si>
  <si>
    <t>KKM-2206-00001</t>
  </si>
  <si>
    <t>KKK-2206-00003</t>
  </si>
  <si>
    <t>KKK-2206-00004</t>
  </si>
  <si>
    <t>KKK-2206-00005</t>
  </si>
  <si>
    <t>Entertainment Expense</t>
  </si>
  <si>
    <t>Salary &amp; Wages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</si>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</sst>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d\-mmm;@"/>
    <numFmt numFmtId="167" formatCode="d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53">
    <xf numFmtId="0" fontId="0" fillId="0" borderId="0" xfId="0"/>
    <xf numFmtId="164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166" fontId="5" fillId="0" borderId="0" xfId="0" applyNumberFormat="1" applyFont="1" applyFill="1" applyBorder="1" applyAlignment="1">
      <alignment horizontal="left" vertical="center"/>
    </xf>
    <xf numFmtId="43" fontId="5" fillId="0" borderId="0" xfId="1" applyFont="1" applyFill="1" applyBorder="1" applyAlignment="1">
      <alignment horizontal="left" vertical="center"/>
    </xf>
    <xf numFmtId="167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Border="1" applyAlignment="1"/>
    <xf numFmtId="43" fontId="4" fillId="0" borderId="0" xfId="1" applyFont="1" applyFill="1" applyBorder="1" applyAlignment="1">
      <alignment wrapText="1"/>
    </xf>
    <xf numFmtId="167" fontId="3" fillId="0" borderId="0" xfId="0" applyNumberFormat="1" applyFont="1" applyFill="1" applyBorder="1" applyAlignment="1">
      <alignment horizontal="centerContinuous" vertical="center"/>
    </xf>
    <xf numFmtId="43" fontId="3" fillId="0" borderId="0" xfId="1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centerContinuous" vertical="center"/>
    </xf>
    <xf numFmtId="167" fontId="3" fillId="0" borderId="4" xfId="0" applyNumberFormat="1" applyFont="1" applyFill="1" applyBorder="1" applyAlignment="1">
      <alignment horizontal="centerContinuous" vertical="center"/>
    </xf>
    <xf numFmtId="43" fontId="3" fillId="0" borderId="4" xfId="1" applyFont="1" applyFill="1" applyBorder="1" applyAlignment="1">
      <alignment horizontal="centerContinuous" vertical="center"/>
    </xf>
    <xf numFmtId="167" fontId="3" fillId="0" borderId="5" xfId="0" applyNumberFormat="1" applyFont="1" applyFill="1" applyBorder="1" applyAlignment="1">
      <alignment horizontal="centerContinuous" vertical="center"/>
    </xf>
    <xf numFmtId="164" fontId="7" fillId="0" borderId="6" xfId="0" applyNumberFormat="1" applyFont="1" applyFill="1" applyBorder="1" applyAlignment="1">
      <alignment horizontal="centerContinuous" vertical="center"/>
    </xf>
    <xf numFmtId="167" fontId="3" fillId="0" borderId="7" xfId="0" applyNumberFormat="1" applyFont="1" applyFill="1" applyBorder="1" applyAlignment="1">
      <alignment horizontal="centerContinuous" vertical="center"/>
    </xf>
    <xf numFmtId="164" fontId="7" fillId="0" borderId="8" xfId="0" applyNumberFormat="1" applyFont="1" applyFill="1" applyBorder="1" applyAlignment="1">
      <alignment horizontal="centerContinuous" vertical="center"/>
    </xf>
    <xf numFmtId="167" fontId="3" fillId="0" borderId="9" xfId="0" applyNumberFormat="1" applyFont="1" applyFill="1" applyBorder="1" applyAlignment="1">
      <alignment horizontal="centerContinuous" vertical="center"/>
    </xf>
    <xf numFmtId="43" fontId="3" fillId="0" borderId="9" xfId="1" applyFont="1" applyFill="1" applyBorder="1" applyAlignment="1">
      <alignment horizontal="centerContinuous" vertical="center"/>
    </xf>
    <xf numFmtId="167" fontId="3" fillId="0" borderId="10" xfId="0" applyNumberFormat="1" applyFont="1" applyFill="1" applyBorder="1" applyAlignment="1">
      <alignment horizontal="centerContinuous" vertical="center"/>
    </xf>
    <xf numFmtId="164" fontId="3" fillId="2" borderId="11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4" fontId="3" fillId="2" borderId="13" xfId="0" applyNumberFormat="1" applyFont="1" applyFill="1" applyBorder="1" applyAlignment="1">
      <alignment horizontal="left"/>
    </xf>
    <xf numFmtId="0" fontId="3" fillId="2" borderId="13" xfId="0" applyFont="1" applyFill="1" applyBorder="1" applyAlignment="1">
      <alignment horizontal="left" vertical="center"/>
    </xf>
    <xf numFmtId="43" fontId="3" fillId="2" borderId="12" xfId="1" applyFont="1" applyFill="1" applyBorder="1" applyAlignment="1">
      <alignment horizontal="left"/>
    </xf>
    <xf numFmtId="0" fontId="3" fillId="2" borderId="12" xfId="0" applyFont="1" applyFill="1" applyBorder="1" applyAlignment="1">
      <alignment horizontal="left" vertical="center"/>
    </xf>
    <xf numFmtId="167" fontId="4" fillId="0" borderId="9" xfId="0" applyNumberFormat="1" applyFont="1" applyFill="1" applyBorder="1" applyAlignment="1">
      <alignment horizontal="left" vertical="center"/>
    </xf>
    <xf numFmtId="43" fontId="4" fillId="0" borderId="9" xfId="1" applyFont="1" applyFill="1" applyBorder="1" applyAlignment="1">
      <alignment horizontal="left" vertical="center"/>
    </xf>
    <xf numFmtId="43" fontId="4" fillId="0" borderId="10" xfId="1" applyFont="1" applyFill="1" applyBorder="1" applyAlignment="1">
      <alignment horizontal="left" vertical="center"/>
    </xf>
    <xf numFmtId="43" fontId="5" fillId="0" borderId="7" xfId="1" applyFont="1" applyFill="1" applyBorder="1" applyAlignment="1">
      <alignment horizontal="left" vertical="center"/>
    </xf>
    <xf numFmtId="43" fontId="5" fillId="0" borderId="7" xfId="1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67" fontId="4" fillId="0" borderId="10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/>
    <xf numFmtId="166" fontId="5" fillId="0" borderId="7" xfId="0" applyNumberFormat="1" applyFont="1" applyFill="1" applyBorder="1" applyAlignment="1">
      <alignment horizontal="left" vertical="center"/>
    </xf>
    <xf numFmtId="164" fontId="5" fillId="0" borderId="14" xfId="2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3" fillId="0" borderId="11" xfId="0" applyNumberFormat="1" applyFont="1" applyFill="1" applyBorder="1" applyAlignment="1">
      <alignment horizontal="left" vertical="center"/>
    </xf>
    <xf numFmtId="167" fontId="3" fillId="0" borderId="13" xfId="0" applyNumberFormat="1" applyFont="1" applyFill="1" applyBorder="1" applyAlignment="1">
      <alignment horizontal="left" vertical="center"/>
    </xf>
    <xf numFmtId="43" fontId="3" fillId="0" borderId="13" xfId="1" applyFont="1" applyFill="1" applyBorder="1" applyAlignment="1">
      <alignment horizontal="left" vertical="center"/>
    </xf>
    <xf numFmtId="43" fontId="3" fillId="0" borderId="2" xfId="1" applyFont="1" applyFill="1" applyBorder="1" applyAlignment="1">
      <alignment horizontal="left" vertical="center"/>
    </xf>
    <xf numFmtId="43" fontId="4" fillId="0" borderId="14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12" xfId="0" applyNumberFormat="1" applyFont="1" applyFill="1" applyBorder="1" applyAlignment="1">
      <alignment horizontal="left" vertical="center"/>
    </xf>
    <xf numFmtId="0" fontId="3" fillId="3" borderId="13" xfId="0" applyNumberFormat="1" applyFont="1" applyFill="1" applyBorder="1" applyAlignment="1">
      <alignment horizontal="left" vertical="center"/>
    </xf>
    <xf numFmtId="0" fontId="3" fillId="3" borderId="12" xfId="1" applyNumberFormat="1" applyFont="1" applyFill="1" applyBorder="1" applyAlignment="1">
      <alignment horizontal="left" vertical="center"/>
    </xf>
  </cellXfs>
  <cellStyles count="7">
    <cellStyle name="Comma" xfId="1" builtinId="3"/>
    <cellStyle name="Comma 2" xfId="4"/>
    <cellStyle name="Normal" xfId="0" builtinId="0"/>
    <cellStyle name="Normal 2" xfId="3"/>
    <cellStyle name="Normal 3" xfId="6"/>
    <cellStyle name="Normal 4" xfId="2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showGridLines="0" workbookViewId="0">
      <selection activeCell="G8" sqref="G8"/>
    </sheetView>
  </sheetViews>
  <sheetFormatPr defaultColWidth="9.140625" defaultRowHeight="15"/>
  <cols>
    <col min="1" max="1" width="4" style="2" customWidth="1"/>
    <col min="2" max="2" width="16" style="1" customWidth="1"/>
    <col min="3" max="3" width="18.5703125" style="7" customWidth="1"/>
    <col min="4" max="4" width="17.5703125" style="7" customWidth="1"/>
    <col min="5" max="5" width="30.28515625" style="7" customWidth="1"/>
    <col min="6" max="6" width="18.5703125" style="7" customWidth="1"/>
    <col min="7" max="7" width="28.140625" style="7" customWidth="1"/>
    <col min="8" max="8" width="13.28515625" style="8" bestFit="1" customWidth="1"/>
    <col min="9" max="9" width="15.28515625" style="7" bestFit="1" customWidth="1"/>
    <col min="10" max="10" width="18.7109375" style="7" bestFit="1" customWidth="1"/>
    <col min="11" max="11" width="4" style="2" customWidth="1"/>
    <col min="12" max="16384" width="9.140625" style="2"/>
  </cols>
  <sheetData>
    <row r="2" spans="2:10" ht="15.75">
      <c r="B2" s="16" t="s">
        <v>19</v>
      </c>
      <c r="C2" s="17"/>
      <c r="D2" s="17"/>
      <c r="E2" s="17"/>
      <c r="F2" s="17"/>
      <c r="G2" s="17"/>
      <c r="H2" s="18"/>
      <c r="I2" s="17"/>
      <c r="J2" s="19"/>
    </row>
    <row r="3" spans="2:10" ht="15.75">
      <c r="B3" s="20" t="s">
        <v>21</v>
      </c>
      <c r="C3" s="12"/>
      <c r="D3" s="12"/>
      <c r="E3" s="12"/>
      <c r="F3" s="12"/>
      <c r="G3" s="12"/>
      <c r="H3" s="13"/>
      <c r="I3" s="12"/>
      <c r="J3" s="21"/>
    </row>
    <row r="4" spans="2:10" ht="15.75">
      <c r="B4" s="22" t="s">
        <v>22</v>
      </c>
      <c r="C4" s="23"/>
      <c r="D4" s="23"/>
      <c r="E4" s="23"/>
      <c r="F4" s="23"/>
      <c r="G4" s="23"/>
      <c r="H4" s="24"/>
      <c r="I4" s="23"/>
      <c r="J4" s="25"/>
    </row>
    <row r="5" spans="2:10" s="15" customFormat="1">
      <c r="B5" s="26" t="s">
        <v>24</v>
      </c>
      <c r="C5" s="27" t="s">
        <v>30</v>
      </c>
      <c r="D5" s="28" t="s">
        <v>29</v>
      </c>
      <c r="E5" s="27" t="s">
        <v>23</v>
      </c>
      <c r="F5" s="29" t="s">
        <v>32</v>
      </c>
      <c r="G5" s="29" t="s">
        <v>33</v>
      </c>
      <c r="H5" s="30"/>
      <c r="I5" s="29" t="s">
        <v>20</v>
      </c>
      <c r="J5" s="31" t="s">
        <v>31</v>
      </c>
    </row>
    <row r="6" spans="2:10" s="9" customFormat="1" ht="15" customHeight="1">
      <c r="B6" s="49" t="s">
        <v>10</v>
      </c>
      <c r="C6" s="50" t="s">
        <v>11</v>
      </c>
      <c r="D6" s="51" t="s">
        <v>12</v>
      </c>
      <c r="E6" s="50"/>
      <c r="F6" s="50" t="s">
        <v>13</v>
      </c>
      <c r="G6" s="50" t="s">
        <v>17</v>
      </c>
      <c r="H6" s="52" t="s">
        <v>14</v>
      </c>
      <c r="I6" s="52" t="s">
        <v>15</v>
      </c>
      <c r="J6" s="52" t="s">
        <v>16</v>
      </c>
    </row>
    <row r="7" spans="2:10" s="14" customFormat="1">
      <c r="B7" s="43" t="s">
        <v>18</v>
      </c>
      <c r="C7" s="44"/>
      <c r="D7" s="44"/>
      <c r="E7" s="44"/>
      <c r="F7" s="44"/>
      <c r="G7" s="44"/>
      <c r="H7" s="45"/>
      <c r="I7" s="45"/>
      <c r="J7" s="46">
        <v>-41883758600.307999</v>
      </c>
    </row>
    <row r="8" spans="2:10" s="3" customFormat="1">
      <c r="B8" s="41">
        <v>44714</v>
      </c>
      <c r="C8" s="37" t="s">
        <v>0</v>
      </c>
      <c r="D8" s="4" t="s">
        <v>1</v>
      </c>
      <c r="E8" s="39"/>
      <c r="F8" s="39" t="s">
        <v>69</v>
      </c>
      <c r="G8" s="37" t="s">
        <v>48</v>
      </c>
      <c r="H8" s="35"/>
      <c r="I8" s="10">
        <v>537639489.54999995</v>
      </c>
      <c r="J8" s="47">
        <f>J7+H8-I8</f>
        <v>-42421398089.858002</v>
      </c>
    </row>
    <row r="9" spans="2:10" s="3" customFormat="1">
      <c r="B9" s="41">
        <v>44714</v>
      </c>
      <c r="C9" s="37" t="s">
        <v>2</v>
      </c>
      <c r="D9" s="4" t="s">
        <v>1</v>
      </c>
      <c r="E9" s="39"/>
      <c r="F9" s="39" t="s">
        <v>69</v>
      </c>
      <c r="G9" s="37" t="s">
        <v>48</v>
      </c>
      <c r="H9" s="35"/>
      <c r="I9" s="11">
        <v>113189686</v>
      </c>
      <c r="J9" s="47">
        <f t="shared" ref="J9:J13" si="0">J8+H9-I9</f>
        <v>-42534587775.858002</v>
      </c>
    </row>
    <row r="10" spans="2:10" s="3" customFormat="1">
      <c r="B10" s="41">
        <v>44714</v>
      </c>
      <c r="C10" s="37" t="s">
        <v>3</v>
      </c>
      <c r="D10" s="4" t="s">
        <v>4</v>
      </c>
      <c r="E10" s="39"/>
      <c r="F10" s="39" t="s">
        <v>25</v>
      </c>
      <c r="G10" s="37" t="s">
        <v>47</v>
      </c>
      <c r="H10" s="35"/>
      <c r="I10" s="10">
        <v>3163940</v>
      </c>
      <c r="J10" s="47">
        <f t="shared" si="0"/>
        <v>-42537751715.858002</v>
      </c>
    </row>
    <row r="11" spans="2:10" s="3" customFormat="1">
      <c r="B11" s="41">
        <v>44714</v>
      </c>
      <c r="C11" s="37" t="s">
        <v>5</v>
      </c>
      <c r="D11" s="5" t="s">
        <v>6</v>
      </c>
      <c r="E11" s="40"/>
      <c r="F11" s="37" t="s">
        <v>26</v>
      </c>
      <c r="G11" s="37" t="s">
        <v>45</v>
      </c>
      <c r="H11" s="36"/>
      <c r="I11" s="6">
        <v>7193041</v>
      </c>
      <c r="J11" s="47">
        <f t="shared" si="0"/>
        <v>-42544944756.858002</v>
      </c>
    </row>
    <row r="12" spans="2:10" s="3" customFormat="1">
      <c r="B12" s="41">
        <v>44725</v>
      </c>
      <c r="C12" s="37" t="s">
        <v>7</v>
      </c>
      <c r="D12" s="4" t="s">
        <v>8</v>
      </c>
      <c r="E12" s="39"/>
      <c r="F12" s="39" t="s">
        <v>49</v>
      </c>
      <c r="G12" s="37" t="s">
        <v>46</v>
      </c>
      <c r="H12" s="35">
        <v>8600000</v>
      </c>
      <c r="I12" s="10"/>
      <c r="J12" s="47">
        <f t="shared" si="0"/>
        <v>-42536344756.858002</v>
      </c>
    </row>
    <row r="13" spans="2:10" s="3" customFormat="1">
      <c r="B13" s="41">
        <v>44725</v>
      </c>
      <c r="C13" s="37" t="s">
        <v>9</v>
      </c>
      <c r="D13" s="5" t="s">
        <v>8</v>
      </c>
      <c r="E13" s="40"/>
      <c r="F13" s="39" t="s">
        <v>49</v>
      </c>
      <c r="G13" s="37" t="s">
        <v>46</v>
      </c>
      <c r="H13" s="36">
        <v>50000</v>
      </c>
      <c r="I13" s="6"/>
      <c r="J13" s="47">
        <f t="shared" si="0"/>
        <v>-42536294756.858002</v>
      </c>
    </row>
    <row r="14" spans="2:10">
      <c r="B14" s="42"/>
      <c r="C14" s="38"/>
      <c r="D14" s="32"/>
      <c r="E14" s="38"/>
      <c r="F14" s="38"/>
      <c r="G14" s="38"/>
      <c r="H14" s="34"/>
      <c r="I14" s="33"/>
      <c r="J14" s="48"/>
    </row>
    <row r="15" spans="2:10" s="14" customFormat="1">
      <c r="B15" s="43" t="s">
        <v>28</v>
      </c>
      <c r="C15" s="44"/>
      <c r="D15" s="44"/>
      <c r="E15" s="44"/>
      <c r="F15" s="44"/>
      <c r="G15" s="44"/>
      <c r="H15" s="45"/>
      <c r="I15" s="45"/>
      <c r="J15" s="46">
        <f>LOOKUP(2,1/($B$8:$B$14&lt;&gt;""),$J$8:$J$14)</f>
        <v>-42536294756.858002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showGridLines="0" workbookViewId="0">
      <selection activeCell="A13" sqref="A13"/>
    </sheetView>
  </sheetViews>
  <sheetFormatPr defaultColWidth="9.140625" defaultRowHeight="15"/>
  <cols>
    <col min="1" max="1" width="4" style="2" customWidth="1"/>
    <col min="2" max="2" width="16" style="1" customWidth="1"/>
    <col min="3" max="3" width="18.5703125" style="7" customWidth="1"/>
    <col min="4" max="4" width="17.5703125" style="7" customWidth="1"/>
    <col min="5" max="5" width="23.5703125" style="7" customWidth="1"/>
    <col min="6" max="6" width="18.5703125" style="7" customWidth="1"/>
    <col min="7" max="7" width="28.140625" style="7" customWidth="1"/>
    <col min="8" max="8" width="10.5703125" style="8" bestFit="1" customWidth="1"/>
    <col min="9" max="9" width="10" style="7" bestFit="1" customWidth="1"/>
    <col min="10" max="10" width="12.28515625" style="7" customWidth="1"/>
    <col min="11" max="11" width="17.7109375" style="7" bestFit="1" customWidth="1"/>
    <col min="12" max="12" width="6" style="2" customWidth="1"/>
    <col min="13" max="16384" width="9.140625" style="2"/>
  </cols>
  <sheetData>
    <row r="2" spans="2:11" ht="15.75">
      <c r="B2" s="16" t="s">
        <v>19</v>
      </c>
      <c r="C2" s="17"/>
      <c r="D2" s="17"/>
      <c r="E2" s="17"/>
      <c r="F2" s="17"/>
      <c r="G2" s="17"/>
      <c r="H2" s="18"/>
      <c r="I2" s="17"/>
      <c r="J2" s="17"/>
      <c r="K2" s="19"/>
    </row>
    <row r="3" spans="2:11" ht="15.75">
      <c r="B3" s="20" t="s">
        <v>21</v>
      </c>
      <c r="C3" s="12"/>
      <c r="D3" s="12"/>
      <c r="E3" s="12"/>
      <c r="F3" s="12"/>
      <c r="G3" s="12"/>
      <c r="H3" s="13"/>
      <c r="I3" s="12"/>
      <c r="J3" s="12"/>
      <c r="K3" s="21"/>
    </row>
    <row r="4" spans="2:11" ht="15.75">
      <c r="B4" s="22" t="s">
        <v>22</v>
      </c>
      <c r="C4" s="23"/>
      <c r="D4" s="23"/>
      <c r="E4" s="23"/>
      <c r="F4" s="23"/>
      <c r="G4" s="23"/>
      <c r="H4" s="24"/>
      <c r="I4" s="23"/>
      <c r="J4" s="23"/>
      <c r="K4" s="25"/>
    </row>
    <row r="5" spans="2:11" s="15" customFormat="1">
      <c r="B5" s="26" t="s">
        <v>24</v>
      </c>
      <c r="C5" s="27" t="s">
        <v>30</v>
      </c>
      <c r="D5" s="28" t="s">
        <v>29</v>
      </c>
      <c r="E5" s="27" t="s">
        <v>51</v>
      </c>
      <c r="F5" s="29" t="s">
        <v>32</v>
      </c>
      <c r="G5" s="29" t="s">
        <v>33</v>
      </c>
      <c r="H5" s="30"/>
      <c r="I5" s="29" t="s">
        <v>20</v>
      </c>
      <c r="J5" s="29"/>
      <c r="K5" s="31" t="s">
        <v>44</v>
      </c>
    </row>
    <row r="6" spans="2:11" s="9" customFormat="1" ht="15" customHeight="1">
      <c r="B6" s="49" t="s">
        <v>10</v>
      </c>
      <c r="C6" s="50" t="s">
        <v>11</v>
      </c>
      <c r="D6" s="51" t="s">
        <v>12</v>
      </c>
      <c r="E6" s="50"/>
      <c r="F6" s="50" t="s">
        <v>13</v>
      </c>
      <c r="G6" s="50" t="s">
        <v>17</v>
      </c>
      <c r="H6" s="52" t="s">
        <v>14</v>
      </c>
      <c r="I6" s="52" t="s">
        <v>15</v>
      </c>
      <c r="J6" s="52" t="s">
        <v>16</v>
      </c>
      <c r="K6" s="52" t="s">
        <v>52</v>
      </c>
    </row>
    <row r="7" spans="2:11" s="14" customFormat="1">
      <c r="B7" s="43" t="s">
        <v>18</v>
      </c>
      <c r="C7" s="44"/>
      <c r="D7" s="44"/>
      <c r="E7" s="44"/>
      <c r="F7" s="44"/>
      <c r="G7" s="44"/>
      <c r="H7" s="45"/>
      <c r="I7" s="45"/>
      <c r="J7" s="46">
        <v>-276711.08199999999</v>
      </c>
      <c r="K7" s="46">
        <v>-276711.08199999999</v>
      </c>
    </row>
    <row r="8" spans="2:11" s="3" customFormat="1">
      <c r="B8" s="41">
        <v>44714</v>
      </c>
      <c r="C8" s="37" t="s">
        <v>34</v>
      </c>
      <c r="D8" s="4" t="s">
        <v>35</v>
      </c>
      <c r="E8" s="39"/>
      <c r="F8" s="39" t="s">
        <v>49</v>
      </c>
      <c r="G8" s="37" t="s">
        <v>46</v>
      </c>
      <c r="H8" s="35">
        <v>10329.5</v>
      </c>
      <c r="I8" s="10"/>
      <c r="J8" s="47">
        <f>J7+H8-I8</f>
        <v>-266381.58199999999</v>
      </c>
      <c r="K8" s="47">
        <v>-3826038662.2659998</v>
      </c>
    </row>
    <row r="9" spans="2:11" s="3" customFormat="1">
      <c r="B9" s="41">
        <v>44719</v>
      </c>
      <c r="C9" s="37" t="s">
        <v>36</v>
      </c>
      <c r="D9" s="4" t="s">
        <v>37</v>
      </c>
      <c r="E9" s="39"/>
      <c r="F9" s="39" t="s">
        <v>25</v>
      </c>
      <c r="G9" s="37" t="s">
        <v>47</v>
      </c>
      <c r="H9" s="35"/>
      <c r="I9" s="11">
        <v>10043.719999999999</v>
      </c>
      <c r="J9" s="47">
        <f t="shared" ref="J9:J12" si="0">J8+H9-I9</f>
        <v>-276425.30199999997</v>
      </c>
      <c r="K9" s="47">
        <v>-3970296612.6259995</v>
      </c>
    </row>
    <row r="10" spans="2:11" s="3" customFormat="1">
      <c r="B10" s="41">
        <v>44719</v>
      </c>
      <c r="C10" s="37" t="s">
        <v>38</v>
      </c>
      <c r="D10" s="4" t="s">
        <v>39</v>
      </c>
      <c r="E10" s="39"/>
      <c r="F10" s="39" t="s">
        <v>50</v>
      </c>
      <c r="G10" s="37" t="s">
        <v>47</v>
      </c>
      <c r="H10" s="35"/>
      <c r="I10" s="10">
        <v>2.42</v>
      </c>
      <c r="J10" s="47">
        <f t="shared" si="0"/>
        <v>-276427.72199999995</v>
      </c>
      <c r="K10" s="47">
        <v>-3970331371.0859995</v>
      </c>
    </row>
    <row r="11" spans="2:11" s="3" customFormat="1">
      <c r="B11" s="41">
        <v>44719</v>
      </c>
      <c r="C11" s="37" t="s">
        <v>40</v>
      </c>
      <c r="D11" s="5" t="s">
        <v>41</v>
      </c>
      <c r="E11" s="40"/>
      <c r="F11" s="37" t="s">
        <v>50</v>
      </c>
      <c r="G11" s="37" t="s">
        <v>47</v>
      </c>
      <c r="H11" s="36"/>
      <c r="I11" s="6">
        <v>12.55</v>
      </c>
      <c r="J11" s="47">
        <f t="shared" si="0"/>
        <v>-276440.27199999994</v>
      </c>
      <c r="K11" s="47">
        <v>-3970511626.7359991</v>
      </c>
    </row>
    <row r="12" spans="2:11" s="3" customFormat="1">
      <c r="B12" s="41">
        <v>44719</v>
      </c>
      <c r="C12" s="37" t="s">
        <v>42</v>
      </c>
      <c r="D12" s="4" t="s">
        <v>43</v>
      </c>
      <c r="E12" s="39"/>
      <c r="F12" s="39" t="s">
        <v>50</v>
      </c>
      <c r="G12" s="37" t="s">
        <v>47</v>
      </c>
      <c r="H12" s="35"/>
      <c r="I12" s="10">
        <v>25</v>
      </c>
      <c r="J12" s="47">
        <f t="shared" si="0"/>
        <v>-276465.27199999994</v>
      </c>
      <c r="K12" s="47">
        <v>-3970870701.7359991</v>
      </c>
    </row>
    <row r="13" spans="2:11" s="3" customFormat="1">
      <c r="B13" s="41">
        <v>44721</v>
      </c>
      <c r="C13" s="37" t="s">
        <v>53</v>
      </c>
      <c r="D13" s="4" t="s">
        <v>54</v>
      </c>
      <c r="E13" s="39"/>
      <c r="F13" s="39" t="s">
        <v>49</v>
      </c>
      <c r="G13" s="37" t="s">
        <v>46</v>
      </c>
      <c r="H13" s="35">
        <v>8825.5400000000009</v>
      </c>
      <c r="I13" s="10"/>
      <c r="J13" s="47">
        <f t="shared" ref="J13" si="1">J12+H13-I13</f>
        <v>-267639.73199999996</v>
      </c>
      <c r="K13" s="47">
        <v>-3892016982.7439995</v>
      </c>
    </row>
    <row r="14" spans="2:11">
      <c r="B14" s="42"/>
      <c r="C14" s="38"/>
      <c r="D14" s="32"/>
      <c r="E14" s="38"/>
      <c r="F14" s="38"/>
      <c r="G14" s="38"/>
      <c r="H14" s="34"/>
      <c r="I14" s="33"/>
      <c r="J14" s="48"/>
      <c r="K14" s="48"/>
    </row>
    <row r="15" spans="2:11" s="14" customFormat="1">
      <c r="B15" s="43" t="s">
        <v>28</v>
      </c>
      <c r="C15" s="44"/>
      <c r="D15" s="44"/>
      <c r="E15" s="44"/>
      <c r="F15" s="44"/>
      <c r="G15" s="44"/>
      <c r="H15" s="45"/>
      <c r="I15" s="45"/>
      <c r="J15" s="46">
        <f>LOOKUP(2,1/($B$7:$B$14&lt;&gt;""),$J$7:$J$14)</f>
        <v>-267639.73199999996</v>
      </c>
      <c r="K15" s="46">
        <f>LOOKUP(2,1/($B$7:$B$14&lt;&gt;""),$K$7:$K$14)</f>
        <v>-3892016982.7439995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tabSelected="1" workbookViewId="0">
      <selection activeCell="D12" sqref="D12"/>
    </sheetView>
  </sheetViews>
  <sheetFormatPr defaultColWidth="9.140625" defaultRowHeight="15"/>
  <cols>
    <col min="1" max="1" width="4" style="2" customWidth="1"/>
    <col min="2" max="2" width="16" style="1" customWidth="1"/>
    <col min="3" max="3" width="18.5703125" style="7" customWidth="1"/>
    <col min="4" max="4" width="17.5703125" style="7" customWidth="1"/>
    <col min="5" max="5" width="37.7109375" style="7" customWidth="1"/>
    <col min="6" max="6" width="22.140625" style="7" bestFit="1" customWidth="1"/>
    <col min="7" max="7" width="28.140625" style="7" customWidth="1"/>
    <col min="8" max="8" width="14.28515625" style="8" bestFit="1" customWidth="1"/>
    <col min="9" max="9" width="13.28515625" style="7" bestFit="1" customWidth="1"/>
    <col min="10" max="10" width="14.28515625" style="7" customWidth="1"/>
    <col min="11" max="11" width="6" style="2" customWidth="1"/>
    <col min="12" max="16384" width="9.140625" style="2"/>
  </cols>
  <sheetData>
    <row r="2" spans="2:10" ht="15.75">
      <c r="B2" s="16" t="s">
        <v>19</v>
      </c>
      <c r="C2" s="17"/>
      <c r="D2" s="17"/>
      <c r="E2" s="17"/>
      <c r="F2" s="17"/>
      <c r="G2" s="17"/>
      <c r="H2" s="18"/>
      <c r="I2" s="17"/>
      <c r="J2" s="19"/>
    </row>
    <row r="3" spans="2:10" ht="15.75">
      <c r="B3" s="20" t="s">
        <v>55</v>
      </c>
      <c r="C3" s="12"/>
      <c r="D3" s="12"/>
      <c r="E3" s="12"/>
      <c r="F3" s="12"/>
      <c r="G3" s="12"/>
      <c r="H3" s="13"/>
      <c r="I3" s="12"/>
      <c r="J3" s="21"/>
    </row>
    <row r="4" spans="2:10" ht="15.75">
      <c r="B4" s="22" t="s">
        <v>22</v>
      </c>
      <c r="C4" s="23"/>
      <c r="D4" s="23"/>
      <c r="E4" s="23"/>
      <c r="F4" s="23"/>
      <c r="G4" s="23"/>
      <c r="H4" s="24"/>
      <c r="I4" s="23"/>
      <c r="J4" s="25"/>
    </row>
    <row r="5" spans="2:10" s="9" customFormat="1" ht="15" customHeight="1">
      <c r="B5" s="49" t="s">
        <v>10</v>
      </c>
      <c r="C5" s="50" t="s">
        <v>11</v>
      </c>
      <c r="D5" s="51" t="s">
        <v>12</v>
      </c>
      <c r="E5" s="50"/>
      <c r="F5" s="50" t="s">
        <v>13</v>
      </c>
      <c r="G5" s="50" t="s">
        <v>17</v>
      </c>
      <c r="H5" s="52" t="s">
        <v>14</v>
      </c>
      <c r="I5" s="52" t="s">
        <v>15</v>
      </c>
      <c r="J5" s="52" t="s">
        <v>16</v>
      </c>
    </row>
    <row r="6" spans="2:10" s="14" customFormat="1">
      <c r="B6" s="43" t="s">
        <v>18</v>
      </c>
      <c r="C6" s="44"/>
      <c r="D6" s="44"/>
      <c r="E6" s="44"/>
      <c r="F6" s="44"/>
      <c r="G6" s="44"/>
      <c r="H6" s="45"/>
      <c r="I6" s="45"/>
      <c r="J6" s="46">
        <v>24644700</v>
      </c>
    </row>
    <row r="7" spans="2:10" s="3" customFormat="1">
      <c r="B7" s="41">
        <v>44714</v>
      </c>
      <c r="C7" s="37" t="s">
        <v>62</v>
      </c>
      <c r="D7" s="4" t="s">
        <v>56</v>
      </c>
      <c r="E7" s="39"/>
      <c r="F7" s="39" t="s">
        <v>68</v>
      </c>
      <c r="G7" s="37" t="s">
        <v>47</v>
      </c>
      <c r="H7" s="35"/>
      <c r="I7" s="10">
        <v>49000</v>
      </c>
      <c r="J7" s="47">
        <f>J6+H7-I7</f>
        <v>24595700</v>
      </c>
    </row>
    <row r="8" spans="2:10" s="3" customFormat="1">
      <c r="B8" s="41">
        <v>44714</v>
      </c>
      <c r="C8" s="37" t="s">
        <v>63</v>
      </c>
      <c r="D8" s="4" t="s">
        <v>57</v>
      </c>
      <c r="E8" s="39"/>
      <c r="F8" s="39" t="s">
        <v>68</v>
      </c>
      <c r="G8" s="37" t="s">
        <v>47</v>
      </c>
      <c r="H8" s="35"/>
      <c r="I8" s="11">
        <v>89800</v>
      </c>
      <c r="J8" s="47">
        <f t="shared" ref="J8:J12" si="0">J7+H8-I8</f>
        <v>24505900</v>
      </c>
    </row>
    <row r="9" spans="2:10" s="3" customFormat="1">
      <c r="B9" s="41">
        <v>44714</v>
      </c>
      <c r="C9" s="37" t="s">
        <v>64</v>
      </c>
      <c r="D9" s="4" t="s">
        <v>58</v>
      </c>
      <c r="E9" s="39"/>
      <c r="F9" s="39" t="s">
        <v>27</v>
      </c>
      <c r="G9" s="37" t="s">
        <v>70</v>
      </c>
      <c r="H9" s="35">
        <v>13150000</v>
      </c>
      <c r="I9" s="10"/>
      <c r="J9" s="47">
        <f t="shared" si="0"/>
        <v>37655900</v>
      </c>
    </row>
    <row r="10" spans="2:10" s="3" customFormat="1">
      <c r="B10" s="41">
        <v>44714</v>
      </c>
      <c r="C10" s="37" t="s">
        <v>65</v>
      </c>
      <c r="D10" s="5" t="s">
        <v>59</v>
      </c>
      <c r="E10" s="40"/>
      <c r="F10" s="37" t="s">
        <v>69</v>
      </c>
      <c r="G10" s="37" t="s">
        <v>48</v>
      </c>
      <c r="H10" s="36"/>
      <c r="I10" s="6">
        <v>7308000</v>
      </c>
      <c r="J10" s="47">
        <f t="shared" si="0"/>
        <v>30347900</v>
      </c>
    </row>
    <row r="11" spans="2:10" s="3" customFormat="1">
      <c r="B11" s="41">
        <v>44715</v>
      </c>
      <c r="C11" s="37" t="s">
        <v>66</v>
      </c>
      <c r="D11" s="4" t="s">
        <v>60</v>
      </c>
      <c r="E11" s="39"/>
      <c r="F11" s="39" t="s">
        <v>68</v>
      </c>
      <c r="G11" s="37" t="s">
        <v>47</v>
      </c>
      <c r="H11" s="35"/>
      <c r="I11" s="10">
        <v>40600</v>
      </c>
      <c r="J11" s="47">
        <f t="shared" si="0"/>
        <v>30307300</v>
      </c>
    </row>
    <row r="12" spans="2:10" s="3" customFormat="1">
      <c r="B12" s="41">
        <v>44715</v>
      </c>
      <c r="C12" s="37" t="s">
        <v>67</v>
      </c>
      <c r="D12" s="4" t="s">
        <v>61</v>
      </c>
      <c r="E12" s="39"/>
      <c r="F12" s="39" t="s">
        <v>68</v>
      </c>
      <c r="G12" s="37" t="s">
        <v>47</v>
      </c>
      <c r="H12" s="35"/>
      <c r="I12" s="10">
        <v>107000</v>
      </c>
      <c r="J12" s="47">
        <f t="shared" si="0"/>
        <v>30200300</v>
      </c>
    </row>
    <row r="13" spans="2:10">
      <c r="B13" s="42"/>
      <c r="C13" s="38"/>
      <c r="D13" s="32"/>
      <c r="E13" s="38"/>
      <c r="F13" s="38"/>
      <c r="G13" s="38"/>
      <c r="H13" s="34"/>
      <c r="I13" s="33"/>
      <c r="J13" s="48"/>
    </row>
    <row r="14" spans="2:10" s="14" customFormat="1">
      <c r="B14" s="43" t="s">
        <v>28</v>
      </c>
      <c r="C14" s="44"/>
      <c r="D14" s="44"/>
      <c r="E14" s="44"/>
      <c r="F14" s="44"/>
      <c r="G14" s="44"/>
      <c r="H14" s="45"/>
      <c r="I14" s="45"/>
      <c r="J14" s="46">
        <f>LOOKUP(2,1/($B$6:$B$13&lt;&gt;""),$J$6:$J$13)</f>
        <v>30200300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IDR</vt:lpstr>
      <vt:lpstr>Bank USD</vt:lpstr>
      <vt:lpstr>Cash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Fernandez</dc:creator>
  <cp:lastModifiedBy>Willy Fernandez</cp:lastModifiedBy>
  <dcterms:created xsi:type="dcterms:W3CDTF">2022-06-27T04:00:27Z</dcterms:created>
  <dcterms:modified xsi:type="dcterms:W3CDTF">2022-06-27T04:56:52Z</dcterms:modified>
</cp:coreProperties>
</file>