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C37" i="1" l="1"/>
  <c r="G35" i="1"/>
  <c r="C38" i="1"/>
  <c r="E26" i="1"/>
  <c r="E27" i="1"/>
  <c r="E28" i="1"/>
  <c r="E29" i="1"/>
  <c r="E30" i="1"/>
  <c r="E31" i="1"/>
  <c r="E32" i="1"/>
  <c r="E33" i="1"/>
  <c r="E34" i="1"/>
  <c r="E35" i="1"/>
  <c r="E25" i="1"/>
  <c r="D26" i="1"/>
  <c r="D27" i="1"/>
  <c r="D28" i="1"/>
  <c r="D29" i="1"/>
  <c r="D30" i="1"/>
  <c r="D31" i="1"/>
  <c r="D32" i="1"/>
  <c r="D33" i="1"/>
  <c r="D34" i="1"/>
  <c r="D35" i="1"/>
  <c r="D25" i="1"/>
  <c r="C26" i="1"/>
  <c r="C27" i="1"/>
  <c r="C28" i="1"/>
  <c r="C29" i="1"/>
  <c r="C30" i="1"/>
  <c r="C31" i="1"/>
  <c r="C32" i="1"/>
  <c r="C33" i="1"/>
  <c r="C34" i="1"/>
  <c r="C35" i="1"/>
  <c r="C25" i="1"/>
  <c r="C23" i="1"/>
  <c r="E22" i="1"/>
  <c r="C14" i="1"/>
  <c r="C17" i="1"/>
  <c r="C18" i="1"/>
  <c r="C19" i="1"/>
  <c r="C20" i="1"/>
  <c r="C21" i="1"/>
  <c r="C16" i="1"/>
  <c r="C13" i="1"/>
  <c r="D11" i="1"/>
  <c r="D7" i="1"/>
  <c r="C8" i="1"/>
  <c r="C9" i="1"/>
  <c r="C10" i="1"/>
  <c r="C11" i="1"/>
  <c r="C7" i="1"/>
  <c r="C5" i="1"/>
  <c r="C3" i="1"/>
  <c r="C2" i="1"/>
</calcChain>
</file>

<file path=xl/sharedStrings.xml><?xml version="1.0" encoding="utf-8"?>
<sst xmlns="http://schemas.openxmlformats.org/spreadsheetml/2006/main" count="20" uniqueCount="12">
  <si>
    <t>a)</t>
  </si>
  <si>
    <t>K(x)</t>
  </si>
  <si>
    <t>b)</t>
  </si>
  <si>
    <t>c)</t>
  </si>
  <si>
    <t>metoda trapezów</t>
  </si>
  <si>
    <t>metoda simpsona</t>
  </si>
  <si>
    <t>d)</t>
  </si>
  <si>
    <t xml:space="preserve">metoda trapezów </t>
  </si>
  <si>
    <t>x</t>
  </si>
  <si>
    <t>f(x</t>
  </si>
  <si>
    <t>2*f(x)</t>
  </si>
  <si>
    <t>4*f(x)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</si>
</sst>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tabSelected="1" topLeftCell="A22" workbookViewId="0">
      <selection activeCell="E40" sqref="E40"/>
    </sheetView>
  </sheetViews>
  <sheetFormatPr defaultRowHeight="15" x14ac:dyDescent="0.25"/>
  <cols>
    <col min="1" max="1" width="20.7109375" customWidth="1"/>
  </cols>
  <sheetData>
    <row r="2" spans="1:4" x14ac:dyDescent="0.25">
      <c r="A2" t="s">
        <v>0</v>
      </c>
      <c r="B2">
        <v>0</v>
      </c>
      <c r="C2">
        <f>SQRT(1+B2)</f>
        <v>1</v>
      </c>
    </row>
    <row r="3" spans="1:4" x14ac:dyDescent="0.25">
      <c r="B3">
        <v>1</v>
      </c>
      <c r="C3">
        <f>SQRT(1+B3)</f>
        <v>1.4142135623730951</v>
      </c>
    </row>
    <row r="5" spans="1:4" x14ac:dyDescent="0.25">
      <c r="A5" t="s">
        <v>4</v>
      </c>
      <c r="B5" t="s">
        <v>1</v>
      </c>
      <c r="C5" s="1">
        <f>(B3-B2)/2*(C2+C3)</f>
        <v>1.2071067811865475</v>
      </c>
    </row>
    <row r="7" spans="1:4" x14ac:dyDescent="0.25">
      <c r="A7" t="s">
        <v>2</v>
      </c>
      <c r="B7">
        <v>0</v>
      </c>
      <c r="C7">
        <f>SQRT(1+B7)</f>
        <v>1</v>
      </c>
      <c r="D7">
        <f>0.5*C7</f>
        <v>0.5</v>
      </c>
    </row>
    <row r="8" spans="1:4" x14ac:dyDescent="0.25">
      <c r="B8">
        <v>0.25</v>
      </c>
      <c r="C8">
        <f t="shared" ref="C8:C11" si="0">SQRT(1+B8)</f>
        <v>1.1180339887498949</v>
      </c>
    </row>
    <row r="9" spans="1:4" x14ac:dyDescent="0.25">
      <c r="B9">
        <v>0.5</v>
      </c>
      <c r="C9">
        <f t="shared" si="0"/>
        <v>1.2247448713915889</v>
      </c>
    </row>
    <row r="10" spans="1:4" x14ac:dyDescent="0.25">
      <c r="B10">
        <v>0.75</v>
      </c>
      <c r="C10">
        <f t="shared" si="0"/>
        <v>1.3228756555322954</v>
      </c>
    </row>
    <row r="11" spans="1:4" x14ac:dyDescent="0.25">
      <c r="B11">
        <v>1</v>
      </c>
      <c r="C11">
        <f t="shared" si="0"/>
        <v>1.4142135623730951</v>
      </c>
      <c r="D11">
        <f>0.5*C11</f>
        <v>0.70710678118654757</v>
      </c>
    </row>
    <row r="13" spans="1:4" x14ac:dyDescent="0.25">
      <c r="A13" t="s">
        <v>4</v>
      </c>
      <c r="B13" t="s">
        <v>1</v>
      </c>
      <c r="C13" s="1">
        <f>0.25*(D7+C8+C9+C10+D11)</f>
        <v>1.2181903242150818</v>
      </c>
    </row>
    <row r="14" spans="1:4" x14ac:dyDescent="0.25">
      <c r="A14" t="s">
        <v>5</v>
      </c>
      <c r="B14" t="s">
        <v>1</v>
      </c>
      <c r="C14" s="1">
        <f>0.25/3*(C7+C11+4*(C8+C10)+2*C9)</f>
        <v>1.2189451568570862</v>
      </c>
    </row>
    <row r="16" spans="1:4" x14ac:dyDescent="0.25">
      <c r="A16" t="s">
        <v>3</v>
      </c>
      <c r="B16">
        <v>0</v>
      </c>
      <c r="C16">
        <f>SQRT(1+B16)</f>
        <v>1</v>
      </c>
    </row>
    <row r="17" spans="1:5" x14ac:dyDescent="0.25">
      <c r="B17">
        <v>0.2</v>
      </c>
      <c r="C17">
        <f t="shared" ref="C17:C21" si="1">SQRT(1+B17)</f>
        <v>1.0954451150103321</v>
      </c>
    </row>
    <row r="18" spans="1:5" x14ac:dyDescent="0.25">
      <c r="B18">
        <v>0.4</v>
      </c>
      <c r="C18">
        <f t="shared" si="1"/>
        <v>1.1832159566199232</v>
      </c>
    </row>
    <row r="19" spans="1:5" x14ac:dyDescent="0.25">
      <c r="B19">
        <v>0.6</v>
      </c>
      <c r="C19">
        <f t="shared" si="1"/>
        <v>1.2649110640673518</v>
      </c>
    </row>
    <row r="20" spans="1:5" x14ac:dyDescent="0.25">
      <c r="B20">
        <v>0.8</v>
      </c>
      <c r="C20">
        <f t="shared" si="1"/>
        <v>1.3416407864998738</v>
      </c>
    </row>
    <row r="21" spans="1:5" x14ac:dyDescent="0.25">
      <c r="B21">
        <v>1</v>
      </c>
      <c r="C21">
        <f t="shared" si="1"/>
        <v>1.4142135623730951</v>
      </c>
    </row>
    <row r="22" spans="1:5" x14ac:dyDescent="0.25">
      <c r="E22">
        <f>SUM(C17:C20)</f>
        <v>4.8852129221974812</v>
      </c>
    </row>
    <row r="23" spans="1:5" x14ac:dyDescent="0.25">
      <c r="A23" t="s">
        <v>4</v>
      </c>
      <c r="B23" t="s">
        <v>1</v>
      </c>
      <c r="C23" s="1">
        <f>0.2*(0.5*C16+0.5*C21+E22)</f>
        <v>1.2184639406768056</v>
      </c>
    </row>
    <row r="24" spans="1:5" x14ac:dyDescent="0.25">
      <c r="B24" t="s">
        <v>8</v>
      </c>
      <c r="C24" t="s">
        <v>9</v>
      </c>
      <c r="D24" t="s">
        <v>10</v>
      </c>
      <c r="E24" t="s">
        <v>11</v>
      </c>
    </row>
    <row r="25" spans="1:5" x14ac:dyDescent="0.25">
      <c r="A25" t="s">
        <v>6</v>
      </c>
      <c r="B25">
        <v>0</v>
      </c>
      <c r="C25">
        <f>SQRT(1+B25)</f>
        <v>1</v>
      </c>
      <c r="D25">
        <f>2*C25</f>
        <v>2</v>
      </c>
      <c r="E25">
        <f>4*C25</f>
        <v>4</v>
      </c>
    </row>
    <row r="26" spans="1:5" x14ac:dyDescent="0.25">
      <c r="B26">
        <v>0.1</v>
      </c>
      <c r="C26">
        <f t="shared" ref="C26:C35" si="2">SQRT(1+B26)</f>
        <v>1.0488088481701516</v>
      </c>
      <c r="D26">
        <f t="shared" ref="D26:D35" si="3">2*C26</f>
        <v>2.0976176963403033</v>
      </c>
      <c r="E26">
        <f t="shared" ref="E26:E35" si="4">4*C26</f>
        <v>4.1952353926806065</v>
      </c>
    </row>
    <row r="27" spans="1:5" x14ac:dyDescent="0.25">
      <c r="B27">
        <v>0.2</v>
      </c>
      <c r="C27">
        <f t="shared" si="2"/>
        <v>1.0954451150103321</v>
      </c>
      <c r="D27">
        <f t="shared" si="3"/>
        <v>2.1908902300206643</v>
      </c>
      <c r="E27">
        <f t="shared" si="4"/>
        <v>4.3817804600413286</v>
      </c>
    </row>
    <row r="28" spans="1:5" x14ac:dyDescent="0.25">
      <c r="B28">
        <v>0.3</v>
      </c>
      <c r="C28">
        <f t="shared" si="2"/>
        <v>1.1401754250991381</v>
      </c>
      <c r="D28">
        <f t="shared" si="3"/>
        <v>2.2803508501982761</v>
      </c>
      <c r="E28">
        <f t="shared" si="4"/>
        <v>4.5607017003965522</v>
      </c>
    </row>
    <row r="29" spans="1:5" x14ac:dyDescent="0.25">
      <c r="B29">
        <v>0.4</v>
      </c>
      <c r="C29">
        <f t="shared" si="2"/>
        <v>1.1832159566199232</v>
      </c>
      <c r="D29">
        <f t="shared" si="3"/>
        <v>2.3664319132398464</v>
      </c>
      <c r="E29">
        <f t="shared" si="4"/>
        <v>4.7328638264796927</v>
      </c>
    </row>
    <row r="30" spans="1:5" x14ac:dyDescent="0.25">
      <c r="B30">
        <v>0.5</v>
      </c>
      <c r="C30">
        <f t="shared" si="2"/>
        <v>1.2247448713915889</v>
      </c>
      <c r="D30">
        <f t="shared" si="3"/>
        <v>2.4494897427831779</v>
      </c>
      <c r="E30">
        <f t="shared" si="4"/>
        <v>4.8989794855663558</v>
      </c>
    </row>
    <row r="31" spans="1:5" x14ac:dyDescent="0.25">
      <c r="B31">
        <v>0.6</v>
      </c>
      <c r="C31">
        <f t="shared" si="2"/>
        <v>1.2649110640673518</v>
      </c>
      <c r="D31">
        <f t="shared" si="3"/>
        <v>2.5298221281347035</v>
      </c>
      <c r="E31">
        <f t="shared" si="4"/>
        <v>5.0596442562694071</v>
      </c>
    </row>
    <row r="32" spans="1:5" x14ac:dyDescent="0.25">
      <c r="B32">
        <v>0.7</v>
      </c>
      <c r="C32">
        <f t="shared" si="2"/>
        <v>1.3038404810405297</v>
      </c>
      <c r="D32">
        <f t="shared" si="3"/>
        <v>2.6076809620810595</v>
      </c>
      <c r="E32">
        <f t="shared" si="4"/>
        <v>5.215361924162119</v>
      </c>
    </row>
    <row r="33" spans="1:7" x14ac:dyDescent="0.25">
      <c r="B33">
        <v>0.8</v>
      </c>
      <c r="C33">
        <f t="shared" si="2"/>
        <v>1.3416407864998738</v>
      </c>
      <c r="D33">
        <f t="shared" si="3"/>
        <v>2.6832815729997477</v>
      </c>
      <c r="E33">
        <f t="shared" si="4"/>
        <v>5.3665631459994954</v>
      </c>
    </row>
    <row r="34" spans="1:7" x14ac:dyDescent="0.25">
      <c r="B34">
        <v>0.9</v>
      </c>
      <c r="C34">
        <f t="shared" si="2"/>
        <v>1.3784048752090221</v>
      </c>
      <c r="D34">
        <f t="shared" si="3"/>
        <v>2.7568097504180442</v>
      </c>
      <c r="E34">
        <f t="shared" si="4"/>
        <v>5.5136195008360884</v>
      </c>
    </row>
    <row r="35" spans="1:7" x14ac:dyDescent="0.25">
      <c r="B35">
        <v>1</v>
      </c>
      <c r="C35">
        <f t="shared" si="2"/>
        <v>1.4142135623730951</v>
      </c>
      <c r="D35">
        <f t="shared" si="3"/>
        <v>2.8284271247461903</v>
      </c>
      <c r="E35">
        <f t="shared" si="4"/>
        <v>5.6568542494923806</v>
      </c>
      <c r="G35">
        <f>SUM(C26:C34)</f>
        <v>10.98118742310791</v>
      </c>
    </row>
    <row r="37" spans="1:7" x14ac:dyDescent="0.25">
      <c r="A37" t="s">
        <v>7</v>
      </c>
      <c r="B37" t="s">
        <v>1</v>
      </c>
      <c r="C37">
        <f>0.1*(0.5*C25+0.5*C35+G35)</f>
        <v>1.2188294204294459</v>
      </c>
    </row>
    <row r="38" spans="1:7" x14ac:dyDescent="0.25">
      <c r="A38" t="s">
        <v>5</v>
      </c>
      <c r="B38" t="s">
        <v>1</v>
      </c>
      <c r="C38">
        <f>(0.1/3)*(C25+C35+E26+E28+E30+E32+E34+D27+D29+D31+D33)</f>
        <v>1.2189512470136592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4C3A28F1F9CD9489907CF27089D5087" ma:contentTypeVersion="7" ma:contentTypeDescription="Utwórz nowy dokument." ma:contentTypeScope="" ma:versionID="55e9b47355d2a5c26cc0d24fbf222f8d">
  <xsd:schema xmlns:xsd="http://www.w3.org/2001/XMLSchema" xmlns:xs="http://www.w3.org/2001/XMLSchema" xmlns:p="http://schemas.microsoft.com/office/2006/metadata/properties" xmlns:ns2="a1120bb2-7770-476d-a99e-ce346ad33a16" targetNamespace="http://schemas.microsoft.com/office/2006/metadata/properties" ma:root="true" ma:fieldsID="b7a882e3209933e0c691481ad5aa4072" ns2:_="">
    <xsd:import namespace="a1120bb2-7770-476d-a99e-ce346ad33a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20bb2-7770-476d-a99e-ce346ad33a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44F204-1778-40DE-A3E6-EF41A5B9EC7E}"/>
</file>

<file path=customXml/itemProps2.xml><?xml version="1.0" encoding="utf-8"?>
<ds:datastoreItem xmlns:ds="http://schemas.openxmlformats.org/officeDocument/2006/customXml" ds:itemID="{6C05BF23-6428-4B10-B813-497DFE1EEF1F}"/>
</file>

<file path=customXml/itemProps3.xml><?xml version="1.0" encoding="utf-8"?>
<ds:datastoreItem xmlns:ds="http://schemas.openxmlformats.org/officeDocument/2006/customXml" ds:itemID="{B221CA6D-2385-4695-9422-F8BC4C4C83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 Konieczna</dc:creator>
  <cp:lastModifiedBy>Magda Konieczna</cp:lastModifiedBy>
  <dcterms:created xsi:type="dcterms:W3CDTF">2022-03-21T11:56:44Z</dcterms:created>
  <dcterms:modified xsi:type="dcterms:W3CDTF">2022-03-21T12:15:11Z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0x01010024C3A28F1F9CD9489907CF27089D5087</vt:lpwstr>
  </property>
</Properties>
</file>