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/Library/Mobile Documents/com~apple~CloudDocs/"/>
    </mc:Choice>
  </mc:AlternateContent>
  <xr:revisionPtr revIDLastSave="0" documentId="8_{44DECB07-5EF7-3941-AA8C-707E2D38A704}" xr6:coauthVersionLast="47" xr6:coauthVersionMax="47" xr10:uidLastSave="{00000000-0000-0000-0000-000000000000}"/>
  <bookViews>
    <workbookView xWindow="160" yWindow="660" windowWidth="28480" windowHeight="17180" xr2:uid="{6E3E4151-2077-1B46-BCCC-A1BA7CEA19A3}"/>
  </bookViews>
  <sheets>
    <sheet name="Calculation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5" i="1" s="1"/>
  <c r="A4" i="1"/>
  <c r="E4" i="1"/>
  <c r="F4" i="1" s="1"/>
  <c r="E5" i="1"/>
  <c r="F5" i="1" l="1"/>
  <c r="E6" i="1"/>
  <c r="B6" i="1"/>
  <c r="A6" i="1" l="1"/>
  <c r="B7" i="1"/>
  <c r="F6" i="1"/>
  <c r="E7" i="1"/>
  <c r="F7" i="1" l="1"/>
  <c r="E8" i="1"/>
  <c r="A7" i="1"/>
  <c r="B8" i="1"/>
  <c r="B9" i="1" l="1"/>
  <c r="A8" i="1"/>
  <c r="F8" i="1"/>
  <c r="E9" i="1"/>
  <c r="F9" i="1" l="1"/>
  <c r="E10" i="1"/>
  <c r="B10" i="1"/>
  <c r="A9" i="1"/>
  <c r="B11" i="1" l="1"/>
  <c r="A10" i="1"/>
  <c r="F10" i="1"/>
  <c r="E11" i="1"/>
  <c r="F11" i="1" l="1"/>
  <c r="E12" i="1"/>
  <c r="B12" i="1"/>
  <c r="A11" i="1"/>
  <c r="A12" i="1" l="1"/>
  <c r="B13" i="1"/>
  <c r="F12" i="1"/>
  <c r="E13" i="1"/>
  <c r="F13" i="1" l="1"/>
  <c r="E14" i="1"/>
  <c r="B14" i="1"/>
  <c r="A13" i="1"/>
  <c r="B15" i="1" l="1"/>
  <c r="A14" i="1"/>
  <c r="F14" i="1"/>
  <c r="E15" i="1"/>
  <c r="F15" i="1" l="1"/>
  <c r="E16" i="1"/>
  <c r="B16" i="1"/>
  <c r="A15" i="1"/>
  <c r="A16" i="1" l="1"/>
  <c r="B17" i="1"/>
  <c r="F16" i="1"/>
  <c r="E17" i="1"/>
  <c r="F17" i="1" l="1"/>
  <c r="E18" i="1"/>
  <c r="B18" i="1"/>
  <c r="A17" i="1"/>
  <c r="B19" i="1" l="1"/>
  <c r="A18" i="1"/>
  <c r="F18" i="1"/>
  <c r="E19" i="1"/>
  <c r="F19" i="1" l="1"/>
  <c r="E20" i="1"/>
  <c r="B20" i="1"/>
  <c r="A19" i="1"/>
  <c r="B21" i="1" l="1"/>
  <c r="A20" i="1"/>
  <c r="F20" i="1"/>
  <c r="E21" i="1"/>
  <c r="F21" i="1" l="1"/>
  <c r="E22" i="1"/>
  <c r="B22" i="1"/>
  <c r="A21" i="1"/>
  <c r="B23" i="1" l="1"/>
  <c r="A22" i="1"/>
  <c r="F22" i="1"/>
  <c r="E23" i="1"/>
  <c r="E24" i="1" l="1"/>
  <c r="F23" i="1"/>
  <c r="B24" i="1"/>
  <c r="A23" i="1"/>
  <c r="A24" i="1" l="1"/>
  <c r="B25" i="1"/>
  <c r="F24" i="1"/>
  <c r="E25" i="1"/>
  <c r="B26" i="1" l="1"/>
  <c r="A25" i="1"/>
  <c r="F25" i="1"/>
  <c r="E26" i="1"/>
  <c r="F26" i="1" l="1"/>
  <c r="E27" i="1"/>
  <c r="B27" i="1"/>
  <c r="A26" i="1"/>
  <c r="B28" i="1" l="1"/>
  <c r="A27" i="1"/>
  <c r="F27" i="1"/>
  <c r="E28" i="1"/>
  <c r="F28" i="1" l="1"/>
  <c r="E29" i="1"/>
  <c r="B29" i="1"/>
  <c r="A28" i="1"/>
  <c r="B30" i="1" l="1"/>
  <c r="A29" i="1"/>
  <c r="F29" i="1"/>
  <c r="E30" i="1"/>
  <c r="E31" i="1" l="1"/>
  <c r="F30" i="1"/>
  <c r="B31" i="1"/>
  <c r="A30" i="1"/>
  <c r="B32" i="1" l="1"/>
  <c r="A31" i="1"/>
  <c r="F31" i="1"/>
  <c r="E32" i="1"/>
  <c r="A32" i="1" l="1"/>
  <c r="B33" i="1"/>
  <c r="F32" i="1"/>
  <c r="E33" i="1"/>
  <c r="F33" i="1" l="1"/>
  <c r="E34" i="1"/>
  <c r="B34" i="1"/>
  <c r="A33" i="1"/>
  <c r="B35" i="1" l="1"/>
  <c r="A34" i="1"/>
  <c r="F34" i="1"/>
  <c r="E35" i="1"/>
  <c r="E36" i="1" l="1"/>
  <c r="F35" i="1"/>
  <c r="B36" i="1"/>
  <c r="A35" i="1"/>
  <c r="B37" i="1" l="1"/>
  <c r="A36" i="1"/>
  <c r="F36" i="1"/>
  <c r="E37" i="1"/>
  <c r="F37" i="1" l="1"/>
  <c r="E38" i="1"/>
  <c r="B38" i="1"/>
  <c r="A37" i="1"/>
  <c r="B39" i="1" l="1"/>
  <c r="A38" i="1"/>
  <c r="F38" i="1"/>
  <c r="E39" i="1"/>
  <c r="F39" i="1" l="1"/>
  <c r="E40" i="1"/>
  <c r="B40" i="1"/>
  <c r="A39" i="1"/>
  <c r="A40" i="1" l="1"/>
  <c r="B41" i="1"/>
  <c r="F40" i="1"/>
  <c r="E41" i="1"/>
  <c r="F41" i="1" l="1"/>
  <c r="E42" i="1"/>
  <c r="B42" i="1"/>
  <c r="A41" i="1"/>
  <c r="B43" i="1" l="1"/>
  <c r="A42" i="1"/>
  <c r="F42" i="1"/>
  <c r="E43" i="1"/>
  <c r="F43" i="1" l="1"/>
  <c r="E44" i="1"/>
  <c r="B44" i="1"/>
  <c r="A43" i="1"/>
  <c r="B45" i="1" l="1"/>
  <c r="A44" i="1"/>
  <c r="F44" i="1"/>
  <c r="E45" i="1"/>
  <c r="F45" i="1" l="1"/>
  <c r="E46" i="1"/>
  <c r="B46" i="1"/>
  <c r="A45" i="1"/>
  <c r="B47" i="1" l="1"/>
  <c r="A46" i="1"/>
  <c r="F46" i="1"/>
  <c r="E47" i="1"/>
  <c r="F47" i="1" l="1"/>
  <c r="E48" i="1"/>
  <c r="B48" i="1"/>
  <c r="A47" i="1"/>
  <c r="F48" i="1" l="1"/>
  <c r="E49" i="1"/>
  <c r="A48" i="1"/>
  <c r="B49" i="1"/>
  <c r="B50" i="1" l="1"/>
  <c r="A49" i="1"/>
  <c r="F49" i="1"/>
  <c r="E50" i="1"/>
  <c r="F50" i="1" l="1"/>
  <c r="E51" i="1"/>
  <c r="B51" i="1"/>
  <c r="A50" i="1"/>
  <c r="B52" i="1" l="1"/>
  <c r="A51" i="1"/>
  <c r="F51" i="1"/>
  <c r="E52" i="1"/>
  <c r="F52" i="1" l="1"/>
  <c r="E53" i="1"/>
  <c r="B53" i="1"/>
  <c r="A52" i="1"/>
  <c r="F53" i="1" l="1"/>
  <c r="E54" i="1"/>
  <c r="B54" i="1"/>
  <c r="A53" i="1"/>
  <c r="F54" i="1" l="1"/>
  <c r="E55" i="1"/>
  <c r="B55" i="1"/>
  <c r="A54" i="1"/>
  <c r="E56" i="1" l="1"/>
  <c r="F55" i="1"/>
  <c r="B56" i="1"/>
  <c r="A55" i="1"/>
  <c r="A56" i="1" l="1"/>
  <c r="B57" i="1"/>
  <c r="F56" i="1"/>
  <c r="E57" i="1"/>
  <c r="F57" i="1" l="1"/>
  <c r="E58" i="1"/>
  <c r="B58" i="1"/>
  <c r="A57" i="1"/>
  <c r="B59" i="1" l="1"/>
  <c r="A58" i="1"/>
  <c r="F58" i="1"/>
  <c r="E59" i="1"/>
  <c r="F59" i="1" l="1"/>
  <c r="E60" i="1"/>
  <c r="B60" i="1"/>
  <c r="A59" i="1"/>
  <c r="B61" i="1" l="1"/>
  <c r="A60" i="1"/>
  <c r="F60" i="1"/>
  <c r="E61" i="1"/>
  <c r="F61" i="1" l="1"/>
  <c r="E62" i="1"/>
  <c r="B62" i="1"/>
  <c r="A61" i="1"/>
  <c r="B63" i="1" l="1"/>
  <c r="A62" i="1"/>
  <c r="E63" i="1"/>
  <c r="F62" i="1"/>
  <c r="F63" i="1" l="1"/>
  <c r="E64" i="1"/>
  <c r="B64" i="1"/>
  <c r="A63" i="1"/>
  <c r="F64" i="1" l="1"/>
  <c r="E65" i="1"/>
  <c r="A64" i="1"/>
  <c r="B65" i="1"/>
  <c r="B66" i="1" l="1"/>
  <c r="A65" i="1"/>
  <c r="F65" i="1"/>
  <c r="E66" i="1"/>
  <c r="F66" i="1" l="1"/>
  <c r="E67" i="1"/>
  <c r="B67" i="1"/>
  <c r="A66" i="1"/>
  <c r="B68" i="1" l="1"/>
  <c r="A67" i="1"/>
  <c r="F67" i="1"/>
  <c r="E68" i="1"/>
  <c r="F68" i="1" l="1"/>
  <c r="E69" i="1"/>
  <c r="B69" i="1"/>
  <c r="A68" i="1"/>
  <c r="B70" i="1" l="1"/>
  <c r="A69" i="1"/>
  <c r="F69" i="1"/>
  <c r="E70" i="1"/>
  <c r="F70" i="1" l="1"/>
  <c r="E71" i="1"/>
  <c r="B71" i="1"/>
  <c r="A70" i="1"/>
  <c r="B72" i="1" l="1"/>
  <c r="A71" i="1"/>
  <c r="F71" i="1"/>
  <c r="E72" i="1"/>
  <c r="F72" i="1" l="1"/>
  <c r="E73" i="1"/>
  <c r="A72" i="1"/>
  <c r="B73" i="1"/>
  <c r="B74" i="1" l="1"/>
  <c r="A73" i="1"/>
  <c r="F73" i="1"/>
  <c r="E74" i="1"/>
  <c r="F74" i="1" l="1"/>
  <c r="E75" i="1"/>
  <c r="B75" i="1"/>
  <c r="A74" i="1"/>
  <c r="B76" i="1" l="1"/>
  <c r="A75" i="1"/>
  <c r="F75" i="1"/>
  <c r="E76" i="1"/>
  <c r="B77" i="1" l="1"/>
  <c r="A76" i="1"/>
  <c r="F76" i="1"/>
  <c r="E77" i="1"/>
  <c r="F77" i="1" l="1"/>
  <c r="E78" i="1"/>
  <c r="B78" i="1"/>
  <c r="A77" i="1"/>
  <c r="E79" i="1" l="1"/>
  <c r="F78" i="1"/>
  <c r="B79" i="1"/>
  <c r="A78" i="1"/>
  <c r="B80" i="1" l="1"/>
  <c r="A79" i="1"/>
  <c r="F79" i="1"/>
  <c r="E80" i="1"/>
  <c r="F80" i="1" l="1"/>
  <c r="E81" i="1"/>
  <c r="A80" i="1"/>
  <c r="B81" i="1"/>
  <c r="B82" i="1" l="1"/>
  <c r="A81" i="1"/>
  <c r="F81" i="1"/>
  <c r="E82" i="1"/>
  <c r="F82" i="1" l="1"/>
  <c r="E83" i="1"/>
  <c r="B83" i="1"/>
  <c r="A82" i="1"/>
  <c r="B84" i="1" l="1"/>
  <c r="A83" i="1"/>
  <c r="F83" i="1"/>
  <c r="E84" i="1"/>
  <c r="F84" i="1" l="1"/>
  <c r="E85" i="1"/>
  <c r="A84" i="1"/>
  <c r="B85" i="1"/>
  <c r="B86" i="1" l="1"/>
  <c r="A85" i="1"/>
  <c r="F85" i="1"/>
  <c r="E86" i="1"/>
  <c r="F86" i="1" l="1"/>
  <c r="E87" i="1"/>
  <c r="B87" i="1"/>
  <c r="A86" i="1"/>
  <c r="B88" i="1" l="1"/>
  <c r="A87" i="1"/>
  <c r="E88" i="1"/>
  <c r="F87" i="1"/>
  <c r="F88" i="1" l="1"/>
  <c r="E89" i="1"/>
  <c r="B89" i="1"/>
  <c r="A88" i="1"/>
  <c r="B90" i="1" l="1"/>
  <c r="A89" i="1"/>
  <c r="F89" i="1"/>
  <c r="E90" i="1"/>
  <c r="F90" i="1" l="1"/>
  <c r="E91" i="1"/>
  <c r="B91" i="1"/>
  <c r="A90" i="1"/>
  <c r="B92" i="1" l="1"/>
  <c r="A91" i="1"/>
  <c r="F91" i="1"/>
  <c r="E92" i="1"/>
  <c r="F92" i="1" l="1"/>
  <c r="E93" i="1"/>
  <c r="A92" i="1"/>
  <c r="B93" i="1"/>
  <c r="B94" i="1" l="1"/>
  <c r="A93" i="1"/>
  <c r="F93" i="1"/>
  <c r="E94" i="1"/>
  <c r="E95" i="1" l="1"/>
  <c r="F94" i="1"/>
  <c r="B95" i="1"/>
  <c r="A94" i="1"/>
  <c r="B96" i="1" l="1"/>
  <c r="A95" i="1"/>
  <c r="F95" i="1"/>
  <c r="E96" i="1"/>
  <c r="F96" i="1" l="1"/>
  <c r="E97" i="1"/>
  <c r="B97" i="1"/>
  <c r="A96" i="1"/>
  <c r="B98" i="1" l="1"/>
  <c r="A97" i="1"/>
  <c r="F97" i="1"/>
  <c r="E98" i="1"/>
  <c r="E99" i="1" l="1"/>
  <c r="F98" i="1"/>
  <c r="B99" i="1"/>
  <c r="A98" i="1"/>
  <c r="B100" i="1" l="1"/>
  <c r="A99" i="1"/>
  <c r="F99" i="1"/>
  <c r="E100" i="1"/>
  <c r="A100" i="1" l="1"/>
  <c r="B101" i="1"/>
  <c r="F100" i="1"/>
  <c r="E101" i="1"/>
  <c r="F101" i="1" l="1"/>
  <c r="E102" i="1"/>
  <c r="B102" i="1"/>
  <c r="A101" i="1"/>
  <c r="F102" i="1" l="1"/>
  <c r="E103" i="1"/>
  <c r="B103" i="1"/>
  <c r="A102" i="1"/>
  <c r="E104" i="1" l="1"/>
  <c r="F103" i="1"/>
  <c r="B104" i="1"/>
  <c r="A103" i="1"/>
  <c r="B105" i="1" l="1"/>
  <c r="A104" i="1"/>
  <c r="F104" i="1"/>
  <c r="E105" i="1"/>
  <c r="F105" i="1" l="1"/>
  <c r="E106" i="1"/>
  <c r="B106" i="1"/>
  <c r="A105" i="1"/>
  <c r="B107" i="1" l="1"/>
  <c r="A106" i="1"/>
  <c r="F106" i="1"/>
  <c r="E107" i="1"/>
  <c r="F107" i="1" l="1"/>
  <c r="E108" i="1"/>
  <c r="B108" i="1"/>
  <c r="A107" i="1"/>
  <c r="A108" i="1" l="1"/>
  <c r="B109" i="1"/>
  <c r="F108" i="1"/>
  <c r="E109" i="1"/>
  <c r="F109" i="1" l="1"/>
  <c r="E110" i="1"/>
  <c r="B110" i="1"/>
  <c r="A109" i="1"/>
  <c r="B111" i="1" l="1"/>
  <c r="A110" i="1"/>
  <c r="E111" i="1"/>
  <c r="F110" i="1"/>
  <c r="F111" i="1" l="1"/>
  <c r="E112" i="1"/>
  <c r="B112" i="1"/>
  <c r="A111" i="1"/>
  <c r="B113" i="1" l="1"/>
  <c r="A112" i="1"/>
  <c r="F112" i="1"/>
  <c r="E113" i="1"/>
  <c r="F113" i="1" l="1"/>
  <c r="E114" i="1"/>
  <c r="B114" i="1"/>
  <c r="A113" i="1"/>
  <c r="B115" i="1" l="1"/>
  <c r="A114" i="1"/>
  <c r="F114" i="1"/>
  <c r="E115" i="1"/>
  <c r="F115" i="1" l="1"/>
  <c r="E116" i="1"/>
  <c r="B116" i="1"/>
  <c r="A115" i="1"/>
  <c r="F116" i="1" l="1"/>
  <c r="E117" i="1"/>
  <c r="A116" i="1"/>
  <c r="B117" i="1"/>
  <c r="B118" i="1" l="1"/>
  <c r="A117" i="1"/>
  <c r="F117" i="1"/>
  <c r="E118" i="1"/>
  <c r="F118" i="1" l="1"/>
  <c r="E119" i="1"/>
  <c r="B119" i="1"/>
  <c r="A118" i="1"/>
  <c r="B120" i="1" l="1"/>
  <c r="A119" i="1"/>
  <c r="E120" i="1"/>
  <c r="F119" i="1"/>
  <c r="F120" i="1" l="1"/>
  <c r="E121" i="1"/>
  <c r="B121" i="1"/>
  <c r="A120" i="1"/>
  <c r="B122" i="1" l="1"/>
  <c r="A121" i="1"/>
  <c r="F121" i="1"/>
  <c r="E122" i="1"/>
  <c r="F122" i="1" l="1"/>
  <c r="E123" i="1"/>
  <c r="B123" i="1"/>
  <c r="A122" i="1"/>
  <c r="B124" i="1" l="1"/>
  <c r="A123" i="1"/>
  <c r="E124" i="1"/>
  <c r="F123" i="1"/>
  <c r="F124" i="1" l="1"/>
  <c r="E125" i="1"/>
  <c r="A124" i="1"/>
  <c r="B125" i="1"/>
  <c r="B126" i="1" l="1"/>
  <c r="A125" i="1"/>
  <c r="F125" i="1"/>
  <c r="E126" i="1"/>
  <c r="E127" i="1" l="1"/>
  <c r="F126" i="1"/>
  <c r="B127" i="1"/>
  <c r="A126" i="1"/>
  <c r="B128" i="1" l="1"/>
  <c r="A127" i="1"/>
  <c r="F127" i="1"/>
  <c r="E128" i="1"/>
  <c r="F128" i="1" l="1"/>
  <c r="E129" i="1"/>
  <c r="B129" i="1"/>
  <c r="A128" i="1"/>
  <c r="B130" i="1" l="1"/>
  <c r="A129" i="1"/>
  <c r="F129" i="1"/>
  <c r="E130" i="1"/>
  <c r="F130" i="1" l="1"/>
  <c r="E131" i="1"/>
  <c r="B131" i="1"/>
  <c r="A130" i="1"/>
  <c r="B132" i="1" l="1"/>
  <c r="A131" i="1"/>
  <c r="E132" i="1"/>
  <c r="F131" i="1"/>
  <c r="F132" i="1" l="1"/>
  <c r="E133" i="1"/>
  <c r="A132" i="1"/>
  <c r="B133" i="1"/>
  <c r="F133" i="1" l="1"/>
  <c r="E134" i="1"/>
  <c r="B134" i="1"/>
  <c r="A133" i="1"/>
  <c r="B135" i="1" l="1"/>
  <c r="A134" i="1"/>
  <c r="F134" i="1"/>
  <c r="E135" i="1"/>
  <c r="F135" i="1" l="1"/>
  <c r="E136" i="1"/>
  <c r="B136" i="1"/>
  <c r="A135" i="1"/>
  <c r="B137" i="1" l="1"/>
  <c r="A137" i="1" s="1"/>
  <c r="A136" i="1"/>
  <c r="F136" i="1"/>
  <c r="E137" i="1"/>
  <c r="F137" i="1" s="1"/>
</calcChain>
</file>

<file path=xl/sharedStrings.xml><?xml version="1.0" encoding="utf-8"?>
<sst xmlns="http://schemas.openxmlformats.org/spreadsheetml/2006/main" count="19" uniqueCount="19">
  <si>
    <t>Ester</t>
  </si>
  <si>
    <t>Split clomid into 2 x 50 doses.</t>
  </si>
  <si>
    <t>Dose</t>
  </si>
  <si>
    <t>Released</t>
  </si>
  <si>
    <t>Week</t>
  </si>
  <si>
    <t>Dose - You need to enter the amount of each injection you are planning to do.</t>
  </si>
  <si>
    <t>Ester - This is the amount of unreleased testosterone in your body that hasn't been metabolised into testosterone.</t>
  </si>
  <si>
    <t>Halflife (days)</t>
  </si>
  <si>
    <t>crazydutton's cycle planner</t>
  </si>
  <si>
    <t>Day</t>
  </si>
  <si>
    <t>Halflife - You need to enter the halflife of the ester you are injecting. 5.25 is for enanthate, but this may vary depending on who you believe.</t>
  </si>
  <si>
    <t>Notes</t>
  </si>
  <si>
    <t>Date</t>
  </si>
  <si>
    <t>Released - This is the amount of testosterone released on the current day.</t>
  </si>
  <si>
    <t>Finished!</t>
  </si>
  <si>
    <t>HCG</t>
  </si>
  <si>
    <t>Clomid</t>
  </si>
  <si>
    <t>Exemstane</t>
  </si>
  <si>
    <t>Last jabs :-(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</si>
</sst>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d\-mmm;@"/>
    <numFmt numFmtId="173" formatCode="d\-mmm\-yyyy;@"/>
  </numFmts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.25"/>
      <name val="Arial"/>
      <family val="2"/>
    </font>
    <font>
      <sz val="9.2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NumberFormat="1" applyFont="1" applyFill="1" applyBorder="1" applyAlignment="1">
      <alignment wrapText="1"/>
    </xf>
    <xf numFmtId="4" fontId="2" fillId="2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wrapText="1"/>
    </xf>
    <xf numFmtId="0" fontId="0" fillId="0" borderId="4" xfId="0" applyNumberFormat="1" applyFont="1" applyFill="1" applyBorder="1" applyAlignment="1">
      <alignment horizontal="right" wrapText="1"/>
    </xf>
    <xf numFmtId="172" fontId="0" fillId="0" borderId="4" xfId="0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>
      <alignment wrapText="1"/>
    </xf>
    <xf numFmtId="0" fontId="0" fillId="0" borderId="5" xfId="0" applyNumberFormat="1" applyFont="1" applyFill="1" applyBorder="1" applyAlignment="1">
      <alignment wrapText="1"/>
    </xf>
    <xf numFmtId="173" fontId="2" fillId="2" borderId="2" xfId="0" applyNumberFormat="1" applyFont="1" applyFill="1" applyBorder="1" applyAlignment="1">
      <alignment horizontal="center" vertical="center" wrapText="1"/>
    </xf>
    <xf numFmtId="172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wrapText="1"/>
    </xf>
    <xf numFmtId="0" fontId="3" fillId="0" borderId="6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4" fontId="3" fillId="4" borderId="6" xfId="0" applyNumberFormat="1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 wrapText="1"/>
    </xf>
    <xf numFmtId="0" fontId="4" fillId="0" borderId="6" xfId="0" applyNumberFormat="1" applyFont="1" applyFill="1" applyBorder="1" applyAlignment="1">
      <alignment horizontal="center" wrapText="1"/>
    </xf>
    <xf numFmtId="0" fontId="0" fillId="0" borderId="6" xfId="0" applyNumberFormat="1" applyFont="1" applyFill="1" applyBorder="1" applyAlignment="1">
      <alignment wrapText="1"/>
    </xf>
    <xf numFmtId="0" fontId="3" fillId="3" borderId="0" xfId="0" applyNumberFormat="1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wrapText="1"/>
    </xf>
    <xf numFmtId="0" fontId="0" fillId="0" borderId="6" xfId="0" applyNumberFormat="1" applyFont="1" applyFill="1" applyBorder="1" applyAlignment="1">
      <alignment horizontal="right" wrapText="1"/>
    </xf>
    <xf numFmtId="0" fontId="0" fillId="0" borderId="0" xfId="0" applyNumberFormat="1" applyFont="1" applyFill="1" applyBorder="1" applyAlignment="1">
      <alignment horizontal="right" wrapText="1"/>
    </xf>
    <xf numFmtId="172" fontId="0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wrapText="1"/>
    </xf>
    <xf numFmtId="172" fontId="1" fillId="3" borderId="0" xfId="0" applyNumberFormat="1" applyFont="1" applyFill="1" applyBorder="1" applyAlignment="1">
      <alignment horizontal="center" wrapText="1"/>
    </xf>
    <xf numFmtId="0" fontId="0" fillId="4" borderId="0" xfId="0" applyNumberFormat="1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172" fontId="5" fillId="5" borderId="4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wrapText="1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D966"/>
      <rgbColor rgb="00000000"/>
      <rgbColor rgb="0000FF00"/>
      <rgbColor rgb="00EAD1DC"/>
      <rgbColor rgb="00CCFFCC"/>
      <rgbColor rgb="00FF0000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Testosterone Release</a:t>
            </a:r>
          </a:p>
        </c:rich>
      </c:tx>
      <c:layout>
        <c:manualLayout>
          <c:xMode val="edge"/>
          <c:yMode val="edge"/>
          <c:x val="0.41185185185185186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925925925925919E-2"/>
          <c:y val="0.11328976034858387"/>
          <c:w val="0.90222222222222226"/>
          <c:h val="0.78431372549019607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Calculations!$F$1:$F$2</c:f>
              <c:strCache>
                <c:ptCount val="2"/>
                <c:pt idx="0">
                  <c:v>Halflife (days)</c:v>
                </c:pt>
                <c:pt idx="1">
                  <c:v>5.25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Calculations!$B$3:$B$137</c:f>
              <c:strCache>
                <c:ptCount val="135"/>
                <c:pt idx="0">
                  <c:v>Date</c:v>
                </c:pt>
                <c:pt idx="1">
                  <c:v>13-Nov</c:v>
                </c:pt>
                <c:pt idx="2">
                  <c:v>14-Nov</c:v>
                </c:pt>
                <c:pt idx="3">
                  <c:v>15-Nov</c:v>
                </c:pt>
                <c:pt idx="4">
                  <c:v>16-Nov</c:v>
                </c:pt>
                <c:pt idx="5">
                  <c:v>17-Nov</c:v>
                </c:pt>
                <c:pt idx="6">
                  <c:v>18-Nov</c:v>
                </c:pt>
                <c:pt idx="7">
                  <c:v>19-Nov</c:v>
                </c:pt>
                <c:pt idx="8">
                  <c:v>20-Nov</c:v>
                </c:pt>
                <c:pt idx="9">
                  <c:v>21-Nov</c:v>
                </c:pt>
                <c:pt idx="10">
                  <c:v>22-Nov</c:v>
                </c:pt>
                <c:pt idx="11">
                  <c:v>23-Nov</c:v>
                </c:pt>
                <c:pt idx="12">
                  <c:v>24-Nov</c:v>
                </c:pt>
                <c:pt idx="13">
                  <c:v>25-Nov</c:v>
                </c:pt>
                <c:pt idx="14">
                  <c:v>26-Nov</c:v>
                </c:pt>
                <c:pt idx="15">
                  <c:v>27-Nov</c:v>
                </c:pt>
                <c:pt idx="16">
                  <c:v>28-Nov</c:v>
                </c:pt>
                <c:pt idx="17">
                  <c:v>29-Nov</c:v>
                </c:pt>
                <c:pt idx="18">
                  <c:v>30-Nov</c:v>
                </c:pt>
                <c:pt idx="19">
                  <c:v>1-Dec</c:v>
                </c:pt>
                <c:pt idx="20">
                  <c:v>2-Dec</c:v>
                </c:pt>
                <c:pt idx="21">
                  <c:v>3-Dec</c:v>
                </c:pt>
                <c:pt idx="22">
                  <c:v>4-Dec</c:v>
                </c:pt>
                <c:pt idx="23">
                  <c:v>5-Dec</c:v>
                </c:pt>
                <c:pt idx="24">
                  <c:v>6-Dec</c:v>
                </c:pt>
                <c:pt idx="25">
                  <c:v>7-Dec</c:v>
                </c:pt>
                <c:pt idx="26">
                  <c:v>8-Dec</c:v>
                </c:pt>
                <c:pt idx="27">
                  <c:v>9-Dec</c:v>
                </c:pt>
                <c:pt idx="28">
                  <c:v>10-Dec</c:v>
                </c:pt>
                <c:pt idx="29">
                  <c:v>11-Dec</c:v>
                </c:pt>
                <c:pt idx="30">
                  <c:v>12-Dec</c:v>
                </c:pt>
                <c:pt idx="31">
                  <c:v>13-Dec</c:v>
                </c:pt>
                <c:pt idx="32">
                  <c:v>14-Dec</c:v>
                </c:pt>
                <c:pt idx="33">
                  <c:v>15-Dec</c:v>
                </c:pt>
                <c:pt idx="34">
                  <c:v>16-Dec</c:v>
                </c:pt>
                <c:pt idx="35">
                  <c:v>17-Dec</c:v>
                </c:pt>
                <c:pt idx="36">
                  <c:v>18-Dec</c:v>
                </c:pt>
                <c:pt idx="37">
                  <c:v>19-Dec</c:v>
                </c:pt>
                <c:pt idx="38">
                  <c:v>20-Dec</c:v>
                </c:pt>
                <c:pt idx="39">
                  <c:v>21-Dec</c:v>
                </c:pt>
                <c:pt idx="40">
                  <c:v>22-Dec</c:v>
                </c:pt>
                <c:pt idx="41">
                  <c:v>23-Dec</c:v>
                </c:pt>
                <c:pt idx="42">
                  <c:v>24-Dec</c:v>
                </c:pt>
                <c:pt idx="43">
                  <c:v>25-Dec</c:v>
                </c:pt>
                <c:pt idx="44">
                  <c:v>26-Dec</c:v>
                </c:pt>
                <c:pt idx="45">
                  <c:v>27-Dec</c:v>
                </c:pt>
                <c:pt idx="46">
                  <c:v>28-Dec</c:v>
                </c:pt>
                <c:pt idx="47">
                  <c:v>29-Dec</c:v>
                </c:pt>
                <c:pt idx="48">
                  <c:v>30-Dec</c:v>
                </c:pt>
                <c:pt idx="49">
                  <c:v>31-Dec</c:v>
                </c:pt>
                <c:pt idx="50">
                  <c:v>1-Jan</c:v>
                </c:pt>
                <c:pt idx="51">
                  <c:v>2-Jan</c:v>
                </c:pt>
                <c:pt idx="52">
                  <c:v>3-Jan</c:v>
                </c:pt>
                <c:pt idx="53">
                  <c:v>4-Jan</c:v>
                </c:pt>
                <c:pt idx="54">
                  <c:v>5-Jan</c:v>
                </c:pt>
                <c:pt idx="55">
                  <c:v>6-Jan</c:v>
                </c:pt>
                <c:pt idx="56">
                  <c:v>7-Jan</c:v>
                </c:pt>
                <c:pt idx="57">
                  <c:v>8-Jan</c:v>
                </c:pt>
                <c:pt idx="58">
                  <c:v>9-Jan</c:v>
                </c:pt>
                <c:pt idx="59">
                  <c:v>10-Jan</c:v>
                </c:pt>
                <c:pt idx="60">
                  <c:v>11-Jan</c:v>
                </c:pt>
                <c:pt idx="61">
                  <c:v>12-Jan</c:v>
                </c:pt>
                <c:pt idx="62">
                  <c:v>13-Jan</c:v>
                </c:pt>
                <c:pt idx="63">
                  <c:v>14-Jan</c:v>
                </c:pt>
                <c:pt idx="64">
                  <c:v>15-Jan</c:v>
                </c:pt>
                <c:pt idx="65">
                  <c:v>16-Jan</c:v>
                </c:pt>
                <c:pt idx="66">
                  <c:v>17-Jan</c:v>
                </c:pt>
                <c:pt idx="67">
                  <c:v>18-Jan</c:v>
                </c:pt>
                <c:pt idx="68">
                  <c:v>19-Jan</c:v>
                </c:pt>
                <c:pt idx="69">
                  <c:v>20-Jan</c:v>
                </c:pt>
                <c:pt idx="70">
                  <c:v>21-Jan</c:v>
                </c:pt>
                <c:pt idx="71">
                  <c:v>22-Jan</c:v>
                </c:pt>
                <c:pt idx="72">
                  <c:v>23-Jan</c:v>
                </c:pt>
                <c:pt idx="73">
                  <c:v>24-Jan</c:v>
                </c:pt>
                <c:pt idx="74">
                  <c:v>25-Jan</c:v>
                </c:pt>
                <c:pt idx="75">
                  <c:v>26-Jan</c:v>
                </c:pt>
                <c:pt idx="76">
                  <c:v>27-Jan</c:v>
                </c:pt>
                <c:pt idx="77">
                  <c:v>28-Jan</c:v>
                </c:pt>
                <c:pt idx="78">
                  <c:v>29-Jan</c:v>
                </c:pt>
                <c:pt idx="79">
                  <c:v>30-Jan</c:v>
                </c:pt>
                <c:pt idx="80">
                  <c:v>31-Jan</c:v>
                </c:pt>
                <c:pt idx="81">
                  <c:v>1-Feb</c:v>
                </c:pt>
                <c:pt idx="82">
                  <c:v>2-Feb</c:v>
                </c:pt>
                <c:pt idx="83">
                  <c:v>3-Feb</c:v>
                </c:pt>
                <c:pt idx="84">
                  <c:v>4-Feb</c:v>
                </c:pt>
                <c:pt idx="85">
                  <c:v>5-Feb</c:v>
                </c:pt>
                <c:pt idx="86">
                  <c:v>6-Feb</c:v>
                </c:pt>
                <c:pt idx="87">
                  <c:v>7-Feb</c:v>
                </c:pt>
                <c:pt idx="88">
                  <c:v>8-Feb</c:v>
                </c:pt>
                <c:pt idx="89">
                  <c:v>9-Feb</c:v>
                </c:pt>
                <c:pt idx="90">
                  <c:v>10-Feb</c:v>
                </c:pt>
                <c:pt idx="91">
                  <c:v>11-Feb</c:v>
                </c:pt>
                <c:pt idx="92">
                  <c:v>12-Feb</c:v>
                </c:pt>
                <c:pt idx="93">
                  <c:v>13-Feb</c:v>
                </c:pt>
                <c:pt idx="94">
                  <c:v>14-Feb</c:v>
                </c:pt>
                <c:pt idx="95">
                  <c:v>15-Feb</c:v>
                </c:pt>
                <c:pt idx="96">
                  <c:v>16-Feb</c:v>
                </c:pt>
                <c:pt idx="97">
                  <c:v>17-Feb</c:v>
                </c:pt>
                <c:pt idx="98">
                  <c:v>18-Feb</c:v>
                </c:pt>
                <c:pt idx="99">
                  <c:v>19-Feb</c:v>
                </c:pt>
                <c:pt idx="100">
                  <c:v>20-Feb</c:v>
                </c:pt>
                <c:pt idx="101">
                  <c:v>21-Feb</c:v>
                </c:pt>
                <c:pt idx="102">
                  <c:v>22-Feb</c:v>
                </c:pt>
                <c:pt idx="103">
                  <c:v>23-Feb</c:v>
                </c:pt>
                <c:pt idx="104">
                  <c:v>24-Feb</c:v>
                </c:pt>
                <c:pt idx="105">
                  <c:v>25-Feb</c:v>
                </c:pt>
                <c:pt idx="106">
                  <c:v>26-Feb</c:v>
                </c:pt>
                <c:pt idx="107">
                  <c:v>27-Feb</c:v>
                </c:pt>
                <c:pt idx="108">
                  <c:v>28-Feb</c:v>
                </c:pt>
                <c:pt idx="109">
                  <c:v>29-Feb</c:v>
                </c:pt>
                <c:pt idx="110">
                  <c:v>1-Mar</c:v>
                </c:pt>
                <c:pt idx="111">
                  <c:v>2-Mar</c:v>
                </c:pt>
                <c:pt idx="112">
                  <c:v>3-Mar</c:v>
                </c:pt>
                <c:pt idx="113">
                  <c:v>4-Mar</c:v>
                </c:pt>
                <c:pt idx="114">
                  <c:v>5-Mar</c:v>
                </c:pt>
                <c:pt idx="115">
                  <c:v>6-Mar</c:v>
                </c:pt>
                <c:pt idx="116">
                  <c:v>7-Mar</c:v>
                </c:pt>
                <c:pt idx="117">
                  <c:v>8-Mar</c:v>
                </c:pt>
                <c:pt idx="118">
                  <c:v>9-Mar</c:v>
                </c:pt>
                <c:pt idx="119">
                  <c:v>10-Mar</c:v>
                </c:pt>
                <c:pt idx="120">
                  <c:v>11-Mar</c:v>
                </c:pt>
                <c:pt idx="121">
                  <c:v>12-Mar</c:v>
                </c:pt>
                <c:pt idx="122">
                  <c:v>13-Mar</c:v>
                </c:pt>
                <c:pt idx="123">
                  <c:v>14-Mar</c:v>
                </c:pt>
                <c:pt idx="124">
                  <c:v>15-Mar</c:v>
                </c:pt>
                <c:pt idx="125">
                  <c:v>16-Mar</c:v>
                </c:pt>
                <c:pt idx="126">
                  <c:v>17-Mar</c:v>
                </c:pt>
                <c:pt idx="127">
                  <c:v>18-Mar</c:v>
                </c:pt>
                <c:pt idx="128">
                  <c:v>19-Mar</c:v>
                </c:pt>
                <c:pt idx="129">
                  <c:v>20-Mar</c:v>
                </c:pt>
                <c:pt idx="130">
                  <c:v>21-Mar</c:v>
                </c:pt>
                <c:pt idx="131">
                  <c:v>22-Mar</c:v>
                </c:pt>
                <c:pt idx="132">
                  <c:v>23-Mar</c:v>
                </c:pt>
                <c:pt idx="133">
                  <c:v>24-Mar</c:v>
                </c:pt>
                <c:pt idx="134">
                  <c:v>25-Mar</c:v>
                </c:pt>
              </c:strCache>
            </c:strRef>
          </c:cat>
          <c:val>
            <c:numRef>
              <c:f>Calculations!$F$3:$F$137</c:f>
              <c:numCache>
                <c:formatCode>#,##0.00</c:formatCode>
                <c:ptCount val="135"/>
                <c:pt idx="0">
                  <c:v>0</c:v>
                </c:pt>
                <c:pt idx="1">
                  <c:v>74.210143358139817</c:v>
                </c:pt>
                <c:pt idx="2">
                  <c:v>65.031567729413666</c:v>
                </c:pt>
                <c:pt idx="3">
                  <c:v>56.988231122739762</c:v>
                </c:pt>
                <c:pt idx="4">
                  <c:v>49.939723120497547</c:v>
                </c:pt>
                <c:pt idx="5">
                  <c:v>74.683892832992569</c:v>
                </c:pt>
                <c:pt idx="6">
                  <c:v>65.446722176858657</c:v>
                </c:pt>
                <c:pt idx="7">
                  <c:v>57.35203778508361</c:v>
                </c:pt>
                <c:pt idx="8">
                  <c:v>50.258532875229434</c:v>
                </c:pt>
                <c:pt idx="9">
                  <c:v>74.963271058386795</c:v>
                </c:pt>
                <c:pt idx="10">
                  <c:v>65.691545905323494</c:v>
                </c:pt>
                <c:pt idx="11">
                  <c:v>57.566580840237009</c:v>
                </c:pt>
                <c:pt idx="12">
                  <c:v>50.446540478917143</c:v>
                </c:pt>
                <c:pt idx="13">
                  <c:v>75.128025210037663</c:v>
                </c:pt>
                <c:pt idx="14">
                  <c:v>65.83592267495294</c:v>
                </c:pt>
                <c:pt idx="15">
                  <c:v>57.693100575246831</c:v>
                </c:pt>
                <c:pt idx="16">
                  <c:v>50.55741180113904</c:v>
                </c:pt>
                <c:pt idx="17">
                  <c:v>75.2251835710656</c:v>
                </c:pt>
                <c:pt idx="18">
                  <c:v>65.921064142813634</c:v>
                </c:pt>
                <c:pt idx="19">
                  <c:v>57.767711442214761</c:v>
                </c:pt>
                <c:pt idx="20">
                  <c:v>50.622794529550788</c:v>
                </c:pt>
                <c:pt idx="21">
                  <c:v>75.282479530063029</c:v>
                </c:pt>
                <c:pt idx="22">
                  <c:v>65.971273532925977</c:v>
                </c:pt>
                <c:pt idx="23">
                  <c:v>57.811710755596835</c:v>
                </c:pt>
                <c:pt idx="24">
                  <c:v>50.661351850676567</c:v>
                </c:pt>
                <c:pt idx="25">
                  <c:v>75.316267943975049</c:v>
                </c:pt>
                <c:pt idx="26">
                  <c:v>66.00088287510431</c:v>
                </c:pt>
                <c:pt idx="27">
                  <c:v>57.837657908562164</c:v>
                </c:pt>
                <c:pt idx="28">
                  <c:v>50.68408976707309</c:v>
                </c:pt>
                <c:pt idx="29">
                  <c:v>75.336193553645785</c:v>
                </c:pt>
                <c:pt idx="30">
                  <c:v>66.018344014191428</c:v>
                </c:pt>
                <c:pt idx="31">
                  <c:v>57.852959391591185</c:v>
                </c:pt>
                <c:pt idx="32">
                  <c:v>50.697498708020134</c:v>
                </c:pt>
                <c:pt idx="33">
                  <c:v>75.347944028876213</c:v>
                </c:pt>
                <c:pt idx="34">
                  <c:v>66.028641148669635</c:v>
                </c:pt>
                <c:pt idx="35">
                  <c:v>57.861982939693064</c:v>
                </c:pt>
                <c:pt idx="36">
                  <c:v>50.70540619145828</c:v>
                </c:pt>
                <c:pt idx="37">
                  <c:v>75.354873486515089</c:v>
                </c:pt>
                <c:pt idx="38">
                  <c:v>66.034713546233831</c:v>
                </c:pt>
                <c:pt idx="39">
                  <c:v>57.867304281434315</c:v>
                </c:pt>
                <c:pt idx="40">
                  <c:v>50.710069370643794</c:v>
                </c:pt>
                <c:pt idx="41">
                  <c:v>75.358959907040912</c:v>
                </c:pt>
                <c:pt idx="42">
                  <c:v>66.038294543671157</c:v>
                </c:pt>
                <c:pt idx="43">
                  <c:v>57.870442368316333</c:v>
                </c:pt>
                <c:pt idx="44">
                  <c:v>50.712819327730131</c:v>
                </c:pt>
                <c:pt idx="45">
                  <c:v>75.361369739611177</c:v>
                </c:pt>
                <c:pt idx="46">
                  <c:v>66.040406319540693</c:v>
                </c:pt>
                <c:pt idx="47">
                  <c:v>57.872292952202486</c:v>
                </c:pt>
                <c:pt idx="48">
                  <c:v>50.71444102479046</c:v>
                </c:pt>
                <c:pt idx="49">
                  <c:v>75.362790859385996</c:v>
                </c:pt>
                <c:pt idx="50">
                  <c:v>66.041651670145086</c:v>
                </c:pt>
                <c:pt idx="51">
                  <c:v>57.873384273395459</c:v>
                </c:pt>
                <c:pt idx="52">
                  <c:v>50.715397367479795</c:v>
                </c:pt>
                <c:pt idx="53">
                  <c:v>75.363628918195218</c:v>
                </c:pt>
                <c:pt idx="54">
                  <c:v>66.042386074847002</c:v>
                </c:pt>
                <c:pt idx="55">
                  <c:v>57.874027844300315</c:v>
                </c:pt>
                <c:pt idx="56">
                  <c:v>50.715961339236173</c:v>
                </c:pt>
                <c:pt idx="57">
                  <c:v>75.364123135910063</c:v>
                </c:pt>
                <c:pt idx="58">
                  <c:v>66.042819165949481</c:v>
                </c:pt>
                <c:pt idx="59">
                  <c:v>57.874407369148116</c:v>
                </c:pt>
                <c:pt idx="60">
                  <c:v>50.716293923095009</c:v>
                </c:pt>
                <c:pt idx="61">
                  <c:v>75.364414584609221</c:v>
                </c:pt>
                <c:pt idx="62">
                  <c:v>66.043074567232281</c:v>
                </c:pt>
                <c:pt idx="63">
                  <c:v>57.874631181487928</c:v>
                </c:pt>
                <c:pt idx="64">
                  <c:v>50.716490053525092</c:v>
                </c:pt>
                <c:pt idx="65">
                  <c:v>75.3645864569271</c:v>
                </c:pt>
                <c:pt idx="66">
                  <c:v>66.043225181767923</c:v>
                </c:pt>
                <c:pt idx="67">
                  <c:v>57.874763167479784</c:v>
                </c:pt>
                <c:pt idx="68">
                  <c:v>50.716605715017977</c:v>
                </c:pt>
                <c:pt idx="69">
                  <c:v>75.364687812993338</c:v>
                </c:pt>
                <c:pt idx="70">
                  <c:v>66.043314001753856</c:v>
                </c:pt>
                <c:pt idx="71">
                  <c:v>57.874841001892548</c:v>
                </c:pt>
                <c:pt idx="72">
                  <c:v>50.716673922592577</c:v>
                </c:pt>
                <c:pt idx="73">
                  <c:v>44.443854518519856</c:v>
                </c:pt>
                <c:pt idx="74">
                  <c:v>38.946879826507086</c:v>
                </c:pt>
                <c:pt idx="75">
                  <c:v>34.129790601044874</c:v>
                </c:pt>
                <c:pt idx="76">
                  <c:v>29.908496178900151</c:v>
                </c:pt>
                <c:pt idx="77">
                  <c:v>26.209306530462555</c:v>
                </c:pt>
                <c:pt idx="78">
                  <c:v>22.967645872224125</c:v>
                </c:pt>
                <c:pt idx="79">
                  <c:v>20.126925384262876</c:v>
                </c:pt>
                <c:pt idx="80">
                  <c:v>17.63755535405501</c:v>
                </c:pt>
                <c:pt idx="81">
                  <c:v>15.456079501869098</c:v>
                </c:pt>
                <c:pt idx="82">
                  <c:v>13.544416375888233</c:v>
                </c:pt>
                <c:pt idx="83">
                  <c:v>11.869194574293232</c:v>
                </c:pt>
                <c:pt idx="84">
                  <c:v>10.40117018945331</c:v>
                </c:pt>
                <c:pt idx="85">
                  <c:v>9.1147163047004085</c:v>
                </c:pt>
                <c:pt idx="86">
                  <c:v>7.9873756319660885</c:v>
                </c:pt>
                <c:pt idx="87">
                  <c:v>6.999468480793567</c:v>
                </c:pt>
                <c:pt idx="88">
                  <c:v>6.1337492151427782</c:v>
                </c:pt>
                <c:pt idx="89">
                  <c:v>5.375105200845077</c:v>
                </c:pt>
                <c:pt idx="90">
                  <c:v>4.7102929883120837</c:v>
                </c:pt>
                <c:pt idx="91">
                  <c:v>4.1277071251096125</c:v>
                </c:pt>
                <c:pt idx="92">
                  <c:v>3.6171775626182807</c:v>
                </c:pt>
                <c:pt idx="93">
                  <c:v>3.1697921201620325</c:v>
                </c:pt>
                <c:pt idx="94">
                  <c:v>2.7777409074074875</c:v>
                </c:pt>
                <c:pt idx="95">
                  <c:v>2.4341799891566893</c:v>
                </c:pt>
                <c:pt idx="96">
                  <c:v>2.1331119125653029</c:v>
                </c:pt>
                <c:pt idx="97">
                  <c:v>1.8692810111812577</c:v>
                </c:pt>
                <c:pt idx="98">
                  <c:v>1.6380816581539079</c:v>
                </c:pt>
                <c:pt idx="99">
                  <c:v>1.4354778670140078</c:v>
                </c:pt>
                <c:pt idx="100">
                  <c:v>1.2579328365164297</c:v>
                </c:pt>
                <c:pt idx="101">
                  <c:v>1.1023472096284372</c:v>
                </c:pt>
                <c:pt idx="102">
                  <c:v>0.96600496886681775</c:v>
                </c:pt>
                <c:pt idx="103">
                  <c:v>0.84652602349301453</c:v>
                </c:pt>
                <c:pt idx="104">
                  <c:v>0.74182466089332699</c:v>
                </c:pt>
                <c:pt idx="105">
                  <c:v>0.65007313684083101</c:v>
                </c:pt>
                <c:pt idx="106">
                  <c:v>0.56966976904377553</c:v>
                </c:pt>
                <c:pt idx="107">
                  <c:v>0.49921097699788053</c:v>
                </c:pt>
                <c:pt idx="108">
                  <c:v>0.43746678004959749</c:v>
                </c:pt>
                <c:pt idx="109">
                  <c:v>0.38335932594642363</c:v>
                </c:pt>
                <c:pt idx="110">
                  <c:v>0.33594407505281687</c:v>
                </c:pt>
                <c:pt idx="111">
                  <c:v>0.29439331176950478</c:v>
                </c:pt>
                <c:pt idx="112">
                  <c:v>0.25798169531935078</c:v>
                </c:pt>
                <c:pt idx="113">
                  <c:v>0.22607359766364254</c:v>
                </c:pt>
                <c:pt idx="114">
                  <c:v>0.19811200751012681</c:v>
                </c:pt>
                <c:pt idx="115">
                  <c:v>0.17360880671296797</c:v>
                </c:pt>
                <c:pt idx="116">
                  <c:v>0.15213624932229308</c:v>
                </c:pt>
                <c:pt idx="117">
                  <c:v>0.13331949453533132</c:v>
                </c:pt>
                <c:pt idx="118">
                  <c:v>0.11683006319882849</c:v>
                </c:pt>
                <c:pt idx="119">
                  <c:v>0.10238010363461914</c:v>
                </c:pt>
                <c:pt idx="120">
                  <c:v>8.9717366688375377E-2</c:v>
                </c:pt>
                <c:pt idx="121">
                  <c:v>7.8620802282276747E-2</c:v>
                </c:pt>
                <c:pt idx="122">
                  <c:v>6.8896700601777272E-2</c:v>
                </c:pt>
                <c:pt idx="123">
                  <c:v>6.0375310554176054E-2</c:v>
                </c:pt>
                <c:pt idx="124">
                  <c:v>5.2907876468313353E-2</c:v>
                </c:pt>
                <c:pt idx="125">
                  <c:v>4.6364041305832882E-2</c:v>
                </c:pt>
                <c:pt idx="126">
                  <c:v>4.0629571052551938E-2</c:v>
                </c:pt>
                <c:pt idx="127">
                  <c:v>3.5604360565235915E-2</c:v>
                </c:pt>
                <c:pt idx="128">
                  <c:v>3.1200686062367478E-2</c:v>
                </c:pt>
                <c:pt idx="129">
                  <c:v>2.7341673753099816E-2</c:v>
                </c:pt>
                <c:pt idx="130">
                  <c:v>2.3959957871651449E-2</c:v>
                </c:pt>
                <c:pt idx="131">
                  <c:v>2.0996504690801027E-2</c:v>
                </c:pt>
                <c:pt idx="132">
                  <c:v>1.8399581985594049E-2</c:v>
                </c:pt>
                <c:pt idx="133">
                  <c:v>1.6123855957459396E-2</c:v>
                </c:pt>
                <c:pt idx="134">
                  <c:v>1.4129599853977645E-2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A-0643-A3DF-637BD343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03424"/>
        <c:axId val="1"/>
      </c:lineChart>
      <c:catAx>
        <c:axId val="14717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</a:t>
                </a:r>
              </a:p>
            </c:rich>
          </c:tx>
          <c:layout>
            <c:manualLayout>
              <c:xMode val="edge"/>
              <c:yMode val="edge"/>
              <c:x val="1.3333333333333334E-2"/>
              <c:y val="0.488017429193899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0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D4F1DE-2F3F-9C44-A5B3-E4B21BAB7E52}">
  <sheetPr/>
  <sheetViews>
    <sheetView zoomScale="12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01A15-CCD0-7AE9-617B-72C94B50AE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DB2A-0F81-A749-9B8C-B84C443229ED}">
  <dimension ref="A1:L137"/>
  <sheetViews>
    <sheetView tabSelected="1" zoomScaleNormal="100" workbookViewId="0">
      <selection sqref="A1:C1"/>
    </sheetView>
  </sheetViews>
  <sheetFormatPr baseColWidth="10" defaultColWidth="9.1640625" defaultRowHeight="15" customHeight="1" x14ac:dyDescent="0.15"/>
  <cols>
    <col min="1" max="1" width="12.33203125" customWidth="1"/>
    <col min="2" max="2" width="12.5" customWidth="1"/>
    <col min="3" max="3" width="6.5" customWidth="1"/>
    <col min="4" max="4" width="8" customWidth="1"/>
    <col min="5" max="5" width="9" customWidth="1"/>
    <col min="6" max="6" width="11.6640625" customWidth="1"/>
    <col min="7" max="7" width="2.6640625" customWidth="1"/>
    <col min="8" max="8" width="9.1640625" customWidth="1"/>
    <col min="9" max="9" width="12.83203125" customWidth="1"/>
    <col min="10" max="10" width="22.5" customWidth="1"/>
    <col min="11" max="11" width="5.5" customWidth="1"/>
    <col min="12" max="12" width="41.33203125" customWidth="1"/>
  </cols>
  <sheetData>
    <row r="1" spans="1:12" ht="14" x14ac:dyDescent="0.15">
      <c r="A1" s="34" t="s">
        <v>8</v>
      </c>
      <c r="B1" s="35"/>
      <c r="C1" s="36"/>
      <c r="D1" s="1"/>
      <c r="E1" s="37" t="s">
        <v>7</v>
      </c>
      <c r="F1" s="38"/>
      <c r="G1" s="3"/>
    </row>
    <row r="2" spans="1:12" ht="15" customHeight="1" x14ac:dyDescent="0.15">
      <c r="A2" s="4"/>
      <c r="B2" s="5"/>
      <c r="C2" s="6"/>
      <c r="D2" s="7"/>
      <c r="E2" s="39">
        <v>5.25</v>
      </c>
      <c r="F2" s="40"/>
      <c r="H2" s="7"/>
      <c r="I2" s="7"/>
      <c r="J2" s="7"/>
      <c r="L2" s="7"/>
    </row>
    <row r="3" spans="1:12" x14ac:dyDescent="0.15">
      <c r="A3" s="8" t="s">
        <v>9</v>
      </c>
      <c r="B3" s="9" t="s">
        <v>12</v>
      </c>
      <c r="C3" s="10" t="s">
        <v>4</v>
      </c>
      <c r="D3" s="10" t="s">
        <v>2</v>
      </c>
      <c r="E3" s="2" t="s">
        <v>0</v>
      </c>
      <c r="F3" s="2" t="s">
        <v>3</v>
      </c>
      <c r="G3" s="11"/>
      <c r="H3" s="2" t="s">
        <v>15</v>
      </c>
      <c r="I3" s="2" t="s">
        <v>17</v>
      </c>
      <c r="J3" s="2" t="s">
        <v>16</v>
      </c>
      <c r="K3" s="1"/>
      <c r="L3" s="2" t="s">
        <v>11</v>
      </c>
    </row>
    <row r="4" spans="1:12" ht="14" x14ac:dyDescent="0.15">
      <c r="A4" s="24" t="str">
        <f>CHOOSE(WEEKDAY(B4),"Sunday","Monday","Tuesday","Wednesday","Thursday","Friday","Saturday")</f>
        <v>Sunday</v>
      </c>
      <c r="B4" s="30">
        <v>40860</v>
      </c>
      <c r="C4" s="12">
        <v>1</v>
      </c>
      <c r="D4" s="13">
        <v>600</v>
      </c>
      <c r="E4" s="14">
        <f>D4</f>
        <v>600</v>
      </c>
      <c r="F4" s="15">
        <f t="shared" ref="F4:F35" si="0">E4-(E4*(EXP((-LN(2)/$E$2))))</f>
        <v>74.210143358139817</v>
      </c>
      <c r="G4" s="16"/>
      <c r="H4" s="17"/>
      <c r="I4" s="17"/>
      <c r="J4" s="18"/>
      <c r="L4" s="41" t="s">
        <v>10</v>
      </c>
    </row>
    <row r="5" spans="1:12" ht="15" customHeight="1" x14ac:dyDescent="0.15">
      <c r="A5" s="25" t="str">
        <f t="shared" ref="A5:A68" si="1">CHOOSE(WEEKDAY(B5),"Sunday","Monday","Tuesday","Wednesday","Thursday","Friday","Saturday")</f>
        <v>Monday</v>
      </c>
      <c r="B5" s="26">
        <f t="shared" ref="B5:B36" si="2">B4+1</f>
        <v>40861</v>
      </c>
      <c r="C5" s="27"/>
      <c r="D5" s="19">
        <v>0</v>
      </c>
      <c r="E5" s="20">
        <f t="shared" ref="E5:E36" si="3">D5+(E4*(EXP((-LN(2)/$E$2))))</f>
        <v>525.78985664186018</v>
      </c>
      <c r="F5" s="21">
        <f t="shared" si="0"/>
        <v>65.031567729413666</v>
      </c>
      <c r="G5" s="16"/>
      <c r="H5" s="22"/>
      <c r="I5" s="22"/>
      <c r="J5" s="22"/>
      <c r="L5" s="42"/>
    </row>
    <row r="6" spans="1:12" ht="15" customHeight="1" x14ac:dyDescent="0.15">
      <c r="A6" s="25" t="str">
        <f t="shared" si="1"/>
        <v>Tuesday</v>
      </c>
      <c r="B6" s="26">
        <f t="shared" si="2"/>
        <v>40862</v>
      </c>
      <c r="C6" s="27"/>
      <c r="D6" s="19">
        <v>0</v>
      </c>
      <c r="E6" s="20">
        <f t="shared" si="3"/>
        <v>460.75828891244652</v>
      </c>
      <c r="F6" s="21">
        <f t="shared" si="0"/>
        <v>56.988231122739762</v>
      </c>
      <c r="G6" s="16"/>
      <c r="H6" s="22"/>
      <c r="I6" s="22"/>
      <c r="J6" s="22"/>
      <c r="L6" s="33"/>
    </row>
    <row r="7" spans="1:12" ht="14" x14ac:dyDescent="0.15">
      <c r="A7" s="25" t="str">
        <f t="shared" si="1"/>
        <v>Wednesday</v>
      </c>
      <c r="B7" s="26">
        <f t="shared" si="2"/>
        <v>40863</v>
      </c>
      <c r="C7" s="27"/>
      <c r="D7" s="19">
        <v>0</v>
      </c>
      <c r="E7" s="20">
        <f t="shared" si="3"/>
        <v>403.77005778970675</v>
      </c>
      <c r="F7" s="21">
        <f t="shared" si="0"/>
        <v>49.939723120497547</v>
      </c>
      <c r="G7" s="16"/>
      <c r="H7" s="22"/>
      <c r="I7" s="22"/>
      <c r="J7" s="22"/>
    </row>
    <row r="8" spans="1:12" ht="14" x14ac:dyDescent="0.15">
      <c r="A8" s="25" t="str">
        <f t="shared" si="1"/>
        <v>Thursday</v>
      </c>
      <c r="B8" s="26">
        <f t="shared" si="2"/>
        <v>40864</v>
      </c>
      <c r="C8" s="27"/>
      <c r="D8" s="19">
        <v>250</v>
      </c>
      <c r="E8" s="20">
        <f t="shared" si="3"/>
        <v>603.83033466920915</v>
      </c>
      <c r="F8" s="21">
        <f t="shared" si="0"/>
        <v>74.683892832992569</v>
      </c>
      <c r="G8" s="16"/>
      <c r="H8" s="22"/>
      <c r="I8" s="22">
        <v>10</v>
      </c>
      <c r="J8" s="22"/>
      <c r="L8" s="32" t="s">
        <v>5</v>
      </c>
    </row>
    <row r="9" spans="1:12" ht="14" x14ac:dyDescent="0.15">
      <c r="A9" s="25" t="str">
        <f t="shared" si="1"/>
        <v>Friday</v>
      </c>
      <c r="B9" s="26">
        <f t="shared" si="2"/>
        <v>40865</v>
      </c>
      <c r="C9" s="27"/>
      <c r="D9" s="19">
        <v>0</v>
      </c>
      <c r="E9" s="20">
        <f t="shared" si="3"/>
        <v>529.14644183621658</v>
      </c>
      <c r="F9" s="21">
        <f t="shared" si="0"/>
        <v>65.446722176858657</v>
      </c>
      <c r="G9" s="16"/>
      <c r="H9" s="22"/>
      <c r="I9" s="22"/>
      <c r="J9" s="22"/>
      <c r="L9" s="32"/>
    </row>
    <row r="10" spans="1:12" ht="14" x14ac:dyDescent="0.15">
      <c r="A10" s="25" t="str">
        <f t="shared" si="1"/>
        <v>Saturday</v>
      </c>
      <c r="B10" s="26">
        <f t="shared" si="2"/>
        <v>40866</v>
      </c>
      <c r="C10" s="27"/>
      <c r="D10" s="19">
        <v>0</v>
      </c>
      <c r="E10" s="20">
        <f t="shared" si="3"/>
        <v>463.69971965935792</v>
      </c>
      <c r="F10" s="21">
        <f t="shared" si="0"/>
        <v>57.35203778508361</v>
      </c>
      <c r="G10" s="16"/>
      <c r="H10" s="22"/>
      <c r="I10" s="22">
        <v>10</v>
      </c>
      <c r="J10" s="22"/>
      <c r="L10" s="32"/>
    </row>
    <row r="11" spans="1:12" ht="14" x14ac:dyDescent="0.15">
      <c r="A11" s="25" t="str">
        <f t="shared" si="1"/>
        <v>Sunday</v>
      </c>
      <c r="B11" s="26">
        <f t="shared" si="2"/>
        <v>40867</v>
      </c>
      <c r="C11" s="28">
        <v>2</v>
      </c>
      <c r="D11" s="19">
        <v>0</v>
      </c>
      <c r="E11" s="20">
        <f t="shared" si="3"/>
        <v>406.34768187427431</v>
      </c>
      <c r="F11" s="21">
        <f t="shared" si="0"/>
        <v>50.258532875229434</v>
      </c>
      <c r="G11" s="16"/>
      <c r="H11" s="22">
        <v>500</v>
      </c>
      <c r="I11" s="22"/>
      <c r="J11" s="22"/>
    </row>
    <row r="12" spans="1:12" ht="14" x14ac:dyDescent="0.15">
      <c r="A12" s="25" t="str">
        <f t="shared" si="1"/>
        <v>Monday</v>
      </c>
      <c r="B12" s="26">
        <f t="shared" si="2"/>
        <v>40868</v>
      </c>
      <c r="C12" s="27"/>
      <c r="D12" s="19">
        <v>250</v>
      </c>
      <c r="E12" s="20">
        <f t="shared" si="3"/>
        <v>606.08914899904494</v>
      </c>
      <c r="F12" s="21">
        <f t="shared" si="0"/>
        <v>74.963271058386795</v>
      </c>
      <c r="G12" s="16"/>
      <c r="H12" s="22"/>
      <c r="I12" s="22">
        <v>10</v>
      </c>
      <c r="J12" s="22"/>
      <c r="L12" s="33" t="s">
        <v>6</v>
      </c>
    </row>
    <row r="13" spans="1:12" ht="14" x14ac:dyDescent="0.15">
      <c r="A13" s="25" t="str">
        <f t="shared" si="1"/>
        <v>Tuesday</v>
      </c>
      <c r="B13" s="26">
        <f t="shared" si="2"/>
        <v>40869</v>
      </c>
      <c r="C13" s="27"/>
      <c r="D13" s="19">
        <v>0</v>
      </c>
      <c r="E13" s="20">
        <f t="shared" si="3"/>
        <v>531.12587794065814</v>
      </c>
      <c r="F13" s="21">
        <f t="shared" si="0"/>
        <v>65.691545905323494</v>
      </c>
      <c r="G13" s="16"/>
      <c r="H13" s="22"/>
      <c r="I13" s="22"/>
      <c r="J13" s="22"/>
      <c r="L13" s="33"/>
    </row>
    <row r="14" spans="1:12" ht="14" x14ac:dyDescent="0.15">
      <c r="A14" s="25" t="str">
        <f t="shared" si="1"/>
        <v>Wednesday</v>
      </c>
      <c r="B14" s="26">
        <f t="shared" si="2"/>
        <v>40870</v>
      </c>
      <c r="C14" s="27"/>
      <c r="D14" s="19">
        <v>0</v>
      </c>
      <c r="E14" s="20">
        <f t="shared" si="3"/>
        <v>465.43433203533465</v>
      </c>
      <c r="F14" s="21">
        <f t="shared" si="0"/>
        <v>57.566580840237009</v>
      </c>
      <c r="G14" s="16"/>
      <c r="H14" s="22"/>
      <c r="I14" s="22">
        <v>10</v>
      </c>
      <c r="J14" s="22"/>
      <c r="L14" s="33"/>
    </row>
    <row r="15" spans="1:12" ht="14" x14ac:dyDescent="0.15">
      <c r="A15" s="25" t="str">
        <f t="shared" si="1"/>
        <v>Thursday</v>
      </c>
      <c r="B15" s="26">
        <f t="shared" si="2"/>
        <v>40871</v>
      </c>
      <c r="C15" s="27"/>
      <c r="D15" s="19">
        <v>0</v>
      </c>
      <c r="E15" s="20">
        <f t="shared" si="3"/>
        <v>407.86775119509764</v>
      </c>
      <c r="F15" s="21">
        <f t="shared" si="0"/>
        <v>50.446540478917143</v>
      </c>
      <c r="G15" s="16"/>
      <c r="H15" s="22"/>
      <c r="I15" s="22"/>
      <c r="J15" s="22"/>
    </row>
    <row r="16" spans="1:12" ht="14" x14ac:dyDescent="0.15">
      <c r="A16" s="25" t="str">
        <f t="shared" si="1"/>
        <v>Friday</v>
      </c>
      <c r="B16" s="26">
        <f t="shared" si="2"/>
        <v>40872</v>
      </c>
      <c r="C16" s="27"/>
      <c r="D16" s="19">
        <v>250</v>
      </c>
      <c r="E16" s="20">
        <f t="shared" si="3"/>
        <v>607.42121071618044</v>
      </c>
      <c r="F16" s="21">
        <f t="shared" si="0"/>
        <v>75.128025210037663</v>
      </c>
      <c r="G16" s="16"/>
      <c r="H16" s="22"/>
      <c r="I16" s="22">
        <v>10</v>
      </c>
      <c r="J16" s="22"/>
      <c r="L16" s="31" t="s">
        <v>13</v>
      </c>
    </row>
    <row r="17" spans="1:12" ht="14" x14ac:dyDescent="0.15">
      <c r="A17" s="25" t="str">
        <f t="shared" si="1"/>
        <v>Saturday</v>
      </c>
      <c r="B17" s="26">
        <f t="shared" si="2"/>
        <v>40873</v>
      </c>
      <c r="C17" s="27"/>
      <c r="D17" s="19">
        <v>0</v>
      </c>
      <c r="E17" s="20">
        <f t="shared" si="3"/>
        <v>532.29318550614278</v>
      </c>
      <c r="F17" s="21">
        <f t="shared" si="0"/>
        <v>65.83592267495294</v>
      </c>
      <c r="G17" s="16"/>
      <c r="H17" s="22"/>
      <c r="I17" s="22"/>
      <c r="J17" s="22"/>
      <c r="L17" s="31"/>
    </row>
    <row r="18" spans="1:12" ht="14" x14ac:dyDescent="0.15">
      <c r="A18" s="25" t="str">
        <f t="shared" si="1"/>
        <v>Sunday</v>
      </c>
      <c r="B18" s="26">
        <f t="shared" si="2"/>
        <v>40874</v>
      </c>
      <c r="C18" s="28">
        <v>3</v>
      </c>
      <c r="D18" s="19">
        <v>0</v>
      </c>
      <c r="E18" s="20">
        <f t="shared" si="3"/>
        <v>466.45726283118984</v>
      </c>
      <c r="F18" s="21">
        <f t="shared" si="0"/>
        <v>57.693100575246831</v>
      </c>
      <c r="G18" s="16"/>
      <c r="H18" s="22">
        <v>500</v>
      </c>
      <c r="I18" s="22">
        <v>10</v>
      </c>
      <c r="J18" s="22"/>
      <c r="L18" s="31"/>
    </row>
    <row r="19" spans="1:12" ht="14" x14ac:dyDescent="0.15">
      <c r="A19" s="25" t="str">
        <f t="shared" si="1"/>
        <v>Monday</v>
      </c>
      <c r="B19" s="26">
        <f t="shared" si="2"/>
        <v>40875</v>
      </c>
      <c r="C19" s="27"/>
      <c r="D19" s="19">
        <v>0</v>
      </c>
      <c r="E19" s="20">
        <f t="shared" si="3"/>
        <v>408.76416225594301</v>
      </c>
      <c r="F19" s="21">
        <f t="shared" si="0"/>
        <v>50.55741180113904</v>
      </c>
      <c r="G19" s="16"/>
      <c r="H19" s="22"/>
      <c r="I19" s="22"/>
      <c r="J19" s="22"/>
    </row>
    <row r="20" spans="1:12" ht="15" customHeight="1" x14ac:dyDescent="0.15">
      <c r="A20" s="25" t="str">
        <f t="shared" si="1"/>
        <v>Tuesday</v>
      </c>
      <c r="B20" s="26">
        <f t="shared" si="2"/>
        <v>40876</v>
      </c>
      <c r="C20" s="27"/>
      <c r="D20" s="19">
        <v>250</v>
      </c>
      <c r="E20" s="20">
        <f t="shared" si="3"/>
        <v>608.20675045480402</v>
      </c>
      <c r="F20" s="21">
        <f t="shared" si="0"/>
        <v>75.2251835710656</v>
      </c>
      <c r="G20" s="16"/>
      <c r="H20" s="22"/>
      <c r="I20" s="22">
        <v>10</v>
      </c>
      <c r="J20" s="22"/>
    </row>
    <row r="21" spans="1:12" ht="15" customHeight="1" x14ac:dyDescent="0.15">
      <c r="A21" s="25" t="str">
        <f t="shared" si="1"/>
        <v>Wednesday</v>
      </c>
      <c r="B21" s="26">
        <f t="shared" si="2"/>
        <v>40877</v>
      </c>
      <c r="C21" s="27"/>
      <c r="D21" s="19">
        <v>0</v>
      </c>
      <c r="E21" s="20">
        <f t="shared" si="3"/>
        <v>532.98156688373842</v>
      </c>
      <c r="F21" s="21">
        <f t="shared" si="0"/>
        <v>65.921064142813634</v>
      </c>
      <c r="G21" s="16"/>
      <c r="H21" s="22"/>
      <c r="I21" s="22"/>
      <c r="J21" s="22"/>
    </row>
    <row r="22" spans="1:12" ht="15" customHeight="1" x14ac:dyDescent="0.15">
      <c r="A22" s="25" t="str">
        <f t="shared" si="1"/>
        <v>Thursday</v>
      </c>
      <c r="B22" s="26">
        <f t="shared" si="2"/>
        <v>40878</v>
      </c>
      <c r="C22" s="27"/>
      <c r="D22" s="19">
        <v>0</v>
      </c>
      <c r="E22" s="20">
        <f t="shared" si="3"/>
        <v>467.06050274092479</v>
      </c>
      <c r="F22" s="21">
        <f t="shared" si="0"/>
        <v>57.767711442214761</v>
      </c>
      <c r="G22" s="16"/>
      <c r="H22" s="22"/>
      <c r="I22" s="22">
        <v>10</v>
      </c>
      <c r="J22" s="22"/>
    </row>
    <row r="23" spans="1:12" ht="15" customHeight="1" x14ac:dyDescent="0.15">
      <c r="A23" s="25" t="str">
        <f t="shared" si="1"/>
        <v>Friday</v>
      </c>
      <c r="B23" s="26">
        <f t="shared" si="2"/>
        <v>40879</v>
      </c>
      <c r="C23" s="27"/>
      <c r="D23" s="19">
        <v>0</v>
      </c>
      <c r="E23" s="20">
        <f t="shared" si="3"/>
        <v>409.29279129871003</v>
      </c>
      <c r="F23" s="21">
        <f t="shared" si="0"/>
        <v>50.622794529550788</v>
      </c>
      <c r="G23" s="16"/>
      <c r="H23" s="22"/>
      <c r="I23" s="22"/>
      <c r="J23" s="22"/>
    </row>
    <row r="24" spans="1:12" ht="15" customHeight="1" x14ac:dyDescent="0.15">
      <c r="A24" s="25" t="str">
        <f t="shared" si="1"/>
        <v>Saturday</v>
      </c>
      <c r="B24" s="26">
        <f t="shared" si="2"/>
        <v>40880</v>
      </c>
      <c r="C24" s="27"/>
      <c r="D24" s="19">
        <v>250</v>
      </c>
      <c r="E24" s="20">
        <f t="shared" si="3"/>
        <v>608.6699967691593</v>
      </c>
      <c r="F24" s="21">
        <f t="shared" si="0"/>
        <v>75.282479530063029</v>
      </c>
      <c r="G24" s="16"/>
      <c r="H24" s="22"/>
      <c r="I24" s="22">
        <v>10</v>
      </c>
      <c r="J24" s="22"/>
    </row>
    <row r="25" spans="1:12" ht="15" customHeight="1" x14ac:dyDescent="0.15">
      <c r="A25" s="25" t="str">
        <f t="shared" si="1"/>
        <v>Sunday</v>
      </c>
      <c r="B25" s="26">
        <f t="shared" si="2"/>
        <v>40881</v>
      </c>
      <c r="C25" s="28">
        <v>4</v>
      </c>
      <c r="D25" s="19">
        <v>0</v>
      </c>
      <c r="E25" s="20">
        <f t="shared" si="3"/>
        <v>533.38751723909627</v>
      </c>
      <c r="F25" s="21">
        <f t="shared" si="0"/>
        <v>65.971273532925977</v>
      </c>
      <c r="G25" s="16"/>
      <c r="H25" s="22">
        <v>500</v>
      </c>
      <c r="I25" s="22"/>
      <c r="J25" s="22"/>
    </row>
    <row r="26" spans="1:12" ht="15" customHeight="1" x14ac:dyDescent="0.15">
      <c r="A26" s="25" t="str">
        <f t="shared" si="1"/>
        <v>Monday</v>
      </c>
      <c r="B26" s="26">
        <f t="shared" si="2"/>
        <v>40882</v>
      </c>
      <c r="C26" s="27"/>
      <c r="D26" s="19">
        <v>0</v>
      </c>
      <c r="E26" s="20">
        <f t="shared" si="3"/>
        <v>467.41624370617029</v>
      </c>
      <c r="F26" s="21">
        <f t="shared" si="0"/>
        <v>57.811710755596835</v>
      </c>
      <c r="G26" s="16"/>
      <c r="H26" s="22"/>
      <c r="I26" s="22">
        <v>10</v>
      </c>
      <c r="J26" s="22"/>
    </row>
    <row r="27" spans="1:12" ht="15" customHeight="1" x14ac:dyDescent="0.15">
      <c r="A27" s="25" t="str">
        <f t="shared" si="1"/>
        <v>Tuesday</v>
      </c>
      <c r="B27" s="26">
        <f t="shared" si="2"/>
        <v>40883</v>
      </c>
      <c r="C27" s="27"/>
      <c r="D27" s="19">
        <v>0</v>
      </c>
      <c r="E27" s="20">
        <f t="shared" si="3"/>
        <v>409.60453295057346</v>
      </c>
      <c r="F27" s="21">
        <f t="shared" si="0"/>
        <v>50.661351850676567</v>
      </c>
      <c r="G27" s="16"/>
      <c r="H27" s="22"/>
      <c r="I27" s="22"/>
      <c r="J27" s="22"/>
    </row>
    <row r="28" spans="1:12" ht="15" customHeight="1" x14ac:dyDescent="0.15">
      <c r="A28" s="25" t="str">
        <f t="shared" si="1"/>
        <v>Wednesday</v>
      </c>
      <c r="B28" s="26">
        <f t="shared" si="2"/>
        <v>40884</v>
      </c>
      <c r="C28" s="27"/>
      <c r="D28" s="19">
        <v>250</v>
      </c>
      <c r="E28" s="20">
        <f t="shared" si="3"/>
        <v>608.94318109989695</v>
      </c>
      <c r="F28" s="21">
        <f t="shared" si="0"/>
        <v>75.316267943975049</v>
      </c>
      <c r="G28" s="16"/>
      <c r="H28" s="22"/>
      <c r="I28" s="22">
        <v>10</v>
      </c>
      <c r="J28" s="22"/>
    </row>
    <row r="29" spans="1:12" ht="15" customHeight="1" x14ac:dyDescent="0.15">
      <c r="A29" s="25" t="str">
        <f t="shared" si="1"/>
        <v>Thursday</v>
      </c>
      <c r="B29" s="26">
        <f t="shared" si="2"/>
        <v>40885</v>
      </c>
      <c r="C29" s="27"/>
      <c r="D29" s="19">
        <v>0</v>
      </c>
      <c r="E29" s="20">
        <f t="shared" si="3"/>
        <v>533.6269131559219</v>
      </c>
      <c r="F29" s="21">
        <f t="shared" si="0"/>
        <v>66.00088287510431</v>
      </c>
      <c r="G29" s="16"/>
      <c r="H29" s="22"/>
      <c r="I29" s="22"/>
      <c r="J29" s="22"/>
    </row>
    <row r="30" spans="1:12" ht="15" customHeight="1" x14ac:dyDescent="0.15">
      <c r="A30" s="25" t="str">
        <f t="shared" si="1"/>
        <v>Friday</v>
      </c>
      <c r="B30" s="26">
        <f t="shared" si="2"/>
        <v>40886</v>
      </c>
      <c r="C30" s="27"/>
      <c r="D30" s="19">
        <v>0</v>
      </c>
      <c r="E30" s="20">
        <f t="shared" si="3"/>
        <v>467.62603028081759</v>
      </c>
      <c r="F30" s="21">
        <f t="shared" si="0"/>
        <v>57.837657908562164</v>
      </c>
      <c r="G30" s="16"/>
      <c r="H30" s="22"/>
      <c r="I30" s="22">
        <v>10</v>
      </c>
      <c r="J30" s="22"/>
    </row>
    <row r="31" spans="1:12" ht="15" customHeight="1" x14ac:dyDescent="0.15">
      <c r="A31" s="25" t="str">
        <f t="shared" si="1"/>
        <v>Saturday</v>
      </c>
      <c r="B31" s="26">
        <f t="shared" si="2"/>
        <v>40887</v>
      </c>
      <c r="C31" s="27"/>
      <c r="D31" s="19">
        <v>0</v>
      </c>
      <c r="E31" s="20">
        <f t="shared" si="3"/>
        <v>409.78837237225542</v>
      </c>
      <c r="F31" s="21">
        <f t="shared" si="0"/>
        <v>50.68408976707309</v>
      </c>
      <c r="G31" s="16"/>
      <c r="H31" s="22"/>
      <c r="I31" s="22"/>
      <c r="J31" s="22"/>
    </row>
    <row r="32" spans="1:12" ht="15" customHeight="1" x14ac:dyDescent="0.15">
      <c r="A32" s="25" t="str">
        <f t="shared" si="1"/>
        <v>Sunday</v>
      </c>
      <c r="B32" s="26">
        <f t="shared" si="2"/>
        <v>40888</v>
      </c>
      <c r="C32" s="28">
        <v>5</v>
      </c>
      <c r="D32" s="19">
        <v>250</v>
      </c>
      <c r="E32" s="20">
        <f t="shared" si="3"/>
        <v>609.10428260518233</v>
      </c>
      <c r="F32" s="21">
        <f t="shared" si="0"/>
        <v>75.336193553645785</v>
      </c>
      <c r="G32" s="16"/>
      <c r="H32" s="22">
        <v>500</v>
      </c>
      <c r="I32" s="22">
        <v>10</v>
      </c>
      <c r="J32" s="22"/>
    </row>
    <row r="33" spans="1:10" ht="15" customHeight="1" x14ac:dyDescent="0.15">
      <c r="A33" s="25" t="str">
        <f t="shared" si="1"/>
        <v>Monday</v>
      </c>
      <c r="B33" s="26">
        <f t="shared" si="2"/>
        <v>40889</v>
      </c>
      <c r="C33" s="27"/>
      <c r="D33" s="19">
        <v>0</v>
      </c>
      <c r="E33" s="20">
        <f t="shared" si="3"/>
        <v>533.76808905153655</v>
      </c>
      <c r="F33" s="21">
        <f t="shared" si="0"/>
        <v>66.018344014191428</v>
      </c>
      <c r="G33" s="16"/>
      <c r="H33" s="22"/>
      <c r="I33" s="22"/>
      <c r="J33" s="22"/>
    </row>
    <row r="34" spans="1:10" ht="15" customHeight="1" x14ac:dyDescent="0.15">
      <c r="A34" s="25" t="str">
        <f t="shared" si="1"/>
        <v>Tuesday</v>
      </c>
      <c r="B34" s="26">
        <f t="shared" si="2"/>
        <v>40890</v>
      </c>
      <c r="C34" s="27"/>
      <c r="D34" s="19">
        <v>0</v>
      </c>
      <c r="E34" s="20">
        <f t="shared" si="3"/>
        <v>467.74974503734512</v>
      </c>
      <c r="F34" s="21">
        <f t="shared" si="0"/>
        <v>57.852959391591185</v>
      </c>
      <c r="G34" s="16"/>
      <c r="H34" s="22"/>
      <c r="I34" s="22">
        <v>10</v>
      </c>
      <c r="J34" s="22"/>
    </row>
    <row r="35" spans="1:10" ht="15" customHeight="1" x14ac:dyDescent="0.15">
      <c r="A35" s="25" t="str">
        <f t="shared" si="1"/>
        <v>Wednesday</v>
      </c>
      <c r="B35" s="26">
        <f t="shared" si="2"/>
        <v>40891</v>
      </c>
      <c r="C35" s="27"/>
      <c r="D35" s="19">
        <v>0</v>
      </c>
      <c r="E35" s="20">
        <f t="shared" si="3"/>
        <v>409.89678564575394</v>
      </c>
      <c r="F35" s="21">
        <f t="shared" si="0"/>
        <v>50.697498708020134</v>
      </c>
      <c r="G35" s="16"/>
      <c r="H35" s="22"/>
      <c r="I35" s="22"/>
      <c r="J35" s="22"/>
    </row>
    <row r="36" spans="1:10" ht="15" customHeight="1" x14ac:dyDescent="0.15">
      <c r="A36" s="25" t="str">
        <f t="shared" si="1"/>
        <v>Thursday</v>
      </c>
      <c r="B36" s="26">
        <f t="shared" si="2"/>
        <v>40892</v>
      </c>
      <c r="C36" s="27"/>
      <c r="D36" s="19">
        <v>250</v>
      </c>
      <c r="E36" s="20">
        <f t="shared" si="3"/>
        <v>609.19928693773386</v>
      </c>
      <c r="F36" s="21">
        <f t="shared" ref="F36:F67" si="4">E36-(E36*(EXP((-LN(2)/$E$2))))</f>
        <v>75.347944028876213</v>
      </c>
      <c r="G36" s="16"/>
      <c r="H36" s="22"/>
      <c r="I36" s="22">
        <v>10</v>
      </c>
      <c r="J36" s="22"/>
    </row>
    <row r="37" spans="1:10" ht="15" customHeight="1" x14ac:dyDescent="0.15">
      <c r="A37" s="25" t="str">
        <f t="shared" si="1"/>
        <v>Friday</v>
      </c>
      <c r="B37" s="26">
        <f t="shared" ref="B37:B68" si="5">B36+1</f>
        <v>40893</v>
      </c>
      <c r="C37" s="27"/>
      <c r="D37" s="19">
        <v>0</v>
      </c>
      <c r="E37" s="20">
        <f t="shared" ref="E37:E68" si="6">D37+(E36*(EXP((-LN(2)/$E$2))))</f>
        <v>533.85134290885765</v>
      </c>
      <c r="F37" s="21">
        <f t="shared" si="4"/>
        <v>66.028641148669635</v>
      </c>
      <c r="G37" s="16"/>
      <c r="H37" s="22"/>
      <c r="I37" s="22"/>
      <c r="J37" s="22"/>
    </row>
    <row r="38" spans="1:10" ht="15" customHeight="1" x14ac:dyDescent="0.15">
      <c r="A38" s="25" t="str">
        <f t="shared" si="1"/>
        <v>Saturday</v>
      </c>
      <c r="B38" s="26">
        <f t="shared" si="5"/>
        <v>40894</v>
      </c>
      <c r="C38" s="27"/>
      <c r="D38" s="19">
        <v>0</v>
      </c>
      <c r="E38" s="20">
        <f t="shared" si="6"/>
        <v>467.82270176018801</v>
      </c>
      <c r="F38" s="21">
        <f t="shared" si="4"/>
        <v>57.861982939693064</v>
      </c>
      <c r="G38" s="16"/>
      <c r="H38" s="22"/>
      <c r="I38" s="22">
        <v>10</v>
      </c>
      <c r="J38" s="22"/>
    </row>
    <row r="39" spans="1:10" ht="15" customHeight="1" x14ac:dyDescent="0.15">
      <c r="A39" s="25" t="str">
        <f t="shared" si="1"/>
        <v>Sunday</v>
      </c>
      <c r="B39" s="26">
        <f t="shared" si="5"/>
        <v>40895</v>
      </c>
      <c r="C39" s="28">
        <v>6</v>
      </c>
      <c r="D39" s="19">
        <v>0</v>
      </c>
      <c r="E39" s="20">
        <f t="shared" si="6"/>
        <v>409.96071882049495</v>
      </c>
      <c r="F39" s="21">
        <f t="shared" si="4"/>
        <v>50.70540619145828</v>
      </c>
      <c r="G39" s="16"/>
      <c r="H39" s="22">
        <v>500</v>
      </c>
      <c r="I39" s="22"/>
      <c r="J39" s="22"/>
    </row>
    <row r="40" spans="1:10" ht="15" customHeight="1" x14ac:dyDescent="0.15">
      <c r="A40" s="25" t="str">
        <f t="shared" si="1"/>
        <v>Monday</v>
      </c>
      <c r="B40" s="26">
        <f t="shared" si="5"/>
        <v>40896</v>
      </c>
      <c r="C40" s="27"/>
      <c r="D40" s="19">
        <v>250</v>
      </c>
      <c r="E40" s="20">
        <f t="shared" si="6"/>
        <v>609.25531262903667</v>
      </c>
      <c r="F40" s="21">
        <f t="shared" si="4"/>
        <v>75.354873486515089</v>
      </c>
      <c r="G40" s="16"/>
      <c r="H40" s="22"/>
      <c r="I40" s="22">
        <v>10</v>
      </c>
      <c r="J40" s="22"/>
    </row>
    <row r="41" spans="1:10" ht="15" customHeight="1" x14ac:dyDescent="0.15">
      <c r="A41" s="25" t="str">
        <f t="shared" si="1"/>
        <v>Tuesday</v>
      </c>
      <c r="B41" s="26">
        <f t="shared" si="5"/>
        <v>40897</v>
      </c>
      <c r="C41" s="27"/>
      <c r="D41" s="19">
        <v>0</v>
      </c>
      <c r="E41" s="20">
        <f t="shared" si="6"/>
        <v>533.90043914252158</v>
      </c>
      <c r="F41" s="21">
        <f t="shared" si="4"/>
        <v>66.034713546233831</v>
      </c>
      <c r="G41" s="16"/>
      <c r="H41" s="22"/>
      <c r="I41" s="22"/>
      <c r="J41" s="22"/>
    </row>
    <row r="42" spans="1:10" ht="15" customHeight="1" x14ac:dyDescent="0.15">
      <c r="A42" s="25" t="str">
        <f t="shared" si="1"/>
        <v>Wednesday</v>
      </c>
      <c r="B42" s="26">
        <f t="shared" si="5"/>
        <v>40898</v>
      </c>
      <c r="C42" s="27"/>
      <c r="D42" s="19">
        <v>0</v>
      </c>
      <c r="E42" s="20">
        <f t="shared" si="6"/>
        <v>467.86572559628775</v>
      </c>
      <c r="F42" s="21">
        <f t="shared" si="4"/>
        <v>57.867304281434315</v>
      </c>
      <c r="G42" s="16"/>
      <c r="H42" s="22"/>
      <c r="I42" s="22">
        <v>10</v>
      </c>
      <c r="J42" s="22"/>
    </row>
    <row r="43" spans="1:10" ht="15" customHeight="1" x14ac:dyDescent="0.15">
      <c r="A43" s="25" t="str">
        <f t="shared" si="1"/>
        <v>Thursday</v>
      </c>
      <c r="B43" s="26">
        <f t="shared" si="5"/>
        <v>40899</v>
      </c>
      <c r="C43" s="27"/>
      <c r="D43" s="19">
        <v>0</v>
      </c>
      <c r="E43" s="20">
        <f t="shared" si="6"/>
        <v>409.99842131485343</v>
      </c>
      <c r="F43" s="21">
        <f t="shared" si="4"/>
        <v>50.710069370643794</v>
      </c>
      <c r="G43" s="16"/>
      <c r="H43" s="22"/>
      <c r="I43" s="22"/>
      <c r="J43" s="22"/>
    </row>
    <row r="44" spans="1:10" ht="15" customHeight="1" x14ac:dyDescent="0.15">
      <c r="A44" s="25" t="str">
        <f t="shared" si="1"/>
        <v>Friday</v>
      </c>
      <c r="B44" s="26">
        <f t="shared" si="5"/>
        <v>40900</v>
      </c>
      <c r="C44" s="27"/>
      <c r="D44" s="19">
        <v>250</v>
      </c>
      <c r="E44" s="20">
        <f t="shared" si="6"/>
        <v>609.28835194420958</v>
      </c>
      <c r="F44" s="21">
        <f t="shared" si="4"/>
        <v>75.358959907040912</v>
      </c>
      <c r="G44" s="16"/>
      <c r="H44" s="22"/>
      <c r="I44" s="22">
        <v>10</v>
      </c>
      <c r="J44" s="22"/>
    </row>
    <row r="45" spans="1:10" ht="15" customHeight="1" x14ac:dyDescent="0.15">
      <c r="A45" s="25" t="str">
        <f t="shared" si="1"/>
        <v>Saturday</v>
      </c>
      <c r="B45" s="26">
        <f t="shared" si="5"/>
        <v>40901</v>
      </c>
      <c r="C45" s="27"/>
      <c r="D45" s="19">
        <v>0</v>
      </c>
      <c r="E45" s="20">
        <f t="shared" si="6"/>
        <v>533.92939203716867</v>
      </c>
      <c r="F45" s="21">
        <f t="shared" si="4"/>
        <v>66.038294543671157</v>
      </c>
      <c r="G45" s="16"/>
      <c r="H45" s="22"/>
      <c r="I45" s="22"/>
      <c r="J45" s="22"/>
    </row>
    <row r="46" spans="1:10" ht="15" customHeight="1" x14ac:dyDescent="0.15">
      <c r="A46" s="25" t="str">
        <f t="shared" si="1"/>
        <v>Sunday</v>
      </c>
      <c r="B46" s="26">
        <f t="shared" si="5"/>
        <v>40902</v>
      </c>
      <c r="C46" s="28">
        <v>7</v>
      </c>
      <c r="D46" s="19">
        <v>0</v>
      </c>
      <c r="E46" s="20">
        <f t="shared" si="6"/>
        <v>467.89109749349751</v>
      </c>
      <c r="F46" s="21">
        <f t="shared" si="4"/>
        <v>57.870442368316333</v>
      </c>
      <c r="G46" s="16"/>
      <c r="H46" s="22">
        <v>500</v>
      </c>
      <c r="I46" s="22">
        <v>10</v>
      </c>
      <c r="J46" s="22"/>
    </row>
    <row r="47" spans="1:10" ht="15" customHeight="1" x14ac:dyDescent="0.15">
      <c r="A47" s="25" t="str">
        <f t="shared" si="1"/>
        <v>Monday</v>
      </c>
      <c r="B47" s="26">
        <f t="shared" si="5"/>
        <v>40903</v>
      </c>
      <c r="C47" s="27"/>
      <c r="D47" s="19">
        <v>0</v>
      </c>
      <c r="E47" s="20">
        <f t="shared" si="6"/>
        <v>410.02065512518118</v>
      </c>
      <c r="F47" s="21">
        <f t="shared" si="4"/>
        <v>50.712819327730131</v>
      </c>
      <c r="G47" s="16"/>
      <c r="H47" s="22"/>
      <c r="I47" s="22"/>
      <c r="J47" s="22"/>
    </row>
    <row r="48" spans="1:10" ht="15" customHeight="1" x14ac:dyDescent="0.15">
      <c r="A48" s="25" t="str">
        <f t="shared" si="1"/>
        <v>Tuesday</v>
      </c>
      <c r="B48" s="26">
        <f t="shared" si="5"/>
        <v>40904</v>
      </c>
      <c r="C48" s="27"/>
      <c r="D48" s="19">
        <v>250</v>
      </c>
      <c r="E48" s="20">
        <f t="shared" si="6"/>
        <v>609.30783579745105</v>
      </c>
      <c r="F48" s="21">
        <f t="shared" si="4"/>
        <v>75.361369739611177</v>
      </c>
      <c r="G48" s="16"/>
      <c r="H48" s="22"/>
      <c r="I48" s="22">
        <v>10</v>
      </c>
      <c r="J48" s="22"/>
    </row>
    <row r="49" spans="1:10" ht="15" customHeight="1" x14ac:dyDescent="0.15">
      <c r="A49" s="25" t="str">
        <f t="shared" si="1"/>
        <v>Wednesday</v>
      </c>
      <c r="B49" s="26">
        <f t="shared" si="5"/>
        <v>40905</v>
      </c>
      <c r="C49" s="27"/>
      <c r="D49" s="19">
        <v>0</v>
      </c>
      <c r="E49" s="20">
        <f t="shared" si="6"/>
        <v>533.94646605783987</v>
      </c>
      <c r="F49" s="21">
        <f t="shared" si="4"/>
        <v>66.040406319540693</v>
      </c>
      <c r="G49" s="16"/>
      <c r="H49" s="22"/>
      <c r="I49" s="22"/>
      <c r="J49" s="22"/>
    </row>
    <row r="50" spans="1:10" ht="15" customHeight="1" x14ac:dyDescent="0.15">
      <c r="A50" s="25" t="str">
        <f t="shared" si="1"/>
        <v>Thursday</v>
      </c>
      <c r="B50" s="26">
        <f t="shared" si="5"/>
        <v>40906</v>
      </c>
      <c r="C50" s="27"/>
      <c r="D50" s="19">
        <v>0</v>
      </c>
      <c r="E50" s="20">
        <f t="shared" si="6"/>
        <v>467.90605973829918</v>
      </c>
      <c r="F50" s="21">
        <f t="shared" si="4"/>
        <v>57.872292952202486</v>
      </c>
      <c r="G50" s="16"/>
      <c r="H50" s="22"/>
      <c r="I50" s="22">
        <v>10</v>
      </c>
      <c r="J50" s="22"/>
    </row>
    <row r="51" spans="1:10" ht="15" customHeight="1" x14ac:dyDescent="0.15">
      <c r="A51" s="25" t="str">
        <f t="shared" si="1"/>
        <v>Friday</v>
      </c>
      <c r="B51" s="26">
        <f t="shared" si="5"/>
        <v>40907</v>
      </c>
      <c r="C51" s="27"/>
      <c r="D51" s="19">
        <v>0</v>
      </c>
      <c r="E51" s="20">
        <f t="shared" si="6"/>
        <v>410.03376678609669</v>
      </c>
      <c r="F51" s="21">
        <f t="shared" si="4"/>
        <v>50.71444102479046</v>
      </c>
      <c r="G51" s="16"/>
      <c r="H51" s="22"/>
      <c r="I51" s="22"/>
      <c r="J51" s="22"/>
    </row>
    <row r="52" spans="1:10" ht="15" customHeight="1" x14ac:dyDescent="0.15">
      <c r="A52" s="25" t="str">
        <f t="shared" si="1"/>
        <v>Saturday</v>
      </c>
      <c r="B52" s="26">
        <f t="shared" si="5"/>
        <v>40908</v>
      </c>
      <c r="C52" s="27"/>
      <c r="D52" s="19">
        <v>250</v>
      </c>
      <c r="E52" s="20">
        <f t="shared" si="6"/>
        <v>609.31932576130623</v>
      </c>
      <c r="F52" s="21">
        <f t="shared" si="4"/>
        <v>75.362790859385996</v>
      </c>
      <c r="G52" s="16"/>
      <c r="H52" s="22"/>
      <c r="I52" s="22">
        <v>10</v>
      </c>
      <c r="J52" s="22"/>
    </row>
    <row r="53" spans="1:10" ht="15" customHeight="1" x14ac:dyDescent="0.15">
      <c r="A53" s="25" t="str">
        <f t="shared" si="1"/>
        <v>Sunday</v>
      </c>
      <c r="B53" s="26">
        <f t="shared" si="5"/>
        <v>40909</v>
      </c>
      <c r="C53" s="28">
        <v>8</v>
      </c>
      <c r="D53" s="19">
        <v>0</v>
      </c>
      <c r="E53" s="20">
        <f t="shared" si="6"/>
        <v>533.95653490192024</v>
      </c>
      <c r="F53" s="21">
        <f t="shared" si="4"/>
        <v>66.041651670145086</v>
      </c>
      <c r="G53" s="16"/>
      <c r="H53" s="22">
        <v>500</v>
      </c>
      <c r="I53" s="22"/>
      <c r="J53" s="22"/>
    </row>
    <row r="54" spans="1:10" ht="15" customHeight="1" x14ac:dyDescent="0.15">
      <c r="A54" s="25" t="str">
        <f t="shared" si="1"/>
        <v>Monday</v>
      </c>
      <c r="B54" s="26">
        <f t="shared" si="5"/>
        <v>40910</v>
      </c>
      <c r="C54" s="27"/>
      <c r="D54" s="19">
        <v>0</v>
      </c>
      <c r="E54" s="20">
        <f t="shared" si="6"/>
        <v>467.91488323177515</v>
      </c>
      <c r="F54" s="21">
        <f t="shared" si="4"/>
        <v>57.873384273395459</v>
      </c>
      <c r="G54" s="16"/>
      <c r="H54" s="22"/>
      <c r="I54" s="22">
        <v>10</v>
      </c>
      <c r="J54" s="22"/>
    </row>
    <row r="55" spans="1:10" ht="15" customHeight="1" x14ac:dyDescent="0.15">
      <c r="A55" s="25" t="str">
        <f t="shared" si="1"/>
        <v>Tuesday</v>
      </c>
      <c r="B55" s="26">
        <f t="shared" si="5"/>
        <v>40911</v>
      </c>
      <c r="C55" s="27"/>
      <c r="D55" s="19">
        <v>0</v>
      </c>
      <c r="E55" s="20">
        <f t="shared" si="6"/>
        <v>410.04149895837969</v>
      </c>
      <c r="F55" s="21">
        <f t="shared" si="4"/>
        <v>50.715397367479795</v>
      </c>
      <c r="G55" s="16"/>
      <c r="H55" s="22"/>
      <c r="I55" s="22"/>
      <c r="J55" s="22"/>
    </row>
    <row r="56" spans="1:10" ht="15" customHeight="1" x14ac:dyDescent="0.15">
      <c r="A56" s="25" t="str">
        <f t="shared" si="1"/>
        <v>Wednesday</v>
      </c>
      <c r="B56" s="26">
        <f t="shared" si="5"/>
        <v>40912</v>
      </c>
      <c r="C56" s="27"/>
      <c r="D56" s="19">
        <v>250</v>
      </c>
      <c r="E56" s="20">
        <f t="shared" si="6"/>
        <v>609.32610159089995</v>
      </c>
      <c r="F56" s="21">
        <f t="shared" si="4"/>
        <v>75.363628918195218</v>
      </c>
      <c r="G56" s="16"/>
      <c r="H56" s="22"/>
      <c r="I56" s="22">
        <v>10</v>
      </c>
      <c r="J56" s="22"/>
    </row>
    <row r="57" spans="1:10" ht="15" customHeight="1" x14ac:dyDescent="0.15">
      <c r="A57" s="25" t="str">
        <f t="shared" si="1"/>
        <v>Thursday</v>
      </c>
      <c r="B57" s="26">
        <f t="shared" si="5"/>
        <v>40913</v>
      </c>
      <c r="C57" s="27"/>
      <c r="D57" s="19">
        <v>0</v>
      </c>
      <c r="E57" s="20">
        <f t="shared" si="6"/>
        <v>533.96247267270473</v>
      </c>
      <c r="F57" s="21">
        <f t="shared" si="4"/>
        <v>66.042386074847002</v>
      </c>
      <c r="G57" s="16"/>
      <c r="H57" s="22"/>
      <c r="I57" s="22"/>
      <c r="J57" s="22"/>
    </row>
    <row r="58" spans="1:10" ht="15" customHeight="1" x14ac:dyDescent="0.15">
      <c r="A58" s="25" t="str">
        <f t="shared" si="1"/>
        <v>Friday</v>
      </c>
      <c r="B58" s="26">
        <f t="shared" si="5"/>
        <v>40914</v>
      </c>
      <c r="C58" s="27"/>
      <c r="D58" s="19">
        <v>0</v>
      </c>
      <c r="E58" s="20">
        <f t="shared" si="6"/>
        <v>467.92008659785773</v>
      </c>
      <c r="F58" s="21">
        <f t="shared" si="4"/>
        <v>57.874027844300315</v>
      </c>
      <c r="G58" s="16"/>
      <c r="H58" s="22"/>
      <c r="I58" s="22">
        <v>10</v>
      </c>
      <c r="J58" s="22"/>
    </row>
    <row r="59" spans="1:10" ht="15" customHeight="1" x14ac:dyDescent="0.15">
      <c r="A59" s="25" t="str">
        <f t="shared" si="1"/>
        <v>Saturday</v>
      </c>
      <c r="B59" s="26">
        <f t="shared" si="5"/>
        <v>40915</v>
      </c>
      <c r="C59" s="27"/>
      <c r="D59" s="19">
        <v>0</v>
      </c>
      <c r="E59" s="20">
        <f t="shared" si="6"/>
        <v>410.04605875355742</v>
      </c>
      <c r="F59" s="21">
        <f t="shared" si="4"/>
        <v>50.715961339236173</v>
      </c>
      <c r="G59" s="16"/>
      <c r="H59" s="22"/>
      <c r="I59" s="22"/>
      <c r="J59" s="22"/>
    </row>
    <row r="60" spans="1:10" ht="15" customHeight="1" x14ac:dyDescent="0.15">
      <c r="A60" s="25" t="str">
        <f t="shared" si="1"/>
        <v>Sunday</v>
      </c>
      <c r="B60" s="26">
        <f t="shared" si="5"/>
        <v>40916</v>
      </c>
      <c r="C60" s="28">
        <v>9</v>
      </c>
      <c r="D60" s="19">
        <v>250</v>
      </c>
      <c r="E60" s="20">
        <f t="shared" si="6"/>
        <v>609.33009741432124</v>
      </c>
      <c r="F60" s="21">
        <f t="shared" si="4"/>
        <v>75.364123135910063</v>
      </c>
      <c r="G60" s="16"/>
      <c r="H60" s="22">
        <v>500</v>
      </c>
      <c r="I60" s="22">
        <v>10</v>
      </c>
      <c r="J60" s="22"/>
    </row>
    <row r="61" spans="1:10" ht="15" customHeight="1" x14ac:dyDescent="0.15">
      <c r="A61" s="25" t="str">
        <f t="shared" si="1"/>
        <v>Monday</v>
      </c>
      <c r="B61" s="26">
        <f t="shared" si="5"/>
        <v>40917</v>
      </c>
      <c r="C61" s="27"/>
      <c r="D61" s="19">
        <v>0</v>
      </c>
      <c r="E61" s="20">
        <f t="shared" si="6"/>
        <v>533.96597427841118</v>
      </c>
      <c r="F61" s="21">
        <f t="shared" si="4"/>
        <v>66.042819165949481</v>
      </c>
      <c r="G61" s="16"/>
      <c r="H61" s="22"/>
      <c r="I61" s="22"/>
      <c r="J61" s="22"/>
    </row>
    <row r="62" spans="1:10" ht="15" customHeight="1" x14ac:dyDescent="0.15">
      <c r="A62" s="25" t="str">
        <f t="shared" si="1"/>
        <v>Tuesday</v>
      </c>
      <c r="B62" s="26">
        <f t="shared" si="5"/>
        <v>40918</v>
      </c>
      <c r="C62" s="27"/>
      <c r="D62" s="19">
        <v>0</v>
      </c>
      <c r="E62" s="20">
        <f t="shared" si="6"/>
        <v>467.9231551124617</v>
      </c>
      <c r="F62" s="21">
        <f t="shared" si="4"/>
        <v>57.874407369148116</v>
      </c>
      <c r="G62" s="16"/>
      <c r="H62" s="22"/>
      <c r="I62" s="22">
        <v>10</v>
      </c>
      <c r="J62" s="22"/>
    </row>
    <row r="63" spans="1:10" ht="15" customHeight="1" x14ac:dyDescent="0.15">
      <c r="A63" s="25" t="str">
        <f t="shared" si="1"/>
        <v>Wednesday</v>
      </c>
      <c r="B63" s="26">
        <f t="shared" si="5"/>
        <v>40919</v>
      </c>
      <c r="C63" s="27"/>
      <c r="D63" s="19">
        <v>0</v>
      </c>
      <c r="E63" s="20">
        <f t="shared" si="6"/>
        <v>410.04874774331358</v>
      </c>
      <c r="F63" s="21">
        <f t="shared" si="4"/>
        <v>50.716293923095009</v>
      </c>
      <c r="G63" s="16"/>
      <c r="H63" s="22"/>
      <c r="I63" s="22"/>
      <c r="J63" s="22"/>
    </row>
    <row r="64" spans="1:10" ht="15" customHeight="1" x14ac:dyDescent="0.15">
      <c r="A64" s="25" t="str">
        <f t="shared" si="1"/>
        <v>Thursday</v>
      </c>
      <c r="B64" s="26">
        <f t="shared" si="5"/>
        <v>40920</v>
      </c>
      <c r="C64" s="27"/>
      <c r="D64" s="19">
        <v>250</v>
      </c>
      <c r="E64" s="20">
        <f t="shared" si="6"/>
        <v>609.33245382021857</v>
      </c>
      <c r="F64" s="21">
        <f t="shared" si="4"/>
        <v>75.364414584609221</v>
      </c>
      <c r="G64" s="16"/>
      <c r="H64" s="22"/>
      <c r="I64" s="22">
        <v>10</v>
      </c>
      <c r="J64" s="22"/>
    </row>
    <row r="65" spans="1:12" ht="15" customHeight="1" x14ac:dyDescent="0.15">
      <c r="A65" s="25" t="str">
        <f t="shared" si="1"/>
        <v>Friday</v>
      </c>
      <c r="B65" s="26">
        <f t="shared" si="5"/>
        <v>40921</v>
      </c>
      <c r="C65" s="27"/>
      <c r="D65" s="19">
        <v>0</v>
      </c>
      <c r="E65" s="20">
        <f t="shared" si="6"/>
        <v>533.96803923560935</v>
      </c>
      <c r="F65" s="21">
        <f t="shared" si="4"/>
        <v>66.043074567232281</v>
      </c>
      <c r="G65" s="16"/>
      <c r="H65" s="22"/>
      <c r="I65" s="22"/>
      <c r="J65" s="22"/>
    </row>
    <row r="66" spans="1:12" ht="15" customHeight="1" x14ac:dyDescent="0.15">
      <c r="A66" s="25" t="str">
        <f t="shared" si="1"/>
        <v>Saturday</v>
      </c>
      <c r="B66" s="26">
        <f t="shared" si="5"/>
        <v>40922</v>
      </c>
      <c r="C66" s="27"/>
      <c r="D66" s="19">
        <v>0</v>
      </c>
      <c r="E66" s="20">
        <f t="shared" si="6"/>
        <v>467.92496466837707</v>
      </c>
      <c r="F66" s="21">
        <f t="shared" si="4"/>
        <v>57.874631181487928</v>
      </c>
      <c r="G66" s="16"/>
      <c r="H66" s="22"/>
      <c r="I66" s="22">
        <v>10</v>
      </c>
      <c r="J66" s="22"/>
    </row>
    <row r="67" spans="1:12" ht="15" customHeight="1" x14ac:dyDescent="0.15">
      <c r="A67" s="25" t="str">
        <f t="shared" si="1"/>
        <v>Sunday</v>
      </c>
      <c r="B67" s="26">
        <f t="shared" si="5"/>
        <v>40923</v>
      </c>
      <c r="C67" s="28">
        <v>10</v>
      </c>
      <c r="D67" s="19">
        <v>0</v>
      </c>
      <c r="E67" s="20">
        <f t="shared" si="6"/>
        <v>410.05033348688914</v>
      </c>
      <c r="F67" s="21">
        <f t="shared" si="4"/>
        <v>50.716490053525092</v>
      </c>
      <c r="G67" s="16"/>
      <c r="H67" s="22">
        <v>500</v>
      </c>
      <c r="I67" s="22"/>
      <c r="J67" s="22"/>
    </row>
    <row r="68" spans="1:12" ht="15" customHeight="1" x14ac:dyDescent="0.15">
      <c r="A68" s="25" t="str">
        <f t="shared" si="1"/>
        <v>Monday</v>
      </c>
      <c r="B68" s="26">
        <f t="shared" si="5"/>
        <v>40924</v>
      </c>
      <c r="C68" s="27"/>
      <c r="D68" s="19">
        <v>250</v>
      </c>
      <c r="E68" s="20">
        <f t="shared" si="6"/>
        <v>609.33384343336411</v>
      </c>
      <c r="F68" s="21">
        <f t="shared" ref="F68:F99" si="7">E68-(E68*(EXP((-LN(2)/$E$2))))</f>
        <v>75.3645864569271</v>
      </c>
      <c r="G68" s="16"/>
      <c r="H68" s="22"/>
      <c r="I68" s="22">
        <v>10</v>
      </c>
      <c r="J68" s="22"/>
    </row>
    <row r="69" spans="1:12" ht="15" customHeight="1" x14ac:dyDescent="0.15">
      <c r="A69" s="25" t="str">
        <f t="shared" ref="A69:A132" si="8">CHOOSE(WEEKDAY(B69),"Sunday","Monday","Tuesday","Wednesday","Thursday","Friday","Saturday")</f>
        <v>Tuesday</v>
      </c>
      <c r="B69" s="26">
        <f t="shared" ref="B69:B100" si="9">B68+1</f>
        <v>40925</v>
      </c>
      <c r="C69" s="27"/>
      <c r="D69" s="19">
        <v>0</v>
      </c>
      <c r="E69" s="20">
        <f t="shared" ref="E69:E100" si="10">D69+(E68*(EXP((-LN(2)/$E$2))))</f>
        <v>533.96925697643701</v>
      </c>
      <c r="F69" s="21">
        <f t="shared" si="7"/>
        <v>66.043225181767923</v>
      </c>
      <c r="G69" s="16"/>
      <c r="H69" s="22"/>
      <c r="I69" s="22"/>
      <c r="J69" s="22"/>
    </row>
    <row r="70" spans="1:12" ht="15" customHeight="1" x14ac:dyDescent="0.15">
      <c r="A70" s="25" t="str">
        <f t="shared" si="8"/>
        <v>Wednesday</v>
      </c>
      <c r="B70" s="26">
        <f t="shared" si="9"/>
        <v>40926</v>
      </c>
      <c r="C70" s="27"/>
      <c r="D70" s="19">
        <v>0</v>
      </c>
      <c r="E70" s="20">
        <f t="shared" si="10"/>
        <v>467.92603179466909</v>
      </c>
      <c r="F70" s="21">
        <f t="shared" si="7"/>
        <v>57.874763167479784</v>
      </c>
      <c r="G70" s="16"/>
      <c r="H70" s="22"/>
      <c r="I70" s="22">
        <v>10</v>
      </c>
      <c r="J70" s="22"/>
    </row>
    <row r="71" spans="1:12" ht="15" customHeight="1" x14ac:dyDescent="0.15">
      <c r="A71" s="25" t="str">
        <f t="shared" si="8"/>
        <v>Thursday</v>
      </c>
      <c r="B71" s="26">
        <f t="shared" si="9"/>
        <v>40927</v>
      </c>
      <c r="C71" s="27"/>
      <c r="D71" s="19">
        <v>0</v>
      </c>
      <c r="E71" s="20">
        <f t="shared" si="10"/>
        <v>410.0512686271893</v>
      </c>
      <c r="F71" s="21">
        <f t="shared" si="7"/>
        <v>50.716605715017977</v>
      </c>
      <c r="G71" s="16"/>
      <c r="H71" s="22"/>
      <c r="I71" s="22"/>
      <c r="J71" s="22"/>
    </row>
    <row r="72" spans="1:12" ht="14" x14ac:dyDescent="0.15">
      <c r="A72" s="25" t="str">
        <f t="shared" si="8"/>
        <v>Friday</v>
      </c>
      <c r="B72" s="26">
        <f t="shared" si="9"/>
        <v>40928</v>
      </c>
      <c r="C72" s="27"/>
      <c r="D72" s="19">
        <v>250</v>
      </c>
      <c r="E72" s="20">
        <f t="shared" si="10"/>
        <v>609.33466291217132</v>
      </c>
      <c r="F72" s="21">
        <f t="shared" si="7"/>
        <v>75.364687812993338</v>
      </c>
      <c r="G72" s="16"/>
      <c r="H72" s="22">
        <v>500</v>
      </c>
      <c r="I72" s="22">
        <v>10</v>
      </c>
      <c r="J72" s="22"/>
      <c r="L72" s="29" t="s">
        <v>18</v>
      </c>
    </row>
    <row r="73" spans="1:12" ht="15" customHeight="1" x14ac:dyDescent="0.15">
      <c r="A73" s="25" t="str">
        <f t="shared" si="8"/>
        <v>Saturday</v>
      </c>
      <c r="B73" s="26">
        <f t="shared" si="9"/>
        <v>40929</v>
      </c>
      <c r="C73" s="27"/>
      <c r="D73" s="19">
        <v>0</v>
      </c>
      <c r="E73" s="20">
        <f t="shared" si="10"/>
        <v>533.96997509917799</v>
      </c>
      <c r="F73" s="21">
        <f t="shared" si="7"/>
        <v>66.043314001753856</v>
      </c>
      <c r="G73" s="16"/>
      <c r="H73" s="22"/>
      <c r="I73" s="22"/>
      <c r="J73" s="22"/>
    </row>
    <row r="74" spans="1:12" ht="15" customHeight="1" x14ac:dyDescent="0.15">
      <c r="A74" s="25" t="str">
        <f t="shared" si="8"/>
        <v>Sunday</v>
      </c>
      <c r="B74" s="26">
        <f t="shared" si="9"/>
        <v>40930</v>
      </c>
      <c r="C74" s="28">
        <v>11</v>
      </c>
      <c r="D74" s="19">
        <v>0</v>
      </c>
      <c r="E74" s="20">
        <f t="shared" si="10"/>
        <v>467.92666109742413</v>
      </c>
      <c r="F74" s="21">
        <f t="shared" si="7"/>
        <v>57.874841001892548</v>
      </c>
      <c r="G74" s="16"/>
      <c r="H74" s="22"/>
      <c r="I74" s="22">
        <v>10</v>
      </c>
      <c r="J74" s="22"/>
    </row>
    <row r="75" spans="1:12" ht="15" customHeight="1" x14ac:dyDescent="0.15">
      <c r="A75" s="25" t="str">
        <f t="shared" si="8"/>
        <v>Monday</v>
      </c>
      <c r="B75" s="26">
        <f t="shared" si="9"/>
        <v>40931</v>
      </c>
      <c r="C75" s="27"/>
      <c r="D75" s="19">
        <v>0</v>
      </c>
      <c r="E75" s="20">
        <f t="shared" si="10"/>
        <v>410.05182009553158</v>
      </c>
      <c r="F75" s="21">
        <f t="shared" si="7"/>
        <v>50.716673922592577</v>
      </c>
      <c r="G75" s="16"/>
      <c r="H75" s="22"/>
      <c r="I75" s="22"/>
      <c r="J75" s="22"/>
    </row>
    <row r="76" spans="1:12" ht="15" customHeight="1" x14ac:dyDescent="0.15">
      <c r="A76" s="25" t="str">
        <f t="shared" si="8"/>
        <v>Tuesday</v>
      </c>
      <c r="B76" s="26">
        <f t="shared" si="9"/>
        <v>40932</v>
      </c>
      <c r="C76" s="27"/>
      <c r="D76" s="19">
        <v>0</v>
      </c>
      <c r="E76" s="20">
        <f t="shared" si="10"/>
        <v>359.33514617293901</v>
      </c>
      <c r="F76" s="21">
        <f t="shared" si="7"/>
        <v>44.443854518519856</v>
      </c>
      <c r="G76" s="16"/>
      <c r="H76" s="22"/>
      <c r="I76" s="22">
        <v>10</v>
      </c>
      <c r="J76" s="22"/>
    </row>
    <row r="77" spans="1:12" ht="15" customHeight="1" x14ac:dyDescent="0.15">
      <c r="A77" s="25" t="str">
        <f t="shared" si="8"/>
        <v>Wednesday</v>
      </c>
      <c r="B77" s="26">
        <f t="shared" si="9"/>
        <v>40933</v>
      </c>
      <c r="C77" s="27"/>
      <c r="D77" s="19">
        <v>0</v>
      </c>
      <c r="E77" s="20">
        <f t="shared" si="10"/>
        <v>314.89129165441915</v>
      </c>
      <c r="F77" s="21">
        <f t="shared" si="7"/>
        <v>38.946879826507086</v>
      </c>
      <c r="G77" s="16"/>
      <c r="H77" s="22"/>
      <c r="I77" s="22"/>
      <c r="J77" s="22"/>
    </row>
    <row r="78" spans="1:12" ht="15" customHeight="1" x14ac:dyDescent="0.15">
      <c r="A78" s="25" t="str">
        <f t="shared" si="8"/>
        <v>Thursday</v>
      </c>
      <c r="B78" s="26">
        <f t="shared" si="9"/>
        <v>40934</v>
      </c>
      <c r="C78" s="27"/>
      <c r="D78" s="19">
        <v>0</v>
      </c>
      <c r="E78" s="20">
        <f t="shared" si="10"/>
        <v>275.94441182791206</v>
      </c>
      <c r="F78" s="21">
        <f t="shared" si="7"/>
        <v>34.129790601044874</v>
      </c>
      <c r="G78" s="16"/>
      <c r="H78" s="22"/>
      <c r="I78" s="22">
        <v>10</v>
      </c>
      <c r="J78" s="22"/>
    </row>
    <row r="79" spans="1:12" ht="15" customHeight="1" x14ac:dyDescent="0.15">
      <c r="A79" s="25" t="str">
        <f t="shared" si="8"/>
        <v>Friday</v>
      </c>
      <c r="B79" s="26">
        <f t="shared" si="9"/>
        <v>40935</v>
      </c>
      <c r="C79" s="27"/>
      <c r="D79" s="19">
        <v>0</v>
      </c>
      <c r="E79" s="20">
        <f t="shared" si="10"/>
        <v>241.81462122686719</v>
      </c>
      <c r="F79" s="21">
        <f t="shared" si="7"/>
        <v>29.908496178900151</v>
      </c>
      <c r="G79" s="16"/>
      <c r="H79" s="22"/>
      <c r="I79" s="22"/>
    </row>
    <row r="80" spans="1:12" ht="15" customHeight="1" x14ac:dyDescent="0.15">
      <c r="A80" s="25" t="str">
        <f t="shared" si="8"/>
        <v>Saturday</v>
      </c>
      <c r="B80" s="26">
        <f t="shared" si="9"/>
        <v>40936</v>
      </c>
      <c r="C80" s="27"/>
      <c r="D80" s="19">
        <v>0</v>
      </c>
      <c r="E80" s="20">
        <f t="shared" si="10"/>
        <v>211.90612504796704</v>
      </c>
      <c r="F80" s="21">
        <f t="shared" si="7"/>
        <v>26.209306530462555</v>
      </c>
      <c r="G80" s="16"/>
      <c r="H80" s="22"/>
      <c r="I80" s="22">
        <v>10</v>
      </c>
    </row>
    <row r="81" spans="1:12" ht="15" customHeight="1" x14ac:dyDescent="0.15">
      <c r="A81" s="25" t="str">
        <f t="shared" si="8"/>
        <v>Sunday</v>
      </c>
      <c r="B81" s="26">
        <f t="shared" si="9"/>
        <v>40937</v>
      </c>
      <c r="C81" s="28">
        <v>12</v>
      </c>
      <c r="D81" s="19">
        <v>0</v>
      </c>
      <c r="E81" s="20">
        <f t="shared" si="10"/>
        <v>185.69681851750448</v>
      </c>
      <c r="F81" s="21">
        <f t="shared" si="7"/>
        <v>22.967645872224125</v>
      </c>
      <c r="G81" s="16"/>
      <c r="H81" s="22"/>
      <c r="I81" s="22"/>
      <c r="J81" s="22"/>
    </row>
    <row r="82" spans="1:12" ht="15" customHeight="1" x14ac:dyDescent="0.15">
      <c r="A82" s="25" t="str">
        <f t="shared" si="8"/>
        <v>Monday</v>
      </c>
      <c r="B82" s="26">
        <f t="shared" si="9"/>
        <v>40938</v>
      </c>
      <c r="C82" s="28"/>
      <c r="D82" s="19">
        <v>0</v>
      </c>
      <c r="E82" s="20">
        <f t="shared" si="10"/>
        <v>162.72917264528036</v>
      </c>
      <c r="F82" s="21">
        <f t="shared" si="7"/>
        <v>20.126925384262876</v>
      </c>
      <c r="G82" s="16"/>
      <c r="H82" s="22"/>
      <c r="I82" s="22">
        <v>10</v>
      </c>
      <c r="J82" s="22"/>
    </row>
    <row r="83" spans="1:12" ht="15" customHeight="1" x14ac:dyDescent="0.15">
      <c r="A83" s="25" t="str">
        <f t="shared" si="8"/>
        <v>Tuesday</v>
      </c>
      <c r="B83" s="26">
        <f t="shared" si="9"/>
        <v>40939</v>
      </c>
      <c r="C83" s="28"/>
      <c r="D83" s="19">
        <v>0</v>
      </c>
      <c r="E83" s="20">
        <f t="shared" si="10"/>
        <v>142.60224726101748</v>
      </c>
      <c r="F83" s="21">
        <f t="shared" si="7"/>
        <v>17.63755535405501</v>
      </c>
      <c r="G83" s="16"/>
      <c r="H83" s="22"/>
      <c r="I83" s="22"/>
      <c r="J83" s="22"/>
    </row>
    <row r="84" spans="1:12" ht="15" customHeight="1" x14ac:dyDescent="0.15">
      <c r="A84" s="25" t="str">
        <f t="shared" si="8"/>
        <v>Wednesday</v>
      </c>
      <c r="B84" s="26">
        <f t="shared" si="9"/>
        <v>40940</v>
      </c>
      <c r="C84" s="28"/>
      <c r="D84" s="19">
        <v>0</v>
      </c>
      <c r="E84" s="20">
        <f t="shared" si="10"/>
        <v>124.96469190696247</v>
      </c>
      <c r="F84" s="21">
        <f t="shared" si="7"/>
        <v>15.456079501869098</v>
      </c>
      <c r="G84" s="16"/>
      <c r="H84" s="22"/>
      <c r="I84" s="22">
        <v>10</v>
      </c>
      <c r="J84" s="22"/>
    </row>
    <row r="85" spans="1:12" ht="15" customHeight="1" x14ac:dyDescent="0.15">
      <c r="A85" s="25" t="str">
        <f t="shared" si="8"/>
        <v>Thursday</v>
      </c>
      <c r="B85" s="26">
        <f t="shared" si="9"/>
        <v>40941</v>
      </c>
      <c r="C85" s="28"/>
      <c r="D85" s="19">
        <v>0</v>
      </c>
      <c r="E85" s="20">
        <f t="shared" si="10"/>
        <v>109.50861240509337</v>
      </c>
      <c r="F85" s="21">
        <f t="shared" si="7"/>
        <v>13.544416375888233</v>
      </c>
      <c r="G85" s="16"/>
      <c r="H85" s="22"/>
      <c r="I85" s="22"/>
      <c r="J85" s="22"/>
    </row>
    <row r="86" spans="1:12" ht="14" x14ac:dyDescent="0.15">
      <c r="A86" s="25" t="str">
        <f t="shared" si="8"/>
        <v>Friday</v>
      </c>
      <c r="B86" s="26">
        <f t="shared" si="9"/>
        <v>40942</v>
      </c>
      <c r="C86" s="27"/>
      <c r="D86" s="19">
        <v>0</v>
      </c>
      <c r="E86" s="20">
        <f t="shared" si="10"/>
        <v>95.964196029205141</v>
      </c>
      <c r="F86" s="21">
        <f t="shared" si="7"/>
        <v>11.869194574293232</v>
      </c>
      <c r="G86" s="16"/>
      <c r="H86" s="22"/>
      <c r="I86" s="22">
        <v>20</v>
      </c>
      <c r="J86" s="22">
        <v>100</v>
      </c>
      <c r="L86" s="23" t="s">
        <v>1</v>
      </c>
    </row>
    <row r="87" spans="1:12" ht="15" customHeight="1" x14ac:dyDescent="0.15">
      <c r="A87" s="25" t="str">
        <f t="shared" si="8"/>
        <v>Saturday</v>
      </c>
      <c r="B87" s="26">
        <f t="shared" si="9"/>
        <v>40943</v>
      </c>
      <c r="C87" s="27"/>
      <c r="D87" s="19">
        <v>0</v>
      </c>
      <c r="E87" s="20">
        <f t="shared" si="10"/>
        <v>84.095001454911909</v>
      </c>
      <c r="F87" s="21">
        <f t="shared" si="7"/>
        <v>10.40117018945331</v>
      </c>
      <c r="G87" s="16"/>
      <c r="H87" s="22"/>
      <c r="I87" s="22">
        <v>20</v>
      </c>
      <c r="J87" s="22">
        <v>100</v>
      </c>
    </row>
    <row r="88" spans="1:12" ht="15" customHeight="1" x14ac:dyDescent="0.15">
      <c r="A88" s="25" t="str">
        <f t="shared" si="8"/>
        <v>Sunday</v>
      </c>
      <c r="B88" s="26">
        <f t="shared" si="9"/>
        <v>40944</v>
      </c>
      <c r="C88" s="28">
        <v>13</v>
      </c>
      <c r="D88" s="19">
        <v>0</v>
      </c>
      <c r="E88" s="20">
        <f t="shared" si="10"/>
        <v>73.693831265458599</v>
      </c>
      <c r="F88" s="21">
        <f t="shared" si="7"/>
        <v>9.1147163047004085</v>
      </c>
      <c r="G88" s="16"/>
      <c r="H88" s="22"/>
      <c r="I88" s="22">
        <v>20</v>
      </c>
      <c r="J88" s="22">
        <v>100</v>
      </c>
    </row>
    <row r="89" spans="1:12" ht="15" customHeight="1" x14ac:dyDescent="0.15">
      <c r="A89" s="25" t="str">
        <f t="shared" si="8"/>
        <v>Monday</v>
      </c>
      <c r="B89" s="26">
        <f t="shared" si="9"/>
        <v>40945</v>
      </c>
      <c r="C89" s="27"/>
      <c r="D89" s="19">
        <v>0</v>
      </c>
      <c r="E89" s="20">
        <f t="shared" si="10"/>
        <v>64.57911496075819</v>
      </c>
      <c r="F89" s="21">
        <f t="shared" si="7"/>
        <v>7.9873756319660885</v>
      </c>
      <c r="G89" s="16"/>
      <c r="H89" s="22"/>
      <c r="I89" s="22">
        <v>20</v>
      </c>
      <c r="J89" s="22">
        <v>100</v>
      </c>
    </row>
    <row r="90" spans="1:12" ht="15" customHeight="1" x14ac:dyDescent="0.15">
      <c r="A90" s="25" t="str">
        <f t="shared" si="8"/>
        <v>Tuesday</v>
      </c>
      <c r="B90" s="26">
        <f t="shared" si="9"/>
        <v>40946</v>
      </c>
      <c r="C90" s="27"/>
      <c r="D90" s="19">
        <v>0</v>
      </c>
      <c r="E90" s="20">
        <f t="shared" si="10"/>
        <v>56.591739328792102</v>
      </c>
      <c r="F90" s="21">
        <f t="shared" si="7"/>
        <v>6.999468480793567</v>
      </c>
      <c r="G90" s="16"/>
      <c r="H90" s="22"/>
      <c r="I90" s="22">
        <v>20</v>
      </c>
      <c r="J90" s="22">
        <v>100</v>
      </c>
    </row>
    <row r="91" spans="1:12" ht="15" customHeight="1" x14ac:dyDescent="0.15">
      <c r="A91" s="25" t="str">
        <f t="shared" si="8"/>
        <v>Wednesday</v>
      </c>
      <c r="B91" s="26">
        <f t="shared" si="9"/>
        <v>40947</v>
      </c>
      <c r="C91" s="27"/>
      <c r="D91" s="19">
        <v>0</v>
      </c>
      <c r="E91" s="20">
        <f t="shared" si="10"/>
        <v>49.592270847998535</v>
      </c>
      <c r="F91" s="21">
        <f t="shared" si="7"/>
        <v>6.1337492151427782</v>
      </c>
      <c r="G91" s="16"/>
      <c r="H91" s="22"/>
      <c r="I91" s="22">
        <v>20</v>
      </c>
      <c r="J91" s="22">
        <v>100</v>
      </c>
    </row>
    <row r="92" spans="1:12" ht="15" customHeight="1" x14ac:dyDescent="0.15">
      <c r="A92" s="25" t="str">
        <f t="shared" si="8"/>
        <v>Thursday</v>
      </c>
      <c r="B92" s="26">
        <f t="shared" si="9"/>
        <v>40948</v>
      </c>
      <c r="C92" s="27"/>
      <c r="D92" s="19">
        <v>0</v>
      </c>
      <c r="E92" s="20">
        <f t="shared" si="10"/>
        <v>43.458521632855756</v>
      </c>
      <c r="F92" s="21">
        <f t="shared" si="7"/>
        <v>5.375105200845077</v>
      </c>
      <c r="G92" s="16"/>
      <c r="H92" s="22"/>
      <c r="I92" s="22">
        <v>20</v>
      </c>
      <c r="J92" s="22">
        <v>100</v>
      </c>
    </row>
    <row r="93" spans="1:12" ht="15" customHeight="1" x14ac:dyDescent="0.15">
      <c r="A93" s="25" t="str">
        <f t="shared" si="8"/>
        <v>Friday</v>
      </c>
      <c r="B93" s="26">
        <f t="shared" si="9"/>
        <v>40949</v>
      </c>
      <c r="C93" s="27"/>
      <c r="D93" s="19">
        <v>0</v>
      </c>
      <c r="E93" s="20">
        <f t="shared" si="10"/>
        <v>38.083416432010679</v>
      </c>
      <c r="F93" s="21">
        <f t="shared" si="7"/>
        <v>4.7102929883120837</v>
      </c>
      <c r="G93" s="16"/>
      <c r="H93" s="22"/>
      <c r="I93" s="22">
        <v>20</v>
      </c>
      <c r="J93" s="22">
        <v>75</v>
      </c>
    </row>
    <row r="94" spans="1:12" ht="15" customHeight="1" x14ac:dyDescent="0.15">
      <c r="A94" s="25" t="str">
        <f t="shared" si="8"/>
        <v>Saturday</v>
      </c>
      <c r="B94" s="26">
        <f t="shared" si="9"/>
        <v>40950</v>
      </c>
      <c r="C94" s="27"/>
      <c r="D94" s="19">
        <v>0</v>
      </c>
      <c r="E94" s="20">
        <f t="shared" si="10"/>
        <v>33.373123443698596</v>
      </c>
      <c r="F94" s="21">
        <f t="shared" si="7"/>
        <v>4.1277071251096125</v>
      </c>
      <c r="G94" s="16"/>
      <c r="H94" s="22"/>
      <c r="I94" s="22">
        <v>20</v>
      </c>
      <c r="J94" s="22">
        <v>75</v>
      </c>
    </row>
    <row r="95" spans="1:12" ht="15" customHeight="1" x14ac:dyDescent="0.15">
      <c r="A95" s="25" t="str">
        <f t="shared" si="8"/>
        <v>Sunday</v>
      </c>
      <c r="B95" s="26">
        <f t="shared" si="9"/>
        <v>40951</v>
      </c>
      <c r="C95" s="28">
        <v>14</v>
      </c>
      <c r="D95" s="19">
        <v>0</v>
      </c>
      <c r="E95" s="20">
        <f t="shared" si="10"/>
        <v>29.245416318588983</v>
      </c>
      <c r="F95" s="21">
        <f t="shared" si="7"/>
        <v>3.6171775626182807</v>
      </c>
      <c r="G95" s="16"/>
      <c r="H95" s="22"/>
      <c r="I95" s="22">
        <v>10</v>
      </c>
      <c r="J95" s="22">
        <v>75</v>
      </c>
    </row>
    <row r="96" spans="1:12" ht="15" customHeight="1" x14ac:dyDescent="0.15">
      <c r="A96" s="25" t="str">
        <f t="shared" si="8"/>
        <v>Monday</v>
      </c>
      <c r="B96" s="26">
        <f t="shared" si="9"/>
        <v>40952</v>
      </c>
      <c r="C96" s="27"/>
      <c r="D96" s="19">
        <v>0</v>
      </c>
      <c r="E96" s="20">
        <f t="shared" si="10"/>
        <v>25.628238755970703</v>
      </c>
      <c r="F96" s="21">
        <f t="shared" si="7"/>
        <v>3.1697921201620325</v>
      </c>
      <c r="G96" s="16"/>
      <c r="H96" s="22"/>
      <c r="I96" s="22">
        <v>10</v>
      </c>
      <c r="J96" s="22">
        <v>75</v>
      </c>
    </row>
    <row r="97" spans="1:10" ht="15" customHeight="1" x14ac:dyDescent="0.15">
      <c r="A97" s="25" t="str">
        <f t="shared" si="8"/>
        <v>Tuesday</v>
      </c>
      <c r="B97" s="26">
        <f t="shared" si="9"/>
        <v>40953</v>
      </c>
      <c r="C97" s="27"/>
      <c r="D97" s="19">
        <v>0</v>
      </c>
      <c r="E97" s="20">
        <f t="shared" si="10"/>
        <v>22.45844663580867</v>
      </c>
      <c r="F97" s="21">
        <f t="shared" si="7"/>
        <v>2.7777409074074875</v>
      </c>
      <c r="G97" s="16"/>
      <c r="H97" s="22"/>
      <c r="I97" s="22">
        <v>10</v>
      </c>
      <c r="J97" s="22">
        <v>75</v>
      </c>
    </row>
    <row r="98" spans="1:10" ht="15" customHeight="1" x14ac:dyDescent="0.15">
      <c r="A98" s="25" t="str">
        <f t="shared" si="8"/>
        <v>Wednesday</v>
      </c>
      <c r="B98" s="26">
        <f t="shared" si="9"/>
        <v>40954</v>
      </c>
      <c r="C98" s="27"/>
      <c r="D98" s="19">
        <v>0</v>
      </c>
      <c r="E98" s="20">
        <f t="shared" si="10"/>
        <v>19.680705728401183</v>
      </c>
      <c r="F98" s="21">
        <f t="shared" si="7"/>
        <v>2.4341799891566893</v>
      </c>
      <c r="G98" s="16"/>
      <c r="H98" s="22"/>
      <c r="I98" s="22">
        <v>10</v>
      </c>
      <c r="J98" s="22">
        <v>75</v>
      </c>
    </row>
    <row r="99" spans="1:10" ht="15" customHeight="1" x14ac:dyDescent="0.15">
      <c r="A99" s="25" t="str">
        <f t="shared" si="8"/>
        <v>Thursday</v>
      </c>
      <c r="B99" s="26">
        <f t="shared" si="9"/>
        <v>40955</v>
      </c>
      <c r="C99" s="27"/>
      <c r="D99" s="19">
        <v>0</v>
      </c>
      <c r="E99" s="20">
        <f t="shared" si="10"/>
        <v>17.246525739244493</v>
      </c>
      <c r="F99" s="21">
        <f t="shared" si="7"/>
        <v>2.1331119125653029</v>
      </c>
      <c r="G99" s="16"/>
      <c r="H99" s="22"/>
      <c r="I99" s="22">
        <v>10</v>
      </c>
      <c r="J99" s="22">
        <v>75</v>
      </c>
    </row>
    <row r="100" spans="1:10" ht="15" customHeight="1" x14ac:dyDescent="0.15">
      <c r="A100" s="25" t="str">
        <f t="shared" si="8"/>
        <v>Friday</v>
      </c>
      <c r="B100" s="26">
        <f t="shared" si="9"/>
        <v>40956</v>
      </c>
      <c r="C100" s="27"/>
      <c r="D100" s="19">
        <v>0</v>
      </c>
      <c r="E100" s="20">
        <f t="shared" si="10"/>
        <v>15.11341382667919</v>
      </c>
      <c r="F100" s="21">
        <f t="shared" ref="F100:F131" si="11">E100-(E100*(EXP((-LN(2)/$E$2))))</f>
        <v>1.8692810111812577</v>
      </c>
      <c r="G100" s="16"/>
      <c r="H100" s="22"/>
      <c r="I100" s="22">
        <v>10</v>
      </c>
      <c r="J100" s="22">
        <v>50</v>
      </c>
    </row>
    <row r="101" spans="1:10" ht="15" customHeight="1" x14ac:dyDescent="0.15">
      <c r="A101" s="25" t="str">
        <f t="shared" si="8"/>
        <v>Saturday</v>
      </c>
      <c r="B101" s="26">
        <f t="shared" ref="B101:B137" si="12">B100+1</f>
        <v>40957</v>
      </c>
      <c r="C101" s="27"/>
      <c r="D101" s="19">
        <v>0</v>
      </c>
      <c r="E101" s="20">
        <f t="shared" ref="E101:E132" si="13">D101+(E100*(EXP((-LN(2)/$E$2))))</f>
        <v>13.244132815497933</v>
      </c>
      <c r="F101" s="21">
        <f t="shared" si="11"/>
        <v>1.6380816581539079</v>
      </c>
      <c r="G101" s="16"/>
      <c r="H101" s="22"/>
      <c r="I101" s="22">
        <v>10</v>
      </c>
      <c r="J101" s="22">
        <v>50</v>
      </c>
    </row>
    <row r="102" spans="1:10" ht="15" customHeight="1" x14ac:dyDescent="0.15">
      <c r="A102" s="25" t="str">
        <f t="shared" si="8"/>
        <v>Sunday</v>
      </c>
      <c r="B102" s="26">
        <f t="shared" si="12"/>
        <v>40958</v>
      </c>
      <c r="C102" s="28">
        <v>15</v>
      </c>
      <c r="D102" s="19">
        <v>0</v>
      </c>
      <c r="E102" s="20">
        <f t="shared" si="13"/>
        <v>11.606051157344025</v>
      </c>
      <c r="F102" s="21">
        <f t="shared" si="11"/>
        <v>1.4354778670140078</v>
      </c>
      <c r="G102" s="16"/>
      <c r="H102" s="22"/>
      <c r="I102" s="22"/>
      <c r="J102" s="22">
        <v>50</v>
      </c>
    </row>
    <row r="103" spans="1:10" ht="15" customHeight="1" x14ac:dyDescent="0.15">
      <c r="A103" s="25" t="str">
        <f t="shared" si="8"/>
        <v>Monday</v>
      </c>
      <c r="B103" s="26">
        <f t="shared" si="12"/>
        <v>40959</v>
      </c>
      <c r="C103" s="27"/>
      <c r="D103" s="19">
        <v>0</v>
      </c>
      <c r="E103" s="20">
        <f t="shared" si="13"/>
        <v>10.170573290330017</v>
      </c>
      <c r="F103" s="21">
        <f t="shared" si="11"/>
        <v>1.2579328365164297</v>
      </c>
      <c r="G103" s="16"/>
      <c r="H103" s="22"/>
      <c r="I103" s="22"/>
      <c r="J103" s="22">
        <v>50</v>
      </c>
    </row>
    <row r="104" spans="1:10" ht="15" customHeight="1" x14ac:dyDescent="0.15">
      <c r="A104" s="25" t="str">
        <f t="shared" si="8"/>
        <v>Tuesday</v>
      </c>
      <c r="B104" s="26">
        <f t="shared" si="12"/>
        <v>40960</v>
      </c>
      <c r="C104" s="27"/>
      <c r="D104" s="19">
        <v>0</v>
      </c>
      <c r="E104" s="20">
        <f t="shared" si="13"/>
        <v>8.9126404538135873</v>
      </c>
      <c r="F104" s="21">
        <f t="shared" si="11"/>
        <v>1.1023472096284372</v>
      </c>
      <c r="G104" s="16"/>
      <c r="H104" s="22"/>
      <c r="I104" s="22"/>
      <c r="J104" s="22">
        <v>50</v>
      </c>
    </row>
    <row r="105" spans="1:10" ht="15" customHeight="1" x14ac:dyDescent="0.15">
      <c r="A105" s="25" t="str">
        <f t="shared" si="8"/>
        <v>Wednesday</v>
      </c>
      <c r="B105" s="26">
        <f t="shared" si="12"/>
        <v>40961</v>
      </c>
      <c r="C105" s="27"/>
      <c r="D105" s="19">
        <v>0</v>
      </c>
      <c r="E105" s="20">
        <f t="shared" si="13"/>
        <v>7.81029324418515</v>
      </c>
      <c r="F105" s="21">
        <f t="shared" si="11"/>
        <v>0.96600496886681775</v>
      </c>
      <c r="G105" s="16"/>
      <c r="H105" s="22"/>
      <c r="I105" s="22"/>
      <c r="J105" s="22">
        <v>50</v>
      </c>
    </row>
    <row r="106" spans="1:10" ht="15" customHeight="1" x14ac:dyDescent="0.15">
      <c r="A106" s="25" t="str">
        <f t="shared" si="8"/>
        <v>Thursday</v>
      </c>
      <c r="B106" s="26">
        <f t="shared" si="12"/>
        <v>40962</v>
      </c>
      <c r="C106" s="27"/>
      <c r="D106" s="19">
        <v>0</v>
      </c>
      <c r="E106" s="20">
        <f t="shared" si="13"/>
        <v>6.8442882753183323</v>
      </c>
      <c r="F106" s="21">
        <f t="shared" si="11"/>
        <v>0.84652602349301453</v>
      </c>
      <c r="G106" s="16"/>
      <c r="H106" s="22"/>
      <c r="I106" s="22"/>
      <c r="J106" s="22">
        <v>50</v>
      </c>
    </row>
    <row r="107" spans="1:10" ht="15" customHeight="1" x14ac:dyDescent="0.15">
      <c r="A107" s="25" t="str">
        <f t="shared" si="8"/>
        <v>Friday</v>
      </c>
      <c r="B107" s="26">
        <f t="shared" si="12"/>
        <v>40963</v>
      </c>
      <c r="C107" s="27"/>
      <c r="D107" s="19">
        <v>0</v>
      </c>
      <c r="E107" s="20">
        <f t="shared" si="13"/>
        <v>5.9977622518253177</v>
      </c>
      <c r="F107" s="21">
        <f t="shared" si="11"/>
        <v>0.74182466089332699</v>
      </c>
      <c r="G107" s="16"/>
      <c r="H107" s="22"/>
      <c r="I107" s="22"/>
      <c r="J107" s="22">
        <v>50</v>
      </c>
    </row>
    <row r="108" spans="1:10" ht="15" customHeight="1" x14ac:dyDescent="0.15">
      <c r="A108" s="25" t="str">
        <f t="shared" si="8"/>
        <v>Saturday</v>
      </c>
      <c r="B108" s="26">
        <f t="shared" si="12"/>
        <v>40964</v>
      </c>
      <c r="C108" s="27"/>
      <c r="D108" s="19">
        <v>0</v>
      </c>
      <c r="E108" s="20">
        <f t="shared" si="13"/>
        <v>5.2559375909319908</v>
      </c>
      <c r="F108" s="21">
        <f t="shared" si="11"/>
        <v>0.65007313684083101</v>
      </c>
      <c r="G108" s="16"/>
      <c r="H108" s="22"/>
      <c r="I108" s="22"/>
      <c r="J108" s="22">
        <v>50</v>
      </c>
    </row>
    <row r="109" spans="1:10" ht="15" customHeight="1" x14ac:dyDescent="0.15">
      <c r="A109" s="25" t="str">
        <f t="shared" si="8"/>
        <v>Sunday</v>
      </c>
      <c r="B109" s="26">
        <f t="shared" si="12"/>
        <v>40965</v>
      </c>
      <c r="C109" s="28">
        <v>16</v>
      </c>
      <c r="D109" s="19">
        <v>0</v>
      </c>
      <c r="E109" s="20">
        <f t="shared" si="13"/>
        <v>4.6058644540911597</v>
      </c>
      <c r="F109" s="21">
        <f t="shared" si="11"/>
        <v>0.56966976904377553</v>
      </c>
      <c r="G109" s="16"/>
      <c r="H109" s="22"/>
      <c r="I109" s="22"/>
      <c r="J109" s="22">
        <v>50</v>
      </c>
    </row>
    <row r="110" spans="1:10" ht="15" customHeight="1" x14ac:dyDescent="0.15">
      <c r="A110" s="25" t="str">
        <f t="shared" si="8"/>
        <v>Monday</v>
      </c>
      <c r="B110" s="26">
        <f t="shared" si="12"/>
        <v>40966</v>
      </c>
      <c r="C110" s="28"/>
      <c r="D110" s="19">
        <v>0</v>
      </c>
      <c r="E110" s="20">
        <f t="shared" si="13"/>
        <v>4.0361946850473842</v>
      </c>
      <c r="F110" s="21">
        <f t="shared" si="11"/>
        <v>0.49921097699788053</v>
      </c>
      <c r="G110" s="16"/>
      <c r="H110" s="22"/>
      <c r="I110" s="22"/>
      <c r="J110" s="22">
        <v>50</v>
      </c>
    </row>
    <row r="111" spans="1:10" ht="15" customHeight="1" x14ac:dyDescent="0.15">
      <c r="A111" s="25" t="str">
        <f t="shared" si="8"/>
        <v>Tuesday</v>
      </c>
      <c r="B111" s="26">
        <f t="shared" si="12"/>
        <v>40967</v>
      </c>
      <c r="C111" s="27"/>
      <c r="D111" s="19">
        <v>0</v>
      </c>
      <c r="E111" s="20">
        <f t="shared" si="13"/>
        <v>3.5369837080495037</v>
      </c>
      <c r="F111" s="21">
        <f t="shared" si="11"/>
        <v>0.43746678004959749</v>
      </c>
      <c r="G111" s="16"/>
      <c r="H111" s="22"/>
      <c r="I111" s="22"/>
      <c r="J111" s="22">
        <v>50</v>
      </c>
    </row>
    <row r="112" spans="1:10" ht="15" customHeight="1" x14ac:dyDescent="0.15">
      <c r="A112" s="25" t="str">
        <f t="shared" si="8"/>
        <v>Wednesday</v>
      </c>
      <c r="B112" s="26">
        <f t="shared" si="12"/>
        <v>40968</v>
      </c>
      <c r="C112" s="27"/>
      <c r="D112" s="19">
        <v>0</v>
      </c>
      <c r="E112" s="20">
        <f t="shared" si="13"/>
        <v>3.0995169279999062</v>
      </c>
      <c r="F112" s="21">
        <f t="shared" si="11"/>
        <v>0.38335932594642363</v>
      </c>
      <c r="G112" s="16"/>
      <c r="H112" s="22"/>
      <c r="I112" s="22"/>
      <c r="J112" s="22">
        <v>50</v>
      </c>
    </row>
    <row r="113" spans="1:12" ht="15" customHeight="1" x14ac:dyDescent="0.15">
      <c r="A113" s="25" t="str">
        <f t="shared" si="8"/>
        <v>Thursday</v>
      </c>
      <c r="B113" s="26">
        <f t="shared" si="12"/>
        <v>40969</v>
      </c>
      <c r="C113" s="27"/>
      <c r="D113" s="19">
        <v>0</v>
      </c>
      <c r="E113" s="20">
        <f t="shared" si="13"/>
        <v>2.7161576020534826</v>
      </c>
      <c r="F113" s="21">
        <f t="shared" si="11"/>
        <v>0.33594407505281687</v>
      </c>
      <c r="G113" s="16"/>
      <c r="H113" s="22"/>
      <c r="I113" s="22"/>
      <c r="J113" s="22">
        <v>50</v>
      </c>
    </row>
    <row r="114" spans="1:12" ht="15" customHeight="1" x14ac:dyDescent="0.15">
      <c r="A114" s="25" t="str">
        <f t="shared" si="8"/>
        <v>Friday</v>
      </c>
      <c r="B114" s="26">
        <f t="shared" si="12"/>
        <v>40970</v>
      </c>
      <c r="C114" s="27"/>
      <c r="D114" s="19">
        <v>0</v>
      </c>
      <c r="E114" s="20">
        <f t="shared" si="13"/>
        <v>2.3802135270006657</v>
      </c>
      <c r="F114" s="21">
        <f t="shared" si="11"/>
        <v>0.29439331176950478</v>
      </c>
      <c r="G114" s="16"/>
      <c r="H114" s="22"/>
      <c r="I114" s="22"/>
      <c r="J114" s="22"/>
      <c r="L114" s="23" t="s">
        <v>14</v>
      </c>
    </row>
    <row r="115" spans="1:12" ht="15" customHeight="1" x14ac:dyDescent="0.15">
      <c r="A115" s="25" t="str">
        <f t="shared" si="8"/>
        <v>Saturday</v>
      </c>
      <c r="B115" s="26">
        <f t="shared" si="12"/>
        <v>40971</v>
      </c>
      <c r="C115" s="27"/>
      <c r="D115" s="19">
        <v>0</v>
      </c>
      <c r="E115" s="20">
        <f t="shared" si="13"/>
        <v>2.0858202152311609</v>
      </c>
      <c r="F115" s="21">
        <f t="shared" si="11"/>
        <v>0.25798169531935078</v>
      </c>
      <c r="G115" s="16"/>
      <c r="H115" s="22"/>
      <c r="I115" s="22"/>
      <c r="J115" s="22"/>
    </row>
    <row r="116" spans="1:12" ht="15" customHeight="1" x14ac:dyDescent="0.15">
      <c r="A116" s="25" t="str">
        <f t="shared" si="8"/>
        <v>Sunday</v>
      </c>
      <c r="B116" s="26">
        <f t="shared" si="12"/>
        <v>40972</v>
      </c>
      <c r="C116" s="28">
        <v>17</v>
      </c>
      <c r="D116" s="19">
        <v>0</v>
      </c>
      <c r="E116" s="20">
        <f t="shared" si="13"/>
        <v>1.8278385199118101</v>
      </c>
      <c r="F116" s="21">
        <f t="shared" si="11"/>
        <v>0.22607359766364254</v>
      </c>
      <c r="G116" s="16"/>
      <c r="H116" s="22"/>
      <c r="I116" s="22"/>
      <c r="J116" s="22"/>
    </row>
    <row r="117" spans="1:12" ht="15" customHeight="1" x14ac:dyDescent="0.15">
      <c r="A117" s="25" t="str">
        <f t="shared" si="8"/>
        <v>Monday</v>
      </c>
      <c r="B117" s="26">
        <f t="shared" si="12"/>
        <v>40973</v>
      </c>
      <c r="C117" s="27"/>
      <c r="D117" s="19">
        <v>0</v>
      </c>
      <c r="E117" s="20">
        <f t="shared" si="13"/>
        <v>1.6017649222481676</v>
      </c>
      <c r="F117" s="21">
        <f t="shared" si="11"/>
        <v>0.19811200751012681</v>
      </c>
      <c r="G117" s="16"/>
      <c r="H117" s="22"/>
      <c r="I117" s="22"/>
      <c r="J117" s="22"/>
    </row>
    <row r="118" spans="1:12" ht="15" customHeight="1" x14ac:dyDescent="0.15">
      <c r="A118" s="25" t="str">
        <f t="shared" si="8"/>
        <v>Tuesday</v>
      </c>
      <c r="B118" s="26">
        <f t="shared" si="12"/>
        <v>40974</v>
      </c>
      <c r="C118" s="27"/>
      <c r="D118" s="19">
        <v>0</v>
      </c>
      <c r="E118" s="20">
        <f t="shared" si="13"/>
        <v>1.4036529147380408</v>
      </c>
      <c r="F118" s="21">
        <f t="shared" si="11"/>
        <v>0.17360880671296797</v>
      </c>
      <c r="G118" s="16"/>
      <c r="H118" s="22"/>
      <c r="I118" s="22"/>
      <c r="J118" s="22"/>
    </row>
    <row r="119" spans="1:12" ht="15" customHeight="1" x14ac:dyDescent="0.15">
      <c r="A119" s="25" t="str">
        <f t="shared" si="8"/>
        <v>Wednesday</v>
      </c>
      <c r="B119" s="26">
        <f t="shared" si="12"/>
        <v>40975</v>
      </c>
      <c r="C119" s="27"/>
      <c r="D119" s="19">
        <v>0</v>
      </c>
      <c r="E119" s="20">
        <f t="shared" si="13"/>
        <v>1.2300441080250728</v>
      </c>
      <c r="F119" s="21">
        <f t="shared" si="11"/>
        <v>0.15213624932229308</v>
      </c>
      <c r="G119" s="16"/>
      <c r="H119" s="22"/>
      <c r="I119" s="22"/>
      <c r="J119" s="22"/>
    </row>
    <row r="120" spans="1:12" ht="15" customHeight="1" x14ac:dyDescent="0.15">
      <c r="A120" s="25" t="str">
        <f t="shared" si="8"/>
        <v>Thursday</v>
      </c>
      <c r="B120" s="26">
        <f t="shared" si="12"/>
        <v>40976</v>
      </c>
      <c r="C120" s="27"/>
      <c r="D120" s="19">
        <v>0</v>
      </c>
      <c r="E120" s="20">
        <f t="shared" si="13"/>
        <v>1.0779078587027797</v>
      </c>
      <c r="F120" s="21">
        <f t="shared" si="11"/>
        <v>0.13331949453533132</v>
      </c>
      <c r="G120" s="16"/>
      <c r="H120" s="22"/>
      <c r="I120" s="22"/>
      <c r="J120" s="22"/>
    </row>
    <row r="121" spans="1:12" ht="15" customHeight="1" x14ac:dyDescent="0.15">
      <c r="A121" s="25" t="str">
        <f t="shared" si="8"/>
        <v>Friday</v>
      </c>
      <c r="B121" s="26">
        <f t="shared" si="12"/>
        <v>40977</v>
      </c>
      <c r="C121" s="27"/>
      <c r="D121" s="19">
        <v>0</v>
      </c>
      <c r="E121" s="20">
        <f t="shared" si="13"/>
        <v>0.9445883641674484</v>
      </c>
      <c r="F121" s="21">
        <f t="shared" si="11"/>
        <v>0.11683006319882849</v>
      </c>
      <c r="G121" s="16"/>
      <c r="H121" s="22"/>
      <c r="I121" s="22"/>
      <c r="J121" s="22"/>
    </row>
    <row r="122" spans="1:12" ht="15" customHeight="1" x14ac:dyDescent="0.15">
      <c r="A122" s="25" t="str">
        <f t="shared" si="8"/>
        <v>Saturday</v>
      </c>
      <c r="B122" s="26">
        <f t="shared" si="12"/>
        <v>40978</v>
      </c>
      <c r="C122" s="27"/>
      <c r="D122" s="19">
        <v>0</v>
      </c>
      <c r="E122" s="20">
        <f t="shared" si="13"/>
        <v>0.82775830096861991</v>
      </c>
      <c r="F122" s="21">
        <f t="shared" si="11"/>
        <v>0.10238010363461914</v>
      </c>
      <c r="G122" s="16"/>
      <c r="H122" s="22"/>
      <c r="I122" s="22"/>
      <c r="J122" s="22"/>
    </row>
    <row r="123" spans="1:12" ht="15" customHeight="1" x14ac:dyDescent="0.15">
      <c r="A123" s="25" t="str">
        <f t="shared" si="8"/>
        <v>Sunday</v>
      </c>
      <c r="B123" s="26">
        <f t="shared" si="12"/>
        <v>40979</v>
      </c>
      <c r="C123" s="28">
        <v>18</v>
      </c>
      <c r="D123" s="19">
        <v>0</v>
      </c>
      <c r="E123" s="20">
        <f t="shared" si="13"/>
        <v>0.72537819733400077</v>
      </c>
      <c r="F123" s="21">
        <f t="shared" si="11"/>
        <v>8.9717366688375377E-2</v>
      </c>
      <c r="G123" s="16"/>
      <c r="H123" s="22"/>
      <c r="I123" s="22"/>
      <c r="J123" s="22"/>
    </row>
    <row r="124" spans="1:12" ht="15" customHeight="1" x14ac:dyDescent="0.15">
      <c r="A124" s="25" t="str">
        <f t="shared" si="8"/>
        <v>Monday</v>
      </c>
      <c r="B124" s="26">
        <f t="shared" si="12"/>
        <v>40980</v>
      </c>
      <c r="C124" s="27"/>
      <c r="D124" s="19">
        <v>0</v>
      </c>
      <c r="E124" s="20">
        <f t="shared" si="13"/>
        <v>0.6356608306456254</v>
      </c>
      <c r="F124" s="21">
        <f t="shared" si="11"/>
        <v>7.8620802282276747E-2</v>
      </c>
      <c r="G124" s="16"/>
      <c r="H124" s="22"/>
      <c r="I124" s="22"/>
      <c r="J124" s="22"/>
    </row>
    <row r="125" spans="1:12" ht="15" customHeight="1" x14ac:dyDescent="0.15">
      <c r="A125" s="25" t="str">
        <f t="shared" si="8"/>
        <v>Tuesday</v>
      </c>
      <c r="B125" s="26">
        <f t="shared" si="12"/>
        <v>40981</v>
      </c>
      <c r="C125" s="27"/>
      <c r="D125" s="19">
        <v>0</v>
      </c>
      <c r="E125" s="20">
        <f t="shared" si="13"/>
        <v>0.55704002836334865</v>
      </c>
      <c r="F125" s="21">
        <f t="shared" si="11"/>
        <v>6.8896700601777272E-2</v>
      </c>
      <c r="G125" s="16"/>
      <c r="H125" s="22"/>
      <c r="I125" s="22"/>
      <c r="J125" s="22"/>
    </row>
    <row r="126" spans="1:12" ht="15" customHeight="1" x14ac:dyDescent="0.15">
      <c r="A126" s="25" t="str">
        <f t="shared" si="8"/>
        <v>Wednesday</v>
      </c>
      <c r="B126" s="26">
        <f t="shared" si="12"/>
        <v>40982</v>
      </c>
      <c r="C126" s="27"/>
      <c r="D126" s="19">
        <v>0</v>
      </c>
      <c r="E126" s="20">
        <f t="shared" si="13"/>
        <v>0.48814332776157138</v>
      </c>
      <c r="F126" s="21">
        <f t="shared" si="11"/>
        <v>6.0375310554176054E-2</v>
      </c>
      <c r="G126" s="16"/>
      <c r="H126" s="22"/>
      <c r="I126" s="22"/>
      <c r="J126" s="22"/>
    </row>
    <row r="127" spans="1:12" ht="15" customHeight="1" x14ac:dyDescent="0.15">
      <c r="A127" s="25" t="str">
        <f t="shared" si="8"/>
        <v>Thursday</v>
      </c>
      <c r="B127" s="26">
        <f t="shared" si="12"/>
        <v>40983</v>
      </c>
      <c r="C127" s="27"/>
      <c r="D127" s="19">
        <v>0</v>
      </c>
      <c r="E127" s="20">
        <f t="shared" si="13"/>
        <v>0.42776801720739532</v>
      </c>
      <c r="F127" s="21">
        <f t="shared" si="11"/>
        <v>5.2907876468313353E-2</v>
      </c>
      <c r="G127" s="16"/>
      <c r="H127" s="22"/>
      <c r="I127" s="22"/>
      <c r="J127" s="22"/>
    </row>
    <row r="128" spans="1:12" ht="15" customHeight="1" x14ac:dyDescent="0.15">
      <c r="A128" s="25" t="str">
        <f t="shared" si="8"/>
        <v>Friday</v>
      </c>
      <c r="B128" s="26">
        <f t="shared" si="12"/>
        <v>40984</v>
      </c>
      <c r="C128" s="27"/>
      <c r="D128" s="19">
        <v>0</v>
      </c>
      <c r="E128" s="20">
        <f t="shared" si="13"/>
        <v>0.37486014073908197</v>
      </c>
      <c r="F128" s="21">
        <f t="shared" si="11"/>
        <v>4.6364041305832882E-2</v>
      </c>
      <c r="G128" s="16"/>
      <c r="H128" s="22"/>
      <c r="I128" s="22"/>
      <c r="J128" s="22"/>
    </row>
    <row r="129" spans="1:10" ht="15" customHeight="1" x14ac:dyDescent="0.15">
      <c r="A129" s="25" t="str">
        <f t="shared" si="8"/>
        <v>Saturday</v>
      </c>
      <c r="B129" s="26">
        <f t="shared" si="12"/>
        <v>40985</v>
      </c>
      <c r="C129" s="27"/>
      <c r="D129" s="19">
        <v>0</v>
      </c>
      <c r="E129" s="20">
        <f t="shared" si="13"/>
        <v>0.32849609943324909</v>
      </c>
      <c r="F129" s="21">
        <f t="shared" si="11"/>
        <v>4.0629571052551938E-2</v>
      </c>
      <c r="G129" s="16"/>
      <c r="H129" s="22"/>
      <c r="I129" s="22"/>
      <c r="J129" s="22"/>
    </row>
    <row r="130" spans="1:10" ht="15" customHeight="1" x14ac:dyDescent="0.15">
      <c r="A130" s="25" t="str">
        <f t="shared" si="8"/>
        <v>Sunday</v>
      </c>
      <c r="B130" s="26">
        <f t="shared" si="12"/>
        <v>40986</v>
      </c>
      <c r="C130" s="28">
        <v>19</v>
      </c>
      <c r="D130" s="19">
        <v>0</v>
      </c>
      <c r="E130" s="20">
        <f t="shared" si="13"/>
        <v>0.28786652838069715</v>
      </c>
      <c r="F130" s="21">
        <f t="shared" si="11"/>
        <v>3.5604360565235915E-2</v>
      </c>
      <c r="G130" s="16"/>
      <c r="H130" s="22"/>
      <c r="I130" s="22"/>
      <c r="J130" s="22"/>
    </row>
    <row r="131" spans="1:10" ht="15" customHeight="1" x14ac:dyDescent="0.15">
      <c r="A131" s="25" t="str">
        <f t="shared" si="8"/>
        <v>Monday</v>
      </c>
      <c r="B131" s="26">
        <f t="shared" si="12"/>
        <v>40987</v>
      </c>
      <c r="C131" s="27"/>
      <c r="D131" s="19">
        <v>0</v>
      </c>
      <c r="E131" s="20">
        <f t="shared" si="13"/>
        <v>0.25226216781546124</v>
      </c>
      <c r="F131" s="21">
        <f t="shared" si="11"/>
        <v>3.1200686062367478E-2</v>
      </c>
      <c r="G131" s="16"/>
      <c r="H131" s="22"/>
      <c r="I131" s="22"/>
      <c r="J131" s="22"/>
    </row>
    <row r="132" spans="1:10" ht="15" customHeight="1" x14ac:dyDescent="0.15">
      <c r="A132" s="25" t="str">
        <f t="shared" si="8"/>
        <v>Tuesday</v>
      </c>
      <c r="B132" s="26">
        <f t="shared" si="12"/>
        <v>40988</v>
      </c>
      <c r="C132" s="27"/>
      <c r="D132" s="19">
        <v>0</v>
      </c>
      <c r="E132" s="20">
        <f t="shared" si="13"/>
        <v>0.22106148175309376</v>
      </c>
      <c r="F132" s="21">
        <f t="shared" ref="F132:F137" si="14">E132-(E132*(EXP((-LN(2)/$E$2))))</f>
        <v>2.7341673753099816E-2</v>
      </c>
      <c r="G132" s="16"/>
      <c r="H132" s="22"/>
      <c r="I132" s="22"/>
      <c r="J132" s="22"/>
    </row>
    <row r="133" spans="1:10" ht="15" customHeight="1" x14ac:dyDescent="0.15">
      <c r="A133" s="25" t="str">
        <f>CHOOSE(WEEKDAY(B133),"Sunday","Monday","Tuesday","Wednesday","Thursday","Friday","Saturday")</f>
        <v>Wednesday</v>
      </c>
      <c r="B133" s="26">
        <f t="shared" si="12"/>
        <v>40989</v>
      </c>
      <c r="C133" s="27"/>
      <c r="D133" s="19">
        <v>0</v>
      </c>
      <c r="E133" s="20">
        <f>D133+(E132*(EXP((-LN(2)/$E$2))))</f>
        <v>0.19371980799999394</v>
      </c>
      <c r="F133" s="21">
        <f t="shared" si="14"/>
        <v>2.3959957871651449E-2</v>
      </c>
      <c r="G133" s="16"/>
      <c r="H133" s="22"/>
      <c r="I133" s="22"/>
      <c r="J133" s="22"/>
    </row>
    <row r="134" spans="1:10" ht="15" customHeight="1" x14ac:dyDescent="0.15">
      <c r="A134" s="25" t="str">
        <f>CHOOSE(WEEKDAY(B134),"Sunday","Monday","Tuesday","Wednesday","Thursday","Friday","Saturday")</f>
        <v>Thursday</v>
      </c>
      <c r="B134" s="26">
        <f t="shared" si="12"/>
        <v>40990</v>
      </c>
      <c r="C134" s="27"/>
      <c r="D134" s="19">
        <v>0</v>
      </c>
      <c r="E134" s="20">
        <f>D134+(E133*(EXP((-LN(2)/$E$2))))</f>
        <v>0.16975985012834249</v>
      </c>
      <c r="F134" s="21">
        <f t="shared" si="14"/>
        <v>2.0996504690801027E-2</v>
      </c>
      <c r="G134" s="16"/>
      <c r="H134" s="22"/>
      <c r="I134" s="22"/>
      <c r="J134" s="22"/>
    </row>
    <row r="135" spans="1:10" ht="15" customHeight="1" x14ac:dyDescent="0.15">
      <c r="A135" s="25" t="str">
        <f>CHOOSE(WEEKDAY(B135),"Sunday","Monday","Tuesday","Wednesday","Thursday","Friday","Saturday")</f>
        <v>Friday</v>
      </c>
      <c r="B135" s="26">
        <f t="shared" si="12"/>
        <v>40991</v>
      </c>
      <c r="C135" s="27"/>
      <c r="D135" s="19">
        <v>0</v>
      </c>
      <c r="E135" s="20">
        <f>D135+(E134*(EXP((-LN(2)/$E$2))))</f>
        <v>0.14876334543754147</v>
      </c>
      <c r="F135" s="21">
        <f t="shared" si="14"/>
        <v>1.8399581985594049E-2</v>
      </c>
      <c r="G135" s="16"/>
      <c r="H135" s="22"/>
      <c r="I135" s="22"/>
      <c r="J135" s="22"/>
    </row>
    <row r="136" spans="1:10" ht="15" customHeight="1" x14ac:dyDescent="0.15">
      <c r="A136" s="25" t="str">
        <f>CHOOSE(WEEKDAY(B136),"Sunday","Monday","Tuesday","Wednesday","Thursday","Friday","Saturday")</f>
        <v>Saturday</v>
      </c>
      <c r="B136" s="26">
        <f t="shared" si="12"/>
        <v>40992</v>
      </c>
      <c r="C136" s="27"/>
      <c r="D136" s="19">
        <v>0</v>
      </c>
      <c r="E136" s="20">
        <f>D136+(E135*(EXP((-LN(2)/$E$2))))</f>
        <v>0.13036376345194742</v>
      </c>
      <c r="F136" s="21">
        <f t="shared" si="14"/>
        <v>1.6123855957459396E-2</v>
      </c>
      <c r="G136" s="16"/>
      <c r="H136" s="22"/>
      <c r="I136" s="22"/>
      <c r="J136" s="22"/>
    </row>
    <row r="137" spans="1:10" ht="15" customHeight="1" x14ac:dyDescent="0.15">
      <c r="A137" s="25" t="str">
        <f>CHOOSE(WEEKDAY(B137),"Sunday","Monday","Tuesday","Wednesday","Thursday","Friday","Saturday")</f>
        <v>Sunday</v>
      </c>
      <c r="B137" s="26">
        <f t="shared" si="12"/>
        <v>40993</v>
      </c>
      <c r="C137" s="28">
        <v>20</v>
      </c>
      <c r="D137" s="19">
        <v>0</v>
      </c>
      <c r="E137" s="20">
        <f>D137+(E136*(EXP((-LN(2)/$E$2))))</f>
        <v>0.11423990749448802</v>
      </c>
      <c r="F137" s="21">
        <f t="shared" si="14"/>
        <v>1.4129599853977645E-2</v>
      </c>
      <c r="G137" s="16"/>
      <c r="H137" s="22"/>
      <c r="I137" s="22"/>
      <c r="J137" s="22"/>
    </row>
  </sheetData>
  <mergeCells count="7">
    <mergeCell ref="L16:L18"/>
    <mergeCell ref="L8:L10"/>
    <mergeCell ref="L12:L14"/>
    <mergeCell ref="A1:C1"/>
    <mergeCell ref="E1:F1"/>
    <mergeCell ref="E2:F2"/>
    <mergeCell ref="L4:L6"/>
  </mergeCells>
  <phoneticPr fontId="0" type="noConversion"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Calculations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Long</cp:lastModifiedBy>
  <dcterms:created xsi:type="dcterms:W3CDTF">2011-11-18T22:45:39Z</dcterms:created>
  <dcterms:modified xsi:type="dcterms:W3CDTF">2024-10-01T13:07:48Z</dcterms:modified>
</cp:coreProperties>
</file>