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activeTab="1"/>
  </bookViews>
  <sheets>
    <sheet name="Codes of Responses" sheetId="1" r:id="rId1"/>
    <sheet name="Question &amp; Responses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8" i="2" l="1"/>
  <c r="Q67" i="2"/>
  <c r="Q66" i="2"/>
  <c r="Q65" i="2"/>
  <c r="N67" i="2"/>
  <c r="N66" i="2"/>
  <c r="N65" i="2"/>
  <c r="K67" i="2"/>
  <c r="K66" i="2"/>
  <c r="K65" i="2"/>
  <c r="H67" i="2"/>
  <c r="H66" i="2"/>
  <c r="H65" i="2"/>
  <c r="E65" i="2"/>
  <c r="B65" i="2"/>
  <c r="B67" i="2" s="1"/>
  <c r="T67" i="2"/>
  <c r="E71" i="2"/>
  <c r="E70" i="2"/>
  <c r="E69" i="2"/>
  <c r="E68" i="2"/>
  <c r="E67" i="2"/>
  <c r="E66" i="2"/>
  <c r="T66" i="2"/>
  <c r="U66" i="2"/>
  <c r="B66" i="2" l="1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BD68" i="2"/>
  <c r="BD67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T72" i="2"/>
  <c r="T68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T69" i="2" l="1"/>
  <c r="T70" i="2"/>
  <c r="T71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D66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U71" i="2"/>
  <c r="U70" i="2"/>
  <c r="U69" i="2"/>
  <c r="U68" i="2"/>
  <c r="U67" i="2"/>
  <c r="T73" i="2" l="1"/>
  <c r="AO73" i="2"/>
  <c r="AZ73" i="2"/>
  <c r="AX73" i="2"/>
  <c r="AJ73" i="2"/>
  <c r="AY73" i="2"/>
  <c r="AW73" i="2"/>
  <c r="AV73" i="2"/>
  <c r="AU73" i="2"/>
  <c r="AT73" i="2"/>
  <c r="AS73" i="2"/>
  <c r="AQ73" i="2"/>
  <c r="AP73" i="2"/>
  <c r="AN73" i="2"/>
  <c r="AM73" i="2"/>
  <c r="AL73" i="2"/>
  <c r="AK73" i="2"/>
  <c r="AI73" i="2"/>
  <c r="AH73" i="2"/>
  <c r="AG73" i="2"/>
  <c r="AF73" i="2"/>
  <c r="AE73" i="2"/>
  <c r="AD73" i="2"/>
  <c r="AC73" i="2"/>
  <c r="AB73" i="2"/>
  <c r="W73" i="2"/>
  <c r="V73" i="2"/>
  <c r="U73" i="2"/>
  <c r="X73" i="2"/>
  <c r="AR73" i="2"/>
  <c r="AA73" i="2"/>
  <c r="Z73" i="2"/>
  <c r="Y73" i="2"/>
</calcChain>
</file>

<file path=xl/sharedStrings.xml><?xml version="1.0" encoding="utf-8"?>
<sst xmlns="http://schemas.openxmlformats.org/spreadsheetml/2006/main" count="140" uniqueCount="132">
  <si>
    <t>Very Low</t>
  </si>
  <si>
    <t>Low</t>
  </si>
  <si>
    <t>Average</t>
  </si>
  <si>
    <t>High</t>
  </si>
  <si>
    <t>Very High</t>
  </si>
  <si>
    <t>Male</t>
  </si>
  <si>
    <t>Female</t>
  </si>
  <si>
    <t>Married</t>
  </si>
  <si>
    <t>Unmarried</t>
  </si>
  <si>
    <t>Independent Family</t>
  </si>
  <si>
    <t>Sr. No.</t>
  </si>
  <si>
    <t>Gender</t>
  </si>
  <si>
    <t>Nature of Family</t>
  </si>
  <si>
    <t>Dwelling</t>
  </si>
  <si>
    <t>Education</t>
  </si>
  <si>
    <t>Knowledge about house keeping of construction site (related to tools, waste and material containers)</t>
  </si>
  <si>
    <t>Knowledge about available first aid and welfare facilities at the site</t>
  </si>
  <si>
    <t>Knowledge of proper handling of scaffolding</t>
  </si>
  <si>
    <t>Knowledge of proper handling of ladder</t>
  </si>
  <si>
    <t>Knowledge of personal protective equipment and its application</t>
  </si>
  <si>
    <t>Knowledge about construction health and safety records, its access and availability</t>
  </si>
  <si>
    <t>Understanding of safety monitoring policy and safety records</t>
  </si>
  <si>
    <t xml:space="preserve">Knowledge of construction safety laws (e.g. rights for availing concerned safety features/equipment at construction site </t>
  </si>
  <si>
    <t>Worker having information about safety training and education available at construction site</t>
  </si>
  <si>
    <t>Knowledge about availing safety equipment and its maintenance/servicing</t>
  </si>
  <si>
    <t>Knowledge of positive safety attitudes and behavior e.g. responsibility, ownership, being careful, taking critical things very seriously</t>
  </si>
  <si>
    <t xml:space="preserve">Workers safety responsibilities e.g. how to help others in emergency situation, where to report for such situation, helping others to understand hazards at workplace etc. </t>
  </si>
  <si>
    <t>Understanding safety communication e.g. how to share of relevant safety information</t>
  </si>
  <si>
    <t>Level of Health and Safety Knowledge of Construction Workers</t>
  </si>
  <si>
    <t>Less than 2</t>
  </si>
  <si>
    <t>3 to 5</t>
  </si>
  <si>
    <t>more than 5</t>
  </si>
  <si>
    <t>Undergraduate</t>
  </si>
  <si>
    <t>General Information</t>
  </si>
  <si>
    <t>Level of Health and Safety Compliance of Construction Workers</t>
  </si>
  <si>
    <t xml:space="preserve">Health and safety plan availability before starting construction project </t>
  </si>
  <si>
    <t>Proper inspection of scaffolding assembly before use</t>
  </si>
  <si>
    <t>Proper inspection of ladders assembly before use</t>
  </si>
  <si>
    <t>Following compliance related to use of personal protective equipment (PPE)</t>
  </si>
  <si>
    <t>Keeping work environment clear and free from all objects that can cause harm or injury</t>
  </si>
  <si>
    <t>Strict monitoring of safety policy and proper keeping of safety records</t>
  </si>
  <si>
    <t>Observation of standing safety rules and regulation on site</t>
  </si>
  <si>
    <t>Safety briefing before commencement of any day work on site</t>
  </si>
  <si>
    <t>Construction equipment handled with utmost care</t>
  </si>
  <si>
    <t>Possession of basic safety training and education</t>
  </si>
  <si>
    <t>Prompt and adequate communication of safety issue to all concerned</t>
  </si>
  <si>
    <t>Availability of first aid and welfare facilities on site</t>
  </si>
  <si>
    <t>Impact of Health and Safety Knowledge and Compliance on Project</t>
  </si>
  <si>
    <t>Overall reduction in construction site accidents</t>
  </si>
  <si>
    <t>Reduction in project cost after improving health and safety knowledge and compliance on project</t>
  </si>
  <si>
    <t>Reduced construction project delay</t>
  </si>
  <si>
    <t>Reduced claim and litigation</t>
  </si>
  <si>
    <t>Improvement in project quality</t>
  </si>
  <si>
    <t>Increase in productivity and efficiency at construction site</t>
  </si>
  <si>
    <t>Improved the industry’s reputation</t>
  </si>
  <si>
    <t>Heat stress</t>
  </si>
  <si>
    <t>Stomach/bowel</t>
  </si>
  <si>
    <t>Kidney</t>
  </si>
  <si>
    <t>Heart</t>
  </si>
  <si>
    <t>Blood pressure</t>
  </si>
  <si>
    <t>Ears</t>
  </si>
  <si>
    <t>Eyes</t>
  </si>
  <si>
    <t>Nose or throat</t>
  </si>
  <si>
    <t>Lungs</t>
  </si>
  <si>
    <t>Tuberculosis</t>
  </si>
  <si>
    <t>Anxiety/stress</t>
  </si>
  <si>
    <t>Allergies</t>
  </si>
  <si>
    <t xml:space="preserve">Abdominal problems </t>
  </si>
  <si>
    <t>Musculoskeletal disorders</t>
  </si>
  <si>
    <t xml:space="preserve">Skin </t>
  </si>
  <si>
    <t>Vibration</t>
  </si>
  <si>
    <t>Dust</t>
  </si>
  <si>
    <t>Noise</t>
  </si>
  <si>
    <t>Cancer causing agents</t>
  </si>
  <si>
    <t>Radiation</t>
  </si>
  <si>
    <t>Hazardous chemicals</t>
  </si>
  <si>
    <t>Skin irritants</t>
  </si>
  <si>
    <t>Asbestos</t>
  </si>
  <si>
    <t>Manual handling</t>
  </si>
  <si>
    <t>Material Status</t>
  </si>
  <si>
    <t>Family Size</t>
  </si>
  <si>
    <t xml:space="preserve">Gender </t>
  </si>
  <si>
    <t>No Formal Education</t>
  </si>
  <si>
    <t>Less than 6th Grade</t>
  </si>
  <si>
    <t xml:space="preserve">Postgraguate </t>
  </si>
  <si>
    <t>Joint</t>
  </si>
  <si>
    <t xml:space="preserve">Dwelling </t>
  </si>
  <si>
    <t xml:space="preserve">Family Size </t>
  </si>
  <si>
    <t>Rented accommodation</t>
  </si>
  <si>
    <t>Own accommodation</t>
  </si>
  <si>
    <t>Headaches/ migraines</t>
  </si>
  <si>
    <t xml:space="preserve">Improved construction site work environment </t>
  </si>
  <si>
    <t xml:space="preserve"> Use  of Tobacco</t>
  </si>
  <si>
    <t xml:space="preserve"> Drinking of Alcohol</t>
  </si>
  <si>
    <t xml:space="preserve"> Smoking cigarette or other smoks</t>
  </si>
  <si>
    <t>No Response</t>
  </si>
  <si>
    <t xml:space="preserve"> 12th Grade</t>
  </si>
  <si>
    <t>14th Grade</t>
  </si>
  <si>
    <t>Frequency of  1 (Very low)</t>
  </si>
  <si>
    <t>Frequency of  2 (low)</t>
  </si>
  <si>
    <t>Frequency of  3 (Average)</t>
  </si>
  <si>
    <t>Frequency of  4 (High)</t>
  </si>
  <si>
    <t>Frequency of  5 (Very High)</t>
  </si>
  <si>
    <t>No Response (6)</t>
  </si>
  <si>
    <t>Yes</t>
  </si>
  <si>
    <t>No</t>
  </si>
  <si>
    <t xml:space="preserve">Total Responses </t>
  </si>
  <si>
    <t xml:space="preserve">Yes </t>
  </si>
  <si>
    <t>NO</t>
  </si>
  <si>
    <r>
      <t>Relative Impotance Index (</t>
    </r>
    <r>
      <rPr>
        <b/>
        <sz val="18"/>
        <color rgb="FF0000FF"/>
        <rFont val="Calibri"/>
        <family val="2"/>
        <scheme val="minor"/>
      </rPr>
      <t>RII</t>
    </r>
    <r>
      <rPr>
        <b/>
        <sz val="18"/>
        <color theme="1"/>
        <rFont val="Calibri"/>
        <family val="2"/>
        <scheme val="minor"/>
      </rPr>
      <t>)</t>
    </r>
  </si>
  <si>
    <t>Your Habits</t>
  </si>
  <si>
    <t xml:space="preserve">Potential Occupational Health Problems/Disease you suffer </t>
  </si>
  <si>
    <t>Work activities that  affect your health at workplace</t>
  </si>
  <si>
    <t>Total Respondants</t>
  </si>
  <si>
    <t>Total Responses</t>
  </si>
  <si>
    <t xml:space="preserve">1 ( Male)  </t>
  </si>
  <si>
    <t xml:space="preserve">2 ( Female) </t>
  </si>
  <si>
    <t>1 ( No Formal Education)</t>
  </si>
  <si>
    <t>2 (Less than 6th Grade)</t>
  </si>
  <si>
    <t>3 (  12th Grade)</t>
  </si>
  <si>
    <t>4 ( 14th Grade)</t>
  </si>
  <si>
    <t>5 (Undergraduate)</t>
  </si>
  <si>
    <t>6 ( Postgraguate )</t>
  </si>
  <si>
    <t xml:space="preserve">1 ( Married) </t>
  </si>
  <si>
    <t xml:space="preserve">2( Unmarried) </t>
  </si>
  <si>
    <t>Joint (1)</t>
  </si>
  <si>
    <t xml:space="preserve">Independent Family (2) </t>
  </si>
  <si>
    <t xml:space="preserve">Own accommodation (1) </t>
  </si>
  <si>
    <t>Rented accommodation (2)</t>
  </si>
  <si>
    <t>more than 5, (3)</t>
  </si>
  <si>
    <t xml:space="preserve">3 to 5,   (2) </t>
  </si>
  <si>
    <t>Less than 2,  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</si>
</sst>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C1C1FF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22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name val="Times New Roman"/>
      <family val="1"/>
    </font>
    <font>
      <b/>
      <sz val="18"/>
      <color rgb="FFFF0000"/>
      <name val="Times New Roman"/>
      <family val="1"/>
    </font>
    <font>
      <b/>
      <sz val="18"/>
      <name val="Calibri"/>
      <family val="2"/>
      <scheme val="minor"/>
    </font>
    <font>
      <sz val="11"/>
      <color rgb="FF0000FF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rgb="FFC7FFAB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3F3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93FFFF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0D"/>
        <bgColor indexed="64"/>
      </patternFill>
    </fill>
    <fill>
      <patternFill patternType="solid">
        <fgColor rgb="FFFFA3FF"/>
        <bgColor indexed="64"/>
      </patternFill>
    </fill>
    <fill>
      <patternFill patternType="solid">
        <fgColor rgb="FF5AEC5A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D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99FF66"/>
        <bgColor indexed="64"/>
      </patternFill>
    </fill>
  </fills>
  <borders count="57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 style="medium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/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/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thin">
        <color auto="1"/>
      </bottom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/>
      <diagonal/>
    </border>
    <border>
      <left/>
      <right style="thin">
        <color rgb="FF0000FF"/>
      </right>
      <top/>
      <bottom/>
      <diagonal/>
    </border>
    <border>
      <left style="thin">
        <color indexed="64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indexed="64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indexed="64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rgb="FF0000FF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rgb="FF0000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FF"/>
      </left>
      <right/>
      <top style="medium">
        <color rgb="FF0000FF"/>
      </top>
      <bottom/>
      <diagonal/>
    </border>
    <border>
      <left style="thin">
        <color rgb="FF0000FF"/>
      </left>
      <right style="thin">
        <color indexed="64"/>
      </right>
      <top style="thin">
        <color rgb="FF0000FF"/>
      </top>
      <bottom/>
      <diagonal/>
    </border>
    <border>
      <left style="thin">
        <color indexed="64"/>
      </left>
      <right style="thin">
        <color rgb="FF0000FF"/>
      </right>
      <top/>
      <bottom style="thin">
        <color rgb="FF0000FF"/>
      </bottom>
      <diagonal/>
    </border>
    <border>
      <left style="thin">
        <color theme="4" tint="-0.249977111117893"/>
      </left>
      <right style="thin">
        <color rgb="FF0000FF"/>
      </right>
      <top style="thin">
        <color theme="4" tint="-0.249977111117893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theme="4" tint="-0.249977111117893"/>
      </top>
      <bottom style="thin">
        <color rgb="FF0000FF"/>
      </bottom>
      <diagonal/>
    </border>
    <border>
      <left style="thin">
        <color theme="4" tint="-0.249977111117893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rgb="FF0000FF"/>
      </right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theme="4" tint="-0.249977111117893"/>
      </bottom>
      <diagonal/>
    </border>
    <border>
      <left style="thin">
        <color rgb="FF0000FF"/>
      </left>
      <right style="thin">
        <color rgb="FF0000FF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rgb="FF0000FF"/>
      </right>
      <top style="thin">
        <color rgb="FF0000FF"/>
      </top>
      <bottom/>
      <diagonal/>
    </border>
    <border>
      <left style="thin">
        <color indexed="64"/>
      </left>
      <right style="thin">
        <color indexed="64"/>
      </right>
      <top style="thin">
        <color rgb="FF0000FF"/>
      </top>
      <bottom/>
      <diagonal/>
    </border>
  </borders>
  <cellStyleXfs count="1">
    <xf numFmtId="0" fontId="0" fillId="0" borderId="0"/>
  </cellStyleXfs>
  <cellXfs count="29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1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/>
    </xf>
    <xf numFmtId="0" fontId="0" fillId="2" borderId="18" xfId="0" applyFill="1" applyBorder="1"/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1" borderId="18" xfId="0" applyFill="1" applyBorder="1"/>
    <xf numFmtId="0" fontId="1" fillId="11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vertical="justify"/>
    </xf>
    <xf numFmtId="49" fontId="0" fillId="0" borderId="0" xfId="0" applyNumberFormat="1" applyAlignment="1"/>
    <xf numFmtId="1" fontId="3" fillId="5" borderId="1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" fontId="3" fillId="7" borderId="9" xfId="0" applyNumberFormat="1" applyFont="1" applyFill="1" applyBorder="1" applyAlignment="1">
      <alignment horizontal="center" vertical="center" wrapText="1"/>
    </xf>
    <xf numFmtId="1" fontId="5" fillId="7" borderId="9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0" xfId="0" applyFill="1" applyBorder="1" applyAlignment="1">
      <alignment wrapText="1"/>
    </xf>
    <xf numFmtId="0" fontId="8" fillId="9" borderId="1" xfId="0" applyFont="1" applyFill="1" applyBorder="1" applyAlignment="1">
      <alignment wrapText="1"/>
    </xf>
    <xf numFmtId="0" fontId="8" fillId="9" borderId="10" xfId="0" applyFon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9" xfId="0" applyBorder="1" applyAlignment="1">
      <alignment wrapText="1"/>
    </xf>
    <xf numFmtId="1" fontId="2" fillId="6" borderId="1" xfId="0" applyNumberFormat="1" applyFont="1" applyFill="1" applyBorder="1" applyAlignment="1">
      <alignment horizontal="center" vertical="center" wrapText="1"/>
    </xf>
    <xf numFmtId="1" fontId="7" fillId="9" borderId="1" xfId="0" applyNumberFormat="1" applyFont="1" applyFill="1" applyBorder="1" applyAlignment="1">
      <alignment horizontal="center" vertical="center" wrapText="1"/>
    </xf>
    <xf numFmtId="1" fontId="2" fillId="6" borderId="27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1" fontId="3" fillId="4" borderId="8" xfId="0" applyNumberFormat="1" applyFont="1" applyFill="1" applyBorder="1" applyAlignment="1">
      <alignment horizontal="center" vertical="center"/>
    </xf>
    <xf numFmtId="1" fontId="3" fillId="4" borderId="9" xfId="0" applyNumberFormat="1" applyFont="1" applyFill="1" applyBorder="1" applyAlignment="1">
      <alignment horizontal="center" vertical="center"/>
    </xf>
    <xf numFmtId="1" fontId="3" fillId="6" borderId="9" xfId="0" applyNumberFormat="1" applyFont="1" applyFill="1" applyBorder="1" applyAlignment="1">
      <alignment horizontal="center" wrapText="1"/>
    </xf>
    <xf numFmtId="1" fontId="3" fillId="6" borderId="11" xfId="0" applyNumberFormat="1" applyFont="1" applyFill="1" applyBorder="1" applyAlignment="1">
      <alignment horizontal="center" wrapText="1"/>
    </xf>
    <xf numFmtId="1" fontId="5" fillId="9" borderId="9" xfId="0" applyNumberFormat="1" applyFont="1" applyFill="1" applyBorder="1" applyAlignment="1">
      <alignment horizontal="center" wrapText="1"/>
    </xf>
    <xf numFmtId="1" fontId="5" fillId="9" borderId="11" xfId="0" applyNumberFormat="1" applyFont="1" applyFill="1" applyBorder="1" applyAlignment="1">
      <alignment horizontal="center" wrapText="1"/>
    </xf>
    <xf numFmtId="1" fontId="3" fillId="5" borderId="8" xfId="0" applyNumberFormat="1" applyFont="1" applyFill="1" applyBorder="1" applyAlignment="1">
      <alignment horizontal="center" wrapText="1"/>
    </xf>
    <xf numFmtId="1" fontId="3" fillId="5" borderId="9" xfId="0" applyNumberFormat="1" applyFont="1" applyFill="1" applyBorder="1" applyAlignment="1">
      <alignment horizontal="center" wrapText="1"/>
    </xf>
    <xf numFmtId="1" fontId="3" fillId="7" borderId="1" xfId="0" applyNumberFormat="1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/>
    </xf>
    <xf numFmtId="1" fontId="3" fillId="4" borderId="4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 wrapText="1"/>
    </xf>
    <xf numFmtId="1" fontId="3" fillId="6" borderId="10" xfId="0" applyNumberFormat="1" applyFont="1" applyFill="1" applyBorder="1" applyAlignment="1">
      <alignment horizontal="center" wrapText="1"/>
    </xf>
    <xf numFmtId="1" fontId="5" fillId="9" borderId="1" xfId="0" applyNumberFormat="1" applyFont="1" applyFill="1" applyBorder="1" applyAlignment="1">
      <alignment horizontal="center" wrapText="1"/>
    </xf>
    <xf numFmtId="1" fontId="5" fillId="9" borderId="10" xfId="0" applyNumberFormat="1" applyFont="1" applyFill="1" applyBorder="1" applyAlignment="1">
      <alignment horizontal="center" wrapText="1"/>
    </xf>
    <xf numFmtId="1" fontId="3" fillId="5" borderId="4" xfId="0" applyNumberFormat="1" applyFont="1" applyFill="1" applyBorder="1" applyAlignment="1">
      <alignment horizontal="center" wrapText="1"/>
    </xf>
    <xf numFmtId="1" fontId="3" fillId="5" borderId="1" xfId="0" applyNumberFormat="1" applyFont="1" applyFill="1" applyBorder="1" applyAlignment="1">
      <alignment horizontal="center" wrapText="1"/>
    </xf>
    <xf numFmtId="1" fontId="2" fillId="14" borderId="1" xfId="0" applyNumberFormat="1" applyFont="1" applyFill="1" applyBorder="1" applyAlignment="1">
      <alignment horizontal="center" vertical="center" wrapText="1"/>
    </xf>
    <xf numFmtId="1" fontId="3" fillId="14" borderId="9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wrapText="1"/>
    </xf>
    <xf numFmtId="1" fontId="3" fillId="15" borderId="1" xfId="0" applyNumberFormat="1" applyFont="1" applyFill="1" applyBorder="1" applyAlignment="1">
      <alignment horizontal="center" vertical="center" wrapText="1"/>
    </xf>
    <xf numFmtId="1" fontId="3" fillId="15" borderId="1" xfId="0" applyNumberFormat="1" applyFont="1" applyFill="1" applyBorder="1" applyAlignment="1">
      <alignment horizontal="center" wrapText="1"/>
    </xf>
    <xf numFmtId="0" fontId="0" fillId="15" borderId="1" xfId="0" applyFill="1" applyBorder="1" applyAlignment="1">
      <alignment wrapText="1"/>
    </xf>
    <xf numFmtId="0" fontId="1" fillId="16" borderId="1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1" fontId="2" fillId="14" borderId="4" xfId="0" applyNumberFormat="1" applyFont="1" applyFill="1" applyBorder="1" applyAlignment="1">
      <alignment horizontal="center" vertical="center" wrapText="1"/>
    </xf>
    <xf numFmtId="1" fontId="2" fillId="7" borderId="2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" fontId="3" fillId="7" borderId="32" xfId="0" applyNumberFormat="1" applyFont="1" applyFill="1" applyBorder="1" applyAlignment="1">
      <alignment horizontal="center" vertical="center" wrapText="1"/>
    </xf>
    <xf numFmtId="1" fontId="3" fillId="7" borderId="32" xfId="0" applyNumberFormat="1" applyFont="1" applyFill="1" applyBorder="1" applyAlignment="1">
      <alignment horizontal="center" wrapText="1"/>
    </xf>
    <xf numFmtId="0" fontId="0" fillId="7" borderId="32" xfId="0" applyFill="1" applyBorder="1" applyAlignment="1">
      <alignment wrapText="1"/>
    </xf>
    <xf numFmtId="1" fontId="3" fillId="5" borderId="0" xfId="0" applyNumberFormat="1" applyFont="1" applyFill="1" applyBorder="1" applyAlignment="1">
      <alignment horizontal="center" vertical="center" wrapText="1"/>
    </xf>
    <xf numFmtId="1" fontId="3" fillId="5" borderId="0" xfId="0" applyNumberFormat="1" applyFont="1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0" fontId="1" fillId="16" borderId="0" xfId="0" applyFont="1" applyFill="1" applyBorder="1" applyAlignment="1">
      <alignment horizontal="center" vertical="center" wrapText="1"/>
    </xf>
    <xf numFmtId="1" fontId="3" fillId="21" borderId="0" xfId="0" applyNumberFormat="1" applyFont="1" applyFill="1" applyBorder="1" applyAlignment="1">
      <alignment horizontal="center" vertical="center" wrapText="1"/>
    </xf>
    <xf numFmtId="1" fontId="3" fillId="21" borderId="0" xfId="0" applyNumberFormat="1" applyFont="1" applyFill="1" applyBorder="1" applyAlignment="1">
      <alignment horizontal="center" wrapText="1"/>
    </xf>
    <xf numFmtId="0" fontId="0" fillId="21" borderId="0" xfId="0" applyFill="1" applyBorder="1" applyAlignment="1">
      <alignment wrapText="1"/>
    </xf>
    <xf numFmtId="1" fontId="2" fillId="21" borderId="0" xfId="0" applyNumberFormat="1" applyFont="1" applyFill="1" applyBorder="1" applyAlignment="1">
      <alignment horizontal="center" vertical="center" wrapText="1"/>
    </xf>
    <xf numFmtId="0" fontId="1" fillId="21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2" fontId="1" fillId="21" borderId="0" xfId="0" applyNumberFormat="1" applyFont="1" applyFill="1" applyBorder="1" applyAlignment="1">
      <alignment horizontal="center" vertical="center" wrapText="1"/>
    </xf>
    <xf numFmtId="0" fontId="1" fillId="21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1" fontId="2" fillId="7" borderId="32" xfId="0" applyNumberFormat="1" applyFont="1" applyFill="1" applyBorder="1" applyAlignment="1">
      <alignment horizontal="center" vertical="center" wrapText="1"/>
    </xf>
    <xf numFmtId="0" fontId="0" fillId="21" borderId="4" xfId="0" applyFill="1" applyBorder="1" applyAlignment="1">
      <alignment wrapText="1"/>
    </xf>
    <xf numFmtId="0" fontId="0" fillId="21" borderId="1" xfId="0" applyFill="1" applyBorder="1" applyAlignment="1">
      <alignment wrapText="1"/>
    </xf>
    <xf numFmtId="0" fontId="0" fillId="21" borderId="2" xfId="0" applyFill="1" applyBorder="1" applyAlignment="1">
      <alignment wrapText="1"/>
    </xf>
    <xf numFmtId="1" fontId="3" fillId="5" borderId="36" xfId="0" applyNumberFormat="1" applyFont="1" applyFill="1" applyBorder="1" applyAlignment="1">
      <alignment horizontal="center" vertical="center" wrapText="1"/>
    </xf>
    <xf numFmtId="1" fontId="3" fillId="5" borderId="37" xfId="0" applyNumberFormat="1" applyFont="1" applyFill="1" applyBorder="1" applyAlignment="1">
      <alignment horizontal="center" wrapText="1"/>
    </xf>
    <xf numFmtId="1" fontId="3" fillId="5" borderId="36" xfId="0" applyNumberFormat="1" applyFont="1" applyFill="1" applyBorder="1" applyAlignment="1">
      <alignment horizontal="center" wrapText="1"/>
    </xf>
    <xf numFmtId="0" fontId="0" fillId="5" borderId="36" xfId="0" applyFill="1" applyBorder="1" applyAlignment="1">
      <alignment wrapText="1"/>
    </xf>
    <xf numFmtId="0" fontId="1" fillId="16" borderId="36" xfId="0" applyFont="1" applyFill="1" applyBorder="1" applyAlignment="1">
      <alignment horizontal="center" vertical="center" wrapText="1"/>
    </xf>
    <xf numFmtId="0" fontId="11" fillId="20" borderId="33" xfId="0" applyFont="1" applyFill="1" applyBorder="1" applyAlignment="1">
      <alignment horizontal="center" vertical="center" wrapText="1"/>
    </xf>
    <xf numFmtId="0" fontId="12" fillId="20" borderId="33" xfId="0" applyFont="1" applyFill="1" applyBorder="1" applyAlignment="1">
      <alignment horizontal="center" vertical="center" wrapText="1"/>
    </xf>
    <xf numFmtId="1" fontId="2" fillId="21" borderId="33" xfId="0" applyNumberFormat="1" applyFont="1" applyFill="1" applyBorder="1" applyAlignment="1">
      <alignment horizontal="center" vertical="center" wrapText="1"/>
    </xf>
    <xf numFmtId="1" fontId="3" fillId="21" borderId="33" xfId="0" applyNumberFormat="1" applyFont="1" applyFill="1" applyBorder="1" applyAlignment="1">
      <alignment horizontal="center" vertical="center" wrapText="1"/>
    </xf>
    <xf numFmtId="1" fontId="3" fillId="21" borderId="33" xfId="0" applyNumberFormat="1" applyFont="1" applyFill="1" applyBorder="1" applyAlignment="1">
      <alignment horizontal="center" wrapText="1"/>
    </xf>
    <xf numFmtId="0" fontId="0" fillId="21" borderId="33" xfId="0" applyFill="1" applyBorder="1" applyAlignment="1">
      <alignment wrapText="1"/>
    </xf>
    <xf numFmtId="1" fontId="3" fillId="14" borderId="8" xfId="0" applyNumberFormat="1" applyFont="1" applyFill="1" applyBorder="1" applyAlignment="1">
      <alignment horizontal="center" vertical="center" wrapText="1"/>
    </xf>
    <xf numFmtId="0" fontId="0" fillId="14" borderId="4" xfId="0" applyFill="1" applyBorder="1" applyAlignment="1">
      <alignment wrapText="1"/>
    </xf>
    <xf numFmtId="1" fontId="3" fillId="15" borderId="2" xfId="0" applyNumberFormat="1" applyFont="1" applyFill="1" applyBorder="1" applyAlignment="1">
      <alignment horizontal="center" vertical="center" wrapText="1"/>
    </xf>
    <xf numFmtId="1" fontId="3" fillId="15" borderId="2" xfId="0" applyNumberFormat="1" applyFont="1" applyFill="1" applyBorder="1" applyAlignment="1">
      <alignment horizontal="center" wrapText="1"/>
    </xf>
    <xf numFmtId="0" fontId="0" fillId="15" borderId="2" xfId="0" applyFill="1" applyBorder="1" applyAlignment="1">
      <alignment wrapText="1"/>
    </xf>
    <xf numFmtId="0" fontId="1" fillId="16" borderId="3" xfId="0" applyFont="1" applyFill="1" applyBorder="1" applyAlignment="1">
      <alignment horizontal="center" vertical="center" wrapText="1"/>
    </xf>
    <xf numFmtId="1" fontId="3" fillId="14" borderId="39" xfId="0" applyNumberFormat="1" applyFont="1" applyFill="1" applyBorder="1" applyAlignment="1">
      <alignment horizontal="center" vertical="center" wrapText="1"/>
    </xf>
    <xf numFmtId="1" fontId="3" fillId="14" borderId="38" xfId="0" applyNumberFormat="1" applyFont="1" applyFill="1" applyBorder="1" applyAlignment="1">
      <alignment horizontal="center" wrapText="1"/>
    </xf>
    <xf numFmtId="0" fontId="0" fillId="14" borderId="38" xfId="0" applyFill="1" applyBorder="1" applyAlignment="1">
      <alignment wrapText="1"/>
    </xf>
    <xf numFmtId="0" fontId="1" fillId="16" borderId="38" xfId="0" applyFont="1" applyFill="1" applyBorder="1" applyAlignment="1">
      <alignment horizontal="center" vertical="center" wrapText="1"/>
    </xf>
    <xf numFmtId="0" fontId="0" fillId="21" borderId="38" xfId="0" applyFill="1" applyBorder="1" applyAlignment="1">
      <alignment wrapText="1"/>
    </xf>
    <xf numFmtId="0" fontId="0" fillId="0" borderId="38" xfId="0" applyBorder="1" applyAlignment="1">
      <alignment wrapText="1"/>
    </xf>
    <xf numFmtId="1" fontId="2" fillId="15" borderId="9" xfId="0" applyNumberFormat="1" applyFont="1" applyFill="1" applyBorder="1" applyAlignment="1">
      <alignment horizontal="center" vertical="center" wrapText="1"/>
    </xf>
    <xf numFmtId="1" fontId="2" fillId="15" borderId="6" xfId="0" applyNumberFormat="1" applyFont="1" applyFill="1" applyBorder="1" applyAlignment="1">
      <alignment horizontal="center" vertical="center" wrapText="1"/>
    </xf>
    <xf numFmtId="1" fontId="2" fillId="14" borderId="39" xfId="0" applyNumberFormat="1" applyFont="1" applyFill="1" applyBorder="1" applyAlignment="1">
      <alignment horizontal="center" vertical="center" wrapText="1"/>
    </xf>
    <xf numFmtId="1" fontId="18" fillId="19" borderId="40" xfId="0" applyNumberFormat="1" applyFont="1" applyFill="1" applyBorder="1" applyAlignment="1">
      <alignment horizontal="left" vertical="center" wrapText="1"/>
    </xf>
    <xf numFmtId="1" fontId="15" fillId="22" borderId="3" xfId="0" applyNumberFormat="1" applyFont="1" applyFill="1" applyBorder="1" applyAlignment="1">
      <alignment horizontal="center" vertical="center"/>
    </xf>
    <xf numFmtId="1" fontId="2" fillId="15" borderId="4" xfId="0" applyNumberFormat="1" applyFont="1" applyFill="1" applyBorder="1" applyAlignment="1">
      <alignment horizontal="center" vertical="center" wrapText="1"/>
    </xf>
    <xf numFmtId="1" fontId="2" fillId="7" borderId="33" xfId="0" applyNumberFormat="1" applyFont="1" applyFill="1" applyBorder="1" applyAlignment="1">
      <alignment horizontal="center" vertical="center" wrapText="1"/>
    </xf>
    <xf numFmtId="1" fontId="14" fillId="5" borderId="0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0" fontId="1" fillId="17" borderId="0" xfId="0" applyFont="1" applyFill="1" applyBorder="1" applyAlignment="1">
      <alignment horizontal="center" vertical="center" wrapText="1"/>
    </xf>
    <xf numFmtId="2" fontId="1" fillId="18" borderId="0" xfId="0" applyNumberFormat="1" applyFont="1" applyFill="1" applyBorder="1" applyAlignment="1">
      <alignment horizontal="center" vertical="center" wrapText="1"/>
    </xf>
    <xf numFmtId="0" fontId="1" fillId="16" borderId="0" xfId="0" applyFont="1" applyFill="1" applyBorder="1" applyAlignment="1">
      <alignment wrapText="1"/>
    </xf>
    <xf numFmtId="1" fontId="2" fillId="5" borderId="9" xfId="0" applyNumberFormat="1" applyFont="1" applyFill="1" applyBorder="1" applyAlignment="1">
      <alignment horizontal="center" vertical="center" wrapText="1"/>
    </xf>
    <xf numFmtId="1" fontId="2" fillId="5" borderId="37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3" borderId="17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6" fillId="8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1" fontId="17" fillId="9" borderId="16" xfId="0" applyNumberFormat="1" applyFont="1" applyFill="1" applyBorder="1" applyAlignment="1">
      <alignment horizontal="center" vertical="center" wrapText="1"/>
    </xf>
    <xf numFmtId="1" fontId="17" fillId="9" borderId="42" xfId="0" applyNumberFormat="1" applyFont="1" applyFill="1" applyBorder="1" applyAlignment="1">
      <alignment horizontal="center" vertical="center" wrapText="1"/>
    </xf>
    <xf numFmtId="1" fontId="14" fillId="14" borderId="3" xfId="0" applyNumberFormat="1" applyFont="1" applyFill="1" applyBorder="1" applyAlignment="1">
      <alignment horizontal="center" vertical="center" wrapText="1"/>
    </xf>
    <xf numFmtId="1" fontId="14" fillId="14" borderId="4" xfId="0" applyNumberFormat="1" applyFont="1" applyFill="1" applyBorder="1" applyAlignment="1">
      <alignment horizontal="center" vertical="center" wrapText="1"/>
    </xf>
    <xf numFmtId="1" fontId="14" fillId="5" borderId="33" xfId="0" applyNumberFormat="1" applyFont="1" applyFill="1" applyBorder="1" applyAlignment="1">
      <alignment horizontal="center" vertical="center" wrapText="1"/>
    </xf>
    <xf numFmtId="1" fontId="14" fillId="6" borderId="14" xfId="0" applyNumberFormat="1" applyFont="1" applyFill="1" applyBorder="1" applyAlignment="1">
      <alignment horizontal="center" vertical="center" wrapText="1"/>
    </xf>
    <xf numFmtId="1" fontId="14" fillId="6" borderId="16" xfId="0" applyNumberFormat="1" applyFont="1" applyFill="1" applyBorder="1" applyAlignment="1">
      <alignment horizontal="center" vertical="center" wrapText="1"/>
    </xf>
    <xf numFmtId="1" fontId="14" fillId="6" borderId="15" xfId="0" applyNumberFormat="1" applyFont="1" applyFill="1" applyBorder="1" applyAlignment="1">
      <alignment horizontal="center" vertical="center" wrapText="1"/>
    </xf>
    <xf numFmtId="1" fontId="14" fillId="15" borderId="40" xfId="0" applyNumberFormat="1" applyFont="1" applyFill="1" applyBorder="1" applyAlignment="1">
      <alignment horizontal="center" vertical="center" wrapText="1"/>
    </xf>
    <xf numFmtId="1" fontId="14" fillId="15" borderId="35" xfId="0" applyNumberFormat="1" applyFont="1" applyFill="1" applyBorder="1" applyAlignment="1">
      <alignment horizontal="center" vertical="center" wrapText="1"/>
    </xf>
    <xf numFmtId="1" fontId="15" fillId="7" borderId="34" xfId="0" applyNumberFormat="1" applyFont="1" applyFill="1" applyBorder="1" applyAlignment="1">
      <alignment horizontal="center" vertical="center"/>
    </xf>
    <xf numFmtId="1" fontId="15" fillId="7" borderId="0" xfId="0" applyNumberFormat="1" applyFont="1" applyFill="1" applyBorder="1" applyAlignment="1">
      <alignment horizontal="center" vertical="center"/>
    </xf>
    <xf numFmtId="1" fontId="15" fillId="7" borderId="41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1" fontId="16" fillId="4" borderId="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1" fontId="3" fillId="4" borderId="37" xfId="0" applyNumberFormat="1" applyFont="1" applyFill="1" applyBorder="1" applyAlignment="1">
      <alignment horizontal="center" vertical="center"/>
    </xf>
    <xf numFmtId="1" fontId="3" fillId="4" borderId="36" xfId="0" applyNumberFormat="1" applyFont="1" applyFill="1" applyBorder="1" applyAlignment="1">
      <alignment horizontal="center"/>
    </xf>
    <xf numFmtId="0" fontId="0" fillId="0" borderId="36" xfId="0" applyBorder="1"/>
    <xf numFmtId="1" fontId="3" fillId="6" borderId="4" xfId="0" applyNumberFormat="1" applyFont="1" applyFill="1" applyBorder="1" applyAlignment="1">
      <alignment horizontal="center" wrapText="1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 shrinkToFit="1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1" fontId="3" fillId="4" borderId="13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1" fontId="2" fillId="6" borderId="32" xfId="0" applyNumberFormat="1" applyFont="1" applyFill="1" applyBorder="1" applyAlignment="1">
      <alignment horizontal="center" vertical="center" wrapText="1"/>
    </xf>
    <xf numFmtId="1" fontId="3" fillId="6" borderId="32" xfId="0" applyNumberFormat="1" applyFont="1" applyFill="1" applyBorder="1" applyAlignment="1">
      <alignment horizontal="center" vertical="center" wrapText="1"/>
    </xf>
    <xf numFmtId="1" fontId="3" fillId="6" borderId="44" xfId="0" applyNumberFormat="1" applyFont="1" applyFill="1" applyBorder="1" applyAlignment="1">
      <alignment horizontal="center" vertical="center" wrapText="1"/>
    </xf>
    <xf numFmtId="1" fontId="3" fillId="6" borderId="32" xfId="0" applyNumberFormat="1" applyFont="1" applyFill="1" applyBorder="1" applyAlignment="1">
      <alignment horizontal="center" wrapText="1"/>
    </xf>
    <xf numFmtId="0" fontId="0" fillId="6" borderId="32" xfId="0" applyFill="1" applyBorder="1" applyAlignment="1">
      <alignment wrapText="1"/>
    </xf>
    <xf numFmtId="0" fontId="0" fillId="0" borderId="44" xfId="0" applyBorder="1" applyAlignment="1">
      <alignment wrapText="1"/>
    </xf>
    <xf numFmtId="0" fontId="0" fillId="0" borderId="32" xfId="0" applyBorder="1" applyAlignment="1">
      <alignment wrapText="1"/>
    </xf>
    <xf numFmtId="1" fontId="3" fillId="4" borderId="29" xfId="0" applyNumberFormat="1" applyFont="1" applyFill="1" applyBorder="1" applyAlignment="1">
      <alignment horizontal="center"/>
    </xf>
    <xf numFmtId="0" fontId="0" fillId="0" borderId="2" xfId="0" applyBorder="1"/>
    <xf numFmtId="1" fontId="3" fillId="4" borderId="13" xfId="0" applyNumberFormat="1" applyFont="1" applyFill="1" applyBorder="1" applyAlignment="1">
      <alignment horizontal="center" vertical="center"/>
    </xf>
    <xf numFmtId="0" fontId="0" fillId="0" borderId="37" xfId="0" applyBorder="1"/>
    <xf numFmtId="0" fontId="10" fillId="4" borderId="45" xfId="0" applyFont="1" applyFill="1" applyBorder="1" applyAlignment="1">
      <alignment vertical="center"/>
    </xf>
    <xf numFmtId="0" fontId="0" fillId="19" borderId="47" xfId="0" applyFill="1" applyBorder="1"/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11" fillId="19" borderId="47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2" fillId="19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1" fontId="24" fillId="4" borderId="13" xfId="0" applyNumberFormat="1" applyFont="1" applyFill="1" applyBorder="1" applyAlignment="1">
      <alignment horizontal="center" vertical="center"/>
    </xf>
    <xf numFmtId="1" fontId="24" fillId="4" borderId="1" xfId="0" applyNumberFormat="1" applyFont="1" applyFill="1" applyBorder="1" applyAlignment="1">
      <alignment horizontal="center" vertical="center" shrinkToFit="1"/>
    </xf>
    <xf numFmtId="1" fontId="24" fillId="4" borderId="0" xfId="0" applyNumberFormat="1" applyFont="1" applyFill="1" applyBorder="1" applyAlignment="1">
      <alignment horizontal="center" vertical="center" shrinkToFit="1"/>
    </xf>
    <xf numFmtId="1" fontId="24" fillId="4" borderId="36" xfId="0" applyNumberFormat="1" applyFont="1" applyFill="1" applyBorder="1" applyAlignment="1">
      <alignment horizontal="center" vertical="center" shrinkToFit="1"/>
    </xf>
    <xf numFmtId="1" fontId="14" fillId="4" borderId="1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3" borderId="31" xfId="0" applyFill="1" applyBorder="1"/>
    <xf numFmtId="0" fontId="1" fillId="23" borderId="31" xfId="0" applyFont="1" applyFill="1" applyBorder="1" applyAlignment="1">
      <alignment horizontal="center"/>
    </xf>
    <xf numFmtId="0" fontId="1" fillId="23" borderId="31" xfId="0" applyFont="1" applyFill="1" applyBorder="1"/>
    <xf numFmtId="0" fontId="0" fillId="19" borderId="55" xfId="0" applyFill="1" applyBorder="1"/>
    <xf numFmtId="0" fontId="0" fillId="4" borderId="28" xfId="0" applyFill="1" applyBorder="1"/>
    <xf numFmtId="0" fontId="0" fillId="13" borderId="28" xfId="0" applyFill="1" applyBorder="1"/>
    <xf numFmtId="0" fontId="1" fillId="24" borderId="1" xfId="0" applyFont="1" applyFill="1" applyBorder="1"/>
    <xf numFmtId="0" fontId="11" fillId="19" borderId="4" xfId="0" applyFont="1" applyFill="1" applyBorder="1" applyAlignment="1">
      <alignment vertical="center"/>
    </xf>
    <xf numFmtId="0" fontId="11" fillId="19" borderId="29" xfId="0" applyFont="1" applyFill="1" applyBorder="1" applyAlignment="1">
      <alignment vertical="center"/>
    </xf>
    <xf numFmtId="0" fontId="1" fillId="21" borderId="33" xfId="0" applyFont="1" applyFill="1" applyBorder="1" applyAlignment="1">
      <alignment horizontal="center" vertical="center" wrapText="1"/>
    </xf>
    <xf numFmtId="1" fontId="2" fillId="4" borderId="27" xfId="0" applyNumberFormat="1" applyFont="1" applyFill="1" applyBorder="1" applyAlignment="1">
      <alignment horizontal="center" vertical="center"/>
    </xf>
    <xf numFmtId="1" fontId="2" fillId="4" borderId="30" xfId="0" applyNumberFormat="1" applyFont="1" applyFill="1" applyBorder="1" applyAlignment="1">
      <alignment horizontal="center" vertical="center"/>
    </xf>
    <xf numFmtId="1" fontId="2" fillId="4" borderId="3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4" borderId="9" xfId="0" applyNumberFormat="1" applyFont="1" applyFill="1" applyBorder="1" applyAlignment="1">
      <alignment horizontal="center" vertical="center"/>
    </xf>
    <xf numFmtId="1" fontId="3" fillId="4" borderId="53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4" borderId="46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0" fillId="4" borderId="50" xfId="0" applyFill="1" applyBorder="1" applyAlignment="1">
      <alignment horizontal="center"/>
    </xf>
    <xf numFmtId="0" fontId="0" fillId="4" borderId="31" xfId="0" applyFill="1" applyBorder="1"/>
    <xf numFmtId="0" fontId="1" fillId="4" borderId="0" xfId="0" applyFont="1" applyFill="1" applyBorder="1" applyAlignment="1">
      <alignment horizontal="center" vertical="center"/>
    </xf>
    <xf numFmtId="0" fontId="10" fillId="24" borderId="13" xfId="0" applyFont="1" applyFill="1" applyBorder="1" applyAlignment="1">
      <alignment horizontal="center"/>
    </xf>
    <xf numFmtId="0" fontId="10" fillId="24" borderId="1" xfId="0" applyFont="1" applyFill="1" applyBorder="1" applyAlignment="1">
      <alignment horizontal="center"/>
    </xf>
    <xf numFmtId="0" fontId="10" fillId="24" borderId="27" xfId="0" applyFont="1" applyFill="1" applyBorder="1" applyAlignment="1">
      <alignment horizontal="center"/>
    </xf>
    <xf numFmtId="0" fontId="1" fillId="19" borderId="13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1" fillId="19" borderId="13" xfId="0" applyFont="1" applyFill="1" applyBorder="1" applyAlignment="1">
      <alignment horizontal="center" vertical="center"/>
    </xf>
    <xf numFmtId="0" fontId="25" fillId="24" borderId="13" xfId="0" applyFont="1" applyFill="1" applyBorder="1" applyAlignment="1">
      <alignment horizontal="center"/>
    </xf>
    <xf numFmtId="0" fontId="25" fillId="16" borderId="32" xfId="0" applyFont="1" applyFill="1" applyBorder="1" applyAlignment="1">
      <alignment horizontal="center" vertical="center" wrapText="1"/>
    </xf>
    <xf numFmtId="0" fontId="10" fillId="23" borderId="0" xfId="0" applyFont="1" applyFill="1" applyBorder="1" applyAlignment="1">
      <alignment horizontal="center"/>
    </xf>
    <xf numFmtId="0" fontId="25" fillId="23" borderId="0" xfId="0" applyFont="1" applyFill="1" applyBorder="1" applyAlignment="1">
      <alignment horizontal="center"/>
    </xf>
    <xf numFmtId="0" fontId="25" fillId="23" borderId="0" xfId="0" applyFont="1" applyFill="1" applyBorder="1" applyAlignment="1">
      <alignment horizontal="center" vertical="center" wrapText="1"/>
    </xf>
    <xf numFmtId="0" fontId="20" fillId="23" borderId="0" xfId="0" applyFont="1" applyFill="1" applyBorder="1"/>
    <xf numFmtId="1" fontId="3" fillId="4" borderId="8" xfId="0" applyNumberFormat="1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1" fontId="3" fillId="4" borderId="7" xfId="0" applyNumberFormat="1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/>
    </xf>
    <xf numFmtId="0" fontId="23" fillId="19" borderId="1" xfId="0" applyFont="1" applyFill="1" applyBorder="1" applyAlignment="1">
      <alignment horizontal="center" vertical="center" wrapText="1"/>
    </xf>
    <xf numFmtId="0" fontId="11" fillId="19" borderId="27" xfId="0" applyFont="1" applyFill="1" applyBorder="1" applyAlignment="1">
      <alignment horizontal="center"/>
    </xf>
    <xf numFmtId="0" fontId="26" fillId="24" borderId="54" xfId="0" applyFont="1" applyFill="1" applyBorder="1" applyAlignment="1">
      <alignment horizontal="center" vertical="center"/>
    </xf>
    <xf numFmtId="0" fontId="25" fillId="24" borderId="53" xfId="0" applyFont="1" applyFill="1" applyBorder="1" applyAlignment="1">
      <alignment horizontal="center" vertical="center"/>
    </xf>
    <xf numFmtId="0" fontId="10" fillId="24" borderId="9" xfId="0" applyFont="1" applyFill="1" applyBorder="1" applyAlignment="1">
      <alignment horizontal="center"/>
    </xf>
    <xf numFmtId="1" fontId="2" fillId="4" borderId="36" xfId="0" applyNumberFormat="1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/>
    </xf>
    <xf numFmtId="0" fontId="26" fillId="4" borderId="27" xfId="0" applyFont="1" applyFill="1" applyBorder="1" applyAlignment="1">
      <alignment horizontal="center" vertical="center"/>
    </xf>
    <xf numFmtId="1" fontId="3" fillId="4" borderId="31" xfId="0" applyNumberFormat="1" applyFont="1" applyFill="1" applyBorder="1" applyAlignment="1">
      <alignment horizontal="center"/>
    </xf>
    <xf numFmtId="0" fontId="0" fillId="21" borderId="29" xfId="0" applyFill="1" applyBorder="1" applyAlignment="1">
      <alignment wrapText="1"/>
    </xf>
    <xf numFmtId="0" fontId="0" fillId="21" borderId="13" xfId="0" applyFill="1" applyBorder="1" applyAlignment="1">
      <alignment wrapText="1"/>
    </xf>
    <xf numFmtId="0" fontId="0" fillId="21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8" fillId="21" borderId="0" xfId="0" applyFont="1" applyFill="1" applyBorder="1" applyAlignment="1">
      <alignment wrapText="1"/>
    </xf>
    <xf numFmtId="0" fontId="4" fillId="21" borderId="0" xfId="0" applyFont="1" applyFill="1" applyBorder="1" applyAlignment="1">
      <alignment wrapText="1"/>
    </xf>
    <xf numFmtId="0" fontId="1" fillId="16" borderId="13" xfId="0" applyFont="1" applyFill="1" applyBorder="1" applyAlignment="1">
      <alignment horizontal="center" vertical="center" wrapText="1"/>
    </xf>
    <xf numFmtId="0" fontId="1" fillId="16" borderId="43" xfId="0" applyFont="1" applyFill="1" applyBorder="1" applyAlignment="1">
      <alignment horizontal="center" vertical="center" wrapText="1"/>
    </xf>
    <xf numFmtId="0" fontId="1" fillId="21" borderId="52" xfId="0" applyFont="1" applyFill="1" applyBorder="1" applyAlignment="1">
      <alignment horizontal="center" vertical="center" wrapText="1"/>
    </xf>
    <xf numFmtId="0" fontId="0" fillId="21" borderId="56" xfId="0" applyFill="1" applyBorder="1" applyAlignment="1">
      <alignment wrapText="1"/>
    </xf>
    <xf numFmtId="0" fontId="0" fillId="0" borderId="39" xfId="0" applyBorder="1" applyAlignment="1">
      <alignment wrapText="1"/>
    </xf>
    <xf numFmtId="0" fontId="21" fillId="23" borderId="0" xfId="0" applyFont="1" applyFill="1" applyBorder="1" applyAlignment="1">
      <alignment horizontal="center"/>
    </xf>
    <xf numFmtId="0" fontId="20" fillId="4" borderId="0" xfId="0" applyFont="1" applyFill="1" applyBorder="1"/>
    <xf numFmtId="0" fontId="9" fillId="16" borderId="0" xfId="0" applyFont="1" applyFill="1" applyBorder="1" applyAlignment="1">
      <alignment wrapText="1"/>
    </xf>
    <xf numFmtId="0" fontId="25" fillId="4" borderId="30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/>
    </xf>
    <xf numFmtId="0" fontId="11" fillId="19" borderId="9" xfId="0" applyFont="1" applyFill="1" applyBorder="1" applyAlignment="1">
      <alignment horizontal="center"/>
    </xf>
    <xf numFmtId="1" fontId="3" fillId="4" borderId="41" xfId="0" applyNumberFormat="1" applyFont="1" applyFill="1" applyBorder="1" applyAlignment="1">
      <alignment horizontal="center"/>
    </xf>
    <xf numFmtId="1" fontId="3" fillId="23" borderId="0" xfId="0" applyNumberFormat="1" applyFont="1" applyFill="1" applyBorder="1" applyAlignment="1">
      <alignment horizontal="center"/>
    </xf>
    <xf numFmtId="0" fontId="9" fillId="23" borderId="0" xfId="0" applyFont="1" applyFill="1" applyBorder="1" applyAlignment="1">
      <alignment horizontal="center"/>
    </xf>
    <xf numFmtId="0" fontId="25" fillId="23" borderId="0" xfId="0" applyFont="1" applyFill="1" applyBorder="1" applyAlignment="1">
      <alignment horizontal="center" vertical="center"/>
    </xf>
    <xf numFmtId="0" fontId="19" fillId="23" borderId="0" xfId="0" applyFont="1" applyFill="1" applyBorder="1" applyAlignment="1">
      <alignment horizontal="center"/>
    </xf>
    <xf numFmtId="0" fontId="9" fillId="24" borderId="46" xfId="0" applyFont="1" applyFill="1" applyBorder="1" applyAlignment="1">
      <alignment horizontal="center"/>
    </xf>
    <xf numFmtId="0" fontId="19" fillId="24" borderId="13" xfId="0" applyFont="1" applyFill="1" applyBorder="1" applyAlignment="1">
      <alignment horizontal="center"/>
    </xf>
    <xf numFmtId="0" fontId="1" fillId="16" borderId="29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B3"/>
      <color rgb="FF99FF66"/>
      <color rgb="FFFFFFB9"/>
      <color rgb="FFFFFF00"/>
      <color rgb="FF0000FF"/>
      <color rgb="FFFFFFCC"/>
      <color rgb="FF33CC33"/>
      <color rgb="FFFFFF99"/>
      <color rgb="FFFF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1706337</xdr:colOff>
      <xdr:row>74</xdr:row>
      <xdr:rowOff>9524</xdr:rowOff>
    </xdr:from>
    <xdr:to>
      <xdr:col>6</xdr:col>
      <xdr:colOff>2081894</xdr:colOff>
      <xdr:row>75</xdr:row>
      <xdr:rowOff>171449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1" y="17970953"/>
          <a:ext cx="55054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1337581</xdr:colOff>
      <xdr:row>73</xdr:row>
      <xdr:rowOff>87085</xdr:rowOff>
    </xdr:from>
    <xdr:to>
      <xdr:col>3</xdr:col>
      <xdr:colOff>1067384</xdr:colOff>
      <xdr:row>88</xdr:row>
      <xdr:rowOff>10312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7581" y="17858014"/>
          <a:ext cx="3567017" cy="2780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EE00"/>
  </sheetPr>
  <dimension ref="A1:K45"/>
  <sheetViews>
    <sheetView topLeftCell="A4" workbookViewId="0">
      <selection activeCell="A16" sqref="A16"/>
    </sheetView>
  </sheetViews>
  <sheetFormatPr defaultRowHeight="15" x14ac:dyDescent="0.25"/>
  <cols>
    <col min="1" max="1" width="26" customWidth="1"/>
    <col min="6" max="6" width="29.85546875" customWidth="1"/>
    <col min="8" max="8" width="14.5703125" customWidth="1"/>
    <col min="14" max="14" width="10.42578125" customWidth="1"/>
  </cols>
  <sheetData>
    <row r="1" spans="1:11" ht="15.75" thickBot="1" x14ac:dyDescent="0.3"/>
    <row r="2" spans="1:11" x14ac:dyDescent="0.25">
      <c r="A2" s="6" t="s">
        <v>0</v>
      </c>
      <c r="B2" s="20">
        <v>1</v>
      </c>
    </row>
    <row r="3" spans="1:11" x14ac:dyDescent="0.25">
      <c r="A3" s="7" t="s">
        <v>1</v>
      </c>
      <c r="B3" s="21">
        <v>2</v>
      </c>
    </row>
    <row r="4" spans="1:11" x14ac:dyDescent="0.25">
      <c r="A4" s="7" t="s">
        <v>2</v>
      </c>
      <c r="B4" s="21">
        <v>3</v>
      </c>
    </row>
    <row r="5" spans="1:11" x14ac:dyDescent="0.25">
      <c r="A5" s="7" t="s">
        <v>3</v>
      </c>
      <c r="B5" s="21">
        <v>4</v>
      </c>
    </row>
    <row r="6" spans="1:11" x14ac:dyDescent="0.25">
      <c r="A6" s="5" t="s">
        <v>4</v>
      </c>
      <c r="B6" s="5">
        <v>5</v>
      </c>
      <c r="C6" s="13"/>
    </row>
    <row r="7" spans="1:11" ht="15.75" thickBot="1" x14ac:dyDescent="0.3">
      <c r="A7" s="9" t="s">
        <v>95</v>
      </c>
      <c r="B7" s="22">
        <v>6</v>
      </c>
      <c r="G7" s="24"/>
    </row>
    <row r="8" spans="1:11" ht="15.75" thickBot="1" x14ac:dyDescent="0.3"/>
    <row r="9" spans="1:11" ht="15.75" x14ac:dyDescent="0.25">
      <c r="A9" s="142" t="s">
        <v>86</v>
      </c>
      <c r="B9" s="143"/>
    </row>
    <row r="10" spans="1:11" x14ac:dyDescent="0.25">
      <c r="A10" s="16" t="s">
        <v>89</v>
      </c>
      <c r="B10" s="21">
        <v>1</v>
      </c>
      <c r="H10" s="27"/>
      <c r="I10" s="27"/>
      <c r="J10" s="27"/>
      <c r="K10" s="27"/>
    </row>
    <row r="11" spans="1:11" ht="15.75" thickBot="1" x14ac:dyDescent="0.3">
      <c r="A11" s="17" t="s">
        <v>88</v>
      </c>
      <c r="B11" s="22">
        <v>2</v>
      </c>
      <c r="H11" s="27"/>
      <c r="I11" s="27"/>
      <c r="J11" s="27"/>
      <c r="K11" s="27"/>
    </row>
    <row r="12" spans="1:11" ht="15.75" thickBot="1" x14ac:dyDescent="0.3">
      <c r="F12" s="25"/>
      <c r="H12" s="27"/>
      <c r="I12" s="27"/>
      <c r="J12" s="27"/>
      <c r="K12" s="27"/>
    </row>
    <row r="13" spans="1:11" x14ac:dyDescent="0.25">
      <c r="A13" s="144" t="s">
        <v>87</v>
      </c>
      <c r="B13" s="145"/>
      <c r="H13" s="27"/>
      <c r="I13" s="27"/>
      <c r="J13" s="27"/>
      <c r="K13" s="27"/>
    </row>
    <row r="14" spans="1:11" x14ac:dyDescent="0.25">
      <c r="A14" s="16" t="s">
        <v>29</v>
      </c>
      <c r="B14" s="21">
        <v>1</v>
      </c>
      <c r="F14" s="26"/>
      <c r="H14" s="27"/>
      <c r="I14" s="27"/>
      <c r="J14" s="27"/>
      <c r="K14" s="27"/>
    </row>
    <row r="15" spans="1:11" x14ac:dyDescent="0.25">
      <c r="A15" s="16" t="s">
        <v>30</v>
      </c>
      <c r="B15" s="21">
        <v>2</v>
      </c>
      <c r="H15" s="27"/>
      <c r="I15" s="27"/>
      <c r="J15" s="27"/>
      <c r="K15" s="27"/>
    </row>
    <row r="16" spans="1:11" ht="15.75" thickBot="1" x14ac:dyDescent="0.3">
      <c r="A16" s="17" t="s">
        <v>31</v>
      </c>
      <c r="B16" s="22">
        <v>3</v>
      </c>
      <c r="H16" s="27"/>
      <c r="I16" s="27"/>
      <c r="J16" s="27"/>
      <c r="K16" s="27"/>
    </row>
    <row r="17" spans="1:11" x14ac:dyDescent="0.25">
      <c r="H17" s="27"/>
      <c r="I17" s="27"/>
      <c r="J17" s="27"/>
      <c r="K17" s="27"/>
    </row>
    <row r="18" spans="1:11" ht="15.75" thickBot="1" x14ac:dyDescent="0.3">
      <c r="H18" s="27"/>
      <c r="I18" s="27"/>
      <c r="J18" s="27"/>
      <c r="K18" s="27"/>
    </row>
    <row r="19" spans="1:11" x14ac:dyDescent="0.25">
      <c r="A19" s="19" t="s">
        <v>79</v>
      </c>
      <c r="B19" s="18"/>
      <c r="H19" s="27"/>
      <c r="I19" s="27"/>
      <c r="J19" s="27"/>
      <c r="K19" s="27"/>
    </row>
    <row r="20" spans="1:11" x14ac:dyDescent="0.25">
      <c r="A20" s="7" t="s">
        <v>7</v>
      </c>
      <c r="B20" s="21">
        <v>1</v>
      </c>
    </row>
    <row r="21" spans="1:11" ht="15.75" thickBot="1" x14ac:dyDescent="0.3">
      <c r="A21" s="9" t="s">
        <v>8</v>
      </c>
      <c r="B21" s="22">
        <v>2</v>
      </c>
    </row>
    <row r="22" spans="1:11" ht="15.75" thickBot="1" x14ac:dyDescent="0.3"/>
    <row r="23" spans="1:11" ht="15.75" x14ac:dyDescent="0.25">
      <c r="A23" s="140" t="s">
        <v>81</v>
      </c>
      <c r="B23" s="141"/>
    </row>
    <row r="24" spans="1:11" x14ac:dyDescent="0.25">
      <c r="A24" s="11" t="s">
        <v>5</v>
      </c>
      <c r="B24" s="21">
        <v>1</v>
      </c>
    </row>
    <row r="25" spans="1:11" ht="15.75" thickBot="1" x14ac:dyDescent="0.3">
      <c r="A25" s="12" t="s">
        <v>6</v>
      </c>
      <c r="B25" s="22">
        <v>2</v>
      </c>
    </row>
    <row r="28" spans="1:11" ht="15.75" thickBot="1" x14ac:dyDescent="0.3"/>
    <row r="29" spans="1:11" ht="15.75" x14ac:dyDescent="0.25">
      <c r="A29" s="146" t="s">
        <v>14</v>
      </c>
      <c r="B29" s="147"/>
      <c r="C29" s="148"/>
    </row>
    <row r="30" spans="1:11" x14ac:dyDescent="0.25">
      <c r="A30" s="7" t="s">
        <v>82</v>
      </c>
      <c r="B30" s="5">
        <v>1</v>
      </c>
      <c r="C30" s="8"/>
    </row>
    <row r="31" spans="1:11" x14ac:dyDescent="0.25">
      <c r="A31" s="7" t="s">
        <v>83</v>
      </c>
      <c r="B31" s="5">
        <v>2</v>
      </c>
      <c r="C31" s="8"/>
    </row>
    <row r="32" spans="1:11" x14ac:dyDescent="0.25">
      <c r="A32" s="7" t="s">
        <v>96</v>
      </c>
      <c r="B32" s="5">
        <v>3</v>
      </c>
      <c r="C32" s="8"/>
    </row>
    <row r="33" spans="1:3" x14ac:dyDescent="0.25">
      <c r="A33" s="7" t="s">
        <v>97</v>
      </c>
      <c r="B33" s="23">
        <v>4</v>
      </c>
      <c r="C33" s="8"/>
    </row>
    <row r="34" spans="1:3" x14ac:dyDescent="0.25">
      <c r="A34" s="7" t="s">
        <v>32</v>
      </c>
      <c r="B34" s="23">
        <v>5</v>
      </c>
      <c r="C34" s="8"/>
    </row>
    <row r="35" spans="1:3" ht="15.75" thickBot="1" x14ac:dyDescent="0.3">
      <c r="A35" s="9" t="s">
        <v>84</v>
      </c>
      <c r="B35" s="14">
        <v>6</v>
      </c>
      <c r="C35" s="10"/>
    </row>
    <row r="37" spans="1:3" ht="15.75" thickBot="1" x14ac:dyDescent="0.3"/>
    <row r="38" spans="1:3" ht="15.75" x14ac:dyDescent="0.25">
      <c r="A38" s="134" t="s">
        <v>12</v>
      </c>
      <c r="B38" s="135"/>
      <c r="C38" s="15"/>
    </row>
    <row r="39" spans="1:3" x14ac:dyDescent="0.25">
      <c r="A39" s="136" t="s">
        <v>85</v>
      </c>
      <c r="B39" s="137"/>
      <c r="C39" s="21">
        <v>1</v>
      </c>
    </row>
    <row r="40" spans="1:3" ht="15.75" thickBot="1" x14ac:dyDescent="0.3">
      <c r="A40" s="138" t="s">
        <v>9</v>
      </c>
      <c r="B40" s="139"/>
      <c r="C40" s="22">
        <v>2</v>
      </c>
    </row>
    <row r="42" spans="1:3" ht="15.75" thickBot="1" x14ac:dyDescent="0.3"/>
    <row r="43" spans="1:3" ht="15.75" x14ac:dyDescent="0.25">
      <c r="A43" s="134"/>
      <c r="B43" s="135"/>
      <c r="C43" s="15"/>
    </row>
    <row r="44" spans="1:3" x14ac:dyDescent="0.25">
      <c r="A44" s="136" t="s">
        <v>104</v>
      </c>
      <c r="B44" s="137"/>
      <c r="C44" s="21">
        <v>1</v>
      </c>
    </row>
    <row r="45" spans="1:3" ht="15.75" thickBot="1" x14ac:dyDescent="0.3">
      <c r="A45" s="138" t="s">
        <v>105</v>
      </c>
      <c r="B45" s="139"/>
      <c r="C45" s="22">
        <v>2</v>
      </c>
    </row>
  </sheetData>
  <mergeCells count="10">
    <mergeCell ref="A9:B9"/>
    <mergeCell ref="A13:B13"/>
    <mergeCell ref="A39:B39"/>
    <mergeCell ref="A29:C29"/>
    <mergeCell ref="A43:B43"/>
    <mergeCell ref="A44:B44"/>
    <mergeCell ref="A45:B45"/>
    <mergeCell ref="A40:B40"/>
    <mergeCell ref="A23:B23"/>
    <mergeCell ref="A38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H1734"/>
  <sheetViews>
    <sheetView tabSelected="1" topLeftCell="CA1" zoomScale="70" zoomScaleNormal="70" workbookViewId="0">
      <selection activeCell="J75" sqref="J75"/>
    </sheetView>
  </sheetViews>
  <sheetFormatPr defaultColWidth="30.7109375" defaultRowHeight="15" x14ac:dyDescent="0.25"/>
  <cols>
    <col min="1" max="1" width="26.140625" style="1" customWidth="1"/>
    <col min="2" max="2" width="15.7109375" style="1" customWidth="1"/>
    <col min="3" max="3" width="15.7109375" style="178" customWidth="1"/>
    <col min="4" max="4" width="39.42578125" style="178" customWidth="1"/>
    <col min="5" max="5" width="18.7109375" style="1" customWidth="1"/>
    <col min="6" max="6" width="18.7109375" style="2" customWidth="1"/>
    <col min="7" max="7" width="37.85546875" style="2" customWidth="1"/>
    <col min="8" max="8" width="19.85546875" style="2" customWidth="1"/>
    <col min="9" max="9" width="19.85546875" style="181" customWidth="1"/>
    <col min="10" max="10" width="37.28515625" style="181" customWidth="1"/>
    <col min="11" max="11" width="22.140625" style="1" customWidth="1"/>
    <col min="12" max="12" width="22.140625" style="178" customWidth="1"/>
    <col min="13" max="13" width="43.85546875" style="1" customWidth="1"/>
    <col min="14" max="14" width="22.28515625" style="1" customWidth="1"/>
    <col min="15" max="15" width="22.28515625" style="181" customWidth="1"/>
    <col min="16" max="16" width="39" style="190" customWidth="1"/>
    <col min="17" max="17" width="28" style="169" customWidth="1"/>
    <col min="18" max="18" width="28" style="181" customWidth="1"/>
    <col min="19" max="19" width="52.85546875" style="181" customWidth="1"/>
    <col min="20" max="20" width="30.7109375" style="188" customWidth="1"/>
    <col min="21" max="73" width="30.7109375" style="3" customWidth="1"/>
    <col min="74" max="74" width="30.7109375" style="88" customWidth="1"/>
    <col min="75" max="75" width="29.28515625" style="119" customWidth="1"/>
    <col min="76" max="76" width="30.7109375" style="89" customWidth="1"/>
    <col min="77" max="84" width="30.7109375" style="3" customWidth="1"/>
    <col min="85" max="16384" width="30.7109375" style="1"/>
  </cols>
  <sheetData>
    <row r="1" spans="1:85" ht="57" customHeight="1" thickBot="1" x14ac:dyDescent="0.3">
      <c r="A1" s="208" t="s">
        <v>33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164"/>
      <c r="S1" s="164"/>
      <c r="T1" s="154" t="s">
        <v>28</v>
      </c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6"/>
      <c r="AG1" s="149" t="s">
        <v>34</v>
      </c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50"/>
      <c r="AS1" s="153" t="s">
        <v>47</v>
      </c>
      <c r="AT1" s="153"/>
      <c r="AU1" s="153"/>
      <c r="AV1" s="153"/>
      <c r="AW1" s="153"/>
      <c r="AX1" s="153"/>
      <c r="AY1" s="153"/>
      <c r="AZ1" s="153"/>
      <c r="BA1" s="127"/>
      <c r="BB1" s="86"/>
      <c r="BC1" s="159" t="s">
        <v>111</v>
      </c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  <c r="BQ1" s="160"/>
      <c r="BR1" s="160"/>
      <c r="BS1" s="161"/>
      <c r="BT1" s="124"/>
      <c r="BU1" s="157" t="s">
        <v>110</v>
      </c>
      <c r="BV1" s="158"/>
      <c r="BW1" s="123"/>
      <c r="BX1" s="151" t="s">
        <v>112</v>
      </c>
      <c r="BY1" s="151"/>
      <c r="BZ1" s="151"/>
      <c r="CA1" s="151"/>
      <c r="CB1" s="151"/>
      <c r="CC1" s="151"/>
      <c r="CD1" s="151"/>
      <c r="CE1" s="151"/>
      <c r="CF1" s="152"/>
      <c r="CG1" s="2"/>
    </row>
    <row r="2" spans="1:85" ht="32.25" customHeight="1" x14ac:dyDescent="0.25">
      <c r="A2" s="222"/>
      <c r="B2" s="226">
        <v>1</v>
      </c>
      <c r="C2" s="171"/>
      <c r="D2" s="171"/>
      <c r="E2" s="223">
        <v>2</v>
      </c>
      <c r="F2" s="251"/>
      <c r="G2" s="252"/>
      <c r="H2" s="224">
        <v>3</v>
      </c>
      <c r="I2" s="223"/>
      <c r="J2" s="171"/>
      <c r="K2" s="222">
        <v>4</v>
      </c>
      <c r="L2" s="171"/>
      <c r="M2" s="171"/>
      <c r="N2" s="225">
        <v>5</v>
      </c>
      <c r="O2" s="171"/>
      <c r="P2" s="171"/>
      <c r="Q2" s="261">
        <v>6</v>
      </c>
      <c r="R2" s="171"/>
      <c r="S2" s="171"/>
      <c r="T2" s="182">
        <v>1</v>
      </c>
      <c r="U2" s="43">
        <v>2</v>
      </c>
      <c r="V2" s="43">
        <v>3</v>
      </c>
      <c r="W2" s="43">
        <v>4</v>
      </c>
      <c r="X2" s="43">
        <v>5</v>
      </c>
      <c r="Y2" s="43">
        <v>6</v>
      </c>
      <c r="Z2" s="43">
        <v>7</v>
      </c>
      <c r="AA2" s="43">
        <v>8</v>
      </c>
      <c r="AB2" s="43">
        <v>9</v>
      </c>
      <c r="AC2" s="43">
        <v>10</v>
      </c>
      <c r="AD2" s="43">
        <v>11</v>
      </c>
      <c r="AE2" s="43">
        <v>12</v>
      </c>
      <c r="AF2" s="41">
        <v>13</v>
      </c>
      <c r="AG2" s="44">
        <v>1</v>
      </c>
      <c r="AH2" s="44">
        <v>2</v>
      </c>
      <c r="AI2" s="44">
        <v>3</v>
      </c>
      <c r="AJ2" s="44">
        <v>4</v>
      </c>
      <c r="AK2" s="44">
        <v>5</v>
      </c>
      <c r="AL2" s="44">
        <v>6</v>
      </c>
      <c r="AM2" s="44">
        <v>7</v>
      </c>
      <c r="AN2" s="44">
        <v>8</v>
      </c>
      <c r="AO2" s="44">
        <v>9</v>
      </c>
      <c r="AP2" s="44">
        <v>10</v>
      </c>
      <c r="AQ2" s="44">
        <v>11</v>
      </c>
      <c r="AR2" s="42">
        <v>12</v>
      </c>
      <c r="AS2" s="132">
        <v>1</v>
      </c>
      <c r="AT2" s="132">
        <v>2</v>
      </c>
      <c r="AU2" s="132">
        <v>3</v>
      </c>
      <c r="AV2" s="132">
        <v>4</v>
      </c>
      <c r="AW2" s="132">
        <v>5</v>
      </c>
      <c r="AX2" s="132">
        <v>6</v>
      </c>
      <c r="AY2" s="132">
        <v>7</v>
      </c>
      <c r="AZ2" s="133">
        <v>8</v>
      </c>
      <c r="BA2" s="128"/>
      <c r="BB2" s="86"/>
      <c r="BC2" s="104"/>
      <c r="BD2" s="93">
        <v>1</v>
      </c>
      <c r="BE2" s="45">
        <v>2</v>
      </c>
      <c r="BF2" s="45">
        <v>3</v>
      </c>
      <c r="BG2" s="45">
        <v>4</v>
      </c>
      <c r="BH2" s="45">
        <v>5</v>
      </c>
      <c r="BI2" s="45">
        <v>6</v>
      </c>
      <c r="BJ2" s="45">
        <v>7</v>
      </c>
      <c r="BK2" s="45">
        <v>8</v>
      </c>
      <c r="BL2" s="45">
        <v>9</v>
      </c>
      <c r="BM2" s="45">
        <v>10</v>
      </c>
      <c r="BN2" s="45">
        <v>11</v>
      </c>
      <c r="BO2" s="45">
        <v>12</v>
      </c>
      <c r="BP2" s="45">
        <v>13</v>
      </c>
      <c r="BQ2" s="45">
        <v>14</v>
      </c>
      <c r="BR2" s="73">
        <v>15</v>
      </c>
      <c r="BS2" s="126">
        <v>16</v>
      </c>
      <c r="BT2" s="125">
        <v>1</v>
      </c>
      <c r="BU2" s="120">
        <v>2</v>
      </c>
      <c r="BV2" s="121">
        <v>3</v>
      </c>
      <c r="BW2" s="122">
        <v>1</v>
      </c>
      <c r="BX2" s="72">
        <v>2</v>
      </c>
      <c r="BY2" s="64">
        <v>3</v>
      </c>
      <c r="BZ2" s="64">
        <v>4</v>
      </c>
      <c r="CA2" s="64">
        <v>5</v>
      </c>
      <c r="CB2" s="64">
        <v>6</v>
      </c>
      <c r="CC2" s="64">
        <v>7</v>
      </c>
      <c r="CD2" s="64">
        <v>8</v>
      </c>
      <c r="CE2" s="64">
        <v>9</v>
      </c>
      <c r="CF2" s="2"/>
    </row>
    <row r="3" spans="1:85" s="4" customFormat="1" ht="98.25" customHeight="1" x14ac:dyDescent="0.25">
      <c r="A3" s="204" t="s">
        <v>10</v>
      </c>
      <c r="B3" s="205" t="s">
        <v>11</v>
      </c>
      <c r="C3" s="206"/>
      <c r="D3" s="206"/>
      <c r="E3" s="205" t="s">
        <v>14</v>
      </c>
      <c r="F3" s="206"/>
      <c r="G3" s="206"/>
      <c r="H3" s="205" t="s">
        <v>79</v>
      </c>
      <c r="I3" s="206"/>
      <c r="J3" s="206"/>
      <c r="K3" s="205" t="s">
        <v>12</v>
      </c>
      <c r="L3" s="206"/>
      <c r="M3" s="206"/>
      <c r="N3" s="205" t="s">
        <v>13</v>
      </c>
      <c r="O3" s="206"/>
      <c r="P3" s="206"/>
      <c r="Q3" s="207" t="s">
        <v>80</v>
      </c>
      <c r="R3" s="206"/>
      <c r="S3" s="172"/>
      <c r="T3" s="183" t="s">
        <v>15</v>
      </c>
      <c r="U3" s="29" t="s">
        <v>16</v>
      </c>
      <c r="V3" s="29" t="s">
        <v>17</v>
      </c>
      <c r="W3" s="29" t="s">
        <v>18</v>
      </c>
      <c r="X3" s="29" t="s">
        <v>19</v>
      </c>
      <c r="Y3" s="29" t="s">
        <v>20</v>
      </c>
      <c r="Z3" s="29" t="s">
        <v>21</v>
      </c>
      <c r="AA3" s="29" t="s">
        <v>22</v>
      </c>
      <c r="AB3" s="29" t="s">
        <v>23</v>
      </c>
      <c r="AC3" s="29" t="s">
        <v>24</v>
      </c>
      <c r="AD3" s="29" t="s">
        <v>25</v>
      </c>
      <c r="AE3" s="29" t="s">
        <v>26</v>
      </c>
      <c r="AF3" s="29" t="s">
        <v>27</v>
      </c>
      <c r="AG3" s="30" t="s">
        <v>35</v>
      </c>
      <c r="AH3" s="30" t="s">
        <v>36</v>
      </c>
      <c r="AI3" s="30" t="s">
        <v>37</v>
      </c>
      <c r="AJ3" s="30" t="s">
        <v>38</v>
      </c>
      <c r="AK3" s="30" t="s">
        <v>39</v>
      </c>
      <c r="AL3" s="30" t="s">
        <v>40</v>
      </c>
      <c r="AM3" s="30" t="s">
        <v>41</v>
      </c>
      <c r="AN3" s="30" t="s">
        <v>42</v>
      </c>
      <c r="AO3" s="30" t="s">
        <v>43</v>
      </c>
      <c r="AP3" s="30" t="s">
        <v>44</v>
      </c>
      <c r="AQ3" s="30" t="s">
        <v>45</v>
      </c>
      <c r="AR3" s="30" t="s">
        <v>46</v>
      </c>
      <c r="AS3" s="28" t="s">
        <v>48</v>
      </c>
      <c r="AT3" s="28" t="s">
        <v>49</v>
      </c>
      <c r="AU3" s="28" t="s">
        <v>50</v>
      </c>
      <c r="AV3" s="28" t="s">
        <v>51</v>
      </c>
      <c r="AW3" s="28" t="s">
        <v>52</v>
      </c>
      <c r="AX3" s="28" t="s">
        <v>91</v>
      </c>
      <c r="AY3" s="28" t="s">
        <v>53</v>
      </c>
      <c r="AZ3" s="97" t="s">
        <v>54</v>
      </c>
      <c r="BA3" s="79"/>
      <c r="BB3" s="83"/>
      <c r="BC3" s="105"/>
      <c r="BD3" s="76" t="s">
        <v>55</v>
      </c>
      <c r="BE3" s="31" t="s">
        <v>56</v>
      </c>
      <c r="BF3" s="31" t="s">
        <v>57</v>
      </c>
      <c r="BG3" s="31" t="s">
        <v>58</v>
      </c>
      <c r="BH3" s="31" t="s">
        <v>59</v>
      </c>
      <c r="BI3" s="31" t="s">
        <v>60</v>
      </c>
      <c r="BJ3" s="31" t="s">
        <v>61</v>
      </c>
      <c r="BK3" s="31" t="s">
        <v>62</v>
      </c>
      <c r="BL3" s="31" t="s">
        <v>63</v>
      </c>
      <c r="BM3" s="31" t="s">
        <v>64</v>
      </c>
      <c r="BN3" s="32" t="s">
        <v>90</v>
      </c>
      <c r="BO3" s="31" t="s">
        <v>65</v>
      </c>
      <c r="BP3" s="31" t="s">
        <v>66</v>
      </c>
      <c r="BQ3" s="31" t="s">
        <v>67</v>
      </c>
      <c r="BR3" s="31" t="s">
        <v>68</v>
      </c>
      <c r="BS3" s="31" t="s">
        <v>69</v>
      </c>
      <c r="BT3" s="67" t="s">
        <v>94</v>
      </c>
      <c r="BU3" s="67" t="s">
        <v>92</v>
      </c>
      <c r="BV3" s="110" t="s">
        <v>93</v>
      </c>
      <c r="BW3" s="114" t="s">
        <v>70</v>
      </c>
      <c r="BX3" s="108" t="s">
        <v>71</v>
      </c>
      <c r="BY3" s="65" t="s">
        <v>72</v>
      </c>
      <c r="BZ3" s="65" t="s">
        <v>73</v>
      </c>
      <c r="CA3" s="65" t="s">
        <v>74</v>
      </c>
      <c r="CB3" s="65" t="s">
        <v>75</v>
      </c>
      <c r="CC3" s="65" t="s">
        <v>76</v>
      </c>
      <c r="CD3" s="65" t="s">
        <v>77</v>
      </c>
      <c r="CE3" s="65" t="s">
        <v>78</v>
      </c>
    </row>
    <row r="4" spans="1:85" ht="15.75" x14ac:dyDescent="0.25">
      <c r="A4" s="46">
        <v>1</v>
      </c>
      <c r="B4" s="47">
        <v>1</v>
      </c>
      <c r="C4" s="173"/>
      <c r="D4" s="173"/>
      <c r="E4" s="48">
        <v>6</v>
      </c>
      <c r="F4" s="173"/>
      <c r="G4" s="173"/>
      <c r="H4" s="48">
        <v>1</v>
      </c>
      <c r="I4" s="173"/>
      <c r="J4" s="173"/>
      <c r="K4" s="48">
        <v>1</v>
      </c>
      <c r="L4" s="173"/>
      <c r="M4" s="173"/>
      <c r="N4" s="48">
        <v>1</v>
      </c>
      <c r="O4" s="173"/>
      <c r="P4" s="173"/>
      <c r="Q4" s="167">
        <v>3</v>
      </c>
      <c r="R4" s="173"/>
      <c r="S4" s="173"/>
      <c r="T4" s="184">
        <v>3</v>
      </c>
      <c r="U4" s="49">
        <v>4</v>
      </c>
      <c r="V4" s="49">
        <v>4</v>
      </c>
      <c r="W4" s="49">
        <v>4</v>
      </c>
      <c r="X4" s="49">
        <v>3</v>
      </c>
      <c r="Y4" s="49">
        <v>2</v>
      </c>
      <c r="Z4" s="49">
        <v>2</v>
      </c>
      <c r="AA4" s="49">
        <v>2</v>
      </c>
      <c r="AB4" s="49">
        <v>2</v>
      </c>
      <c r="AC4" s="49">
        <v>2</v>
      </c>
      <c r="AD4" s="49">
        <v>3</v>
      </c>
      <c r="AE4" s="49">
        <v>3</v>
      </c>
      <c r="AF4" s="50">
        <v>4</v>
      </c>
      <c r="AG4" s="51">
        <v>4</v>
      </c>
      <c r="AH4" s="51">
        <v>4</v>
      </c>
      <c r="AI4" s="51">
        <v>4</v>
      </c>
      <c r="AJ4" s="51">
        <v>5</v>
      </c>
      <c r="AK4" s="51">
        <v>4</v>
      </c>
      <c r="AL4" s="51">
        <v>3</v>
      </c>
      <c r="AM4" s="51">
        <v>3</v>
      </c>
      <c r="AN4" s="51">
        <v>4</v>
      </c>
      <c r="AO4" s="51">
        <v>4</v>
      </c>
      <c r="AP4" s="51">
        <v>4</v>
      </c>
      <c r="AQ4" s="51">
        <v>3</v>
      </c>
      <c r="AR4" s="52">
        <v>3</v>
      </c>
      <c r="AS4" s="53">
        <v>4</v>
      </c>
      <c r="AT4" s="54">
        <v>3</v>
      </c>
      <c r="AU4" s="54">
        <v>3</v>
      </c>
      <c r="AV4" s="54">
        <v>4</v>
      </c>
      <c r="AW4" s="54">
        <v>4</v>
      </c>
      <c r="AX4" s="54">
        <v>5</v>
      </c>
      <c r="AY4" s="54">
        <v>4</v>
      </c>
      <c r="AZ4" s="98">
        <v>5</v>
      </c>
      <c r="BA4" s="80"/>
      <c r="BB4" s="84"/>
      <c r="BC4" s="106"/>
      <c r="BD4" s="77">
        <v>2</v>
      </c>
      <c r="BE4" s="55">
        <v>2</v>
      </c>
      <c r="BF4" s="55">
        <v>2</v>
      </c>
      <c r="BG4" s="55">
        <v>2</v>
      </c>
      <c r="BH4" s="55">
        <v>2</v>
      </c>
      <c r="BI4" s="55">
        <v>2</v>
      </c>
      <c r="BJ4" s="55">
        <v>2</v>
      </c>
      <c r="BK4" s="55">
        <v>2</v>
      </c>
      <c r="BL4" s="55">
        <v>2</v>
      </c>
      <c r="BM4" s="55">
        <v>2</v>
      </c>
      <c r="BN4" s="55">
        <v>2</v>
      </c>
      <c r="BO4" s="55">
        <v>2</v>
      </c>
      <c r="BP4" s="55">
        <v>2</v>
      </c>
      <c r="BQ4" s="55">
        <v>2</v>
      </c>
      <c r="BR4" s="55">
        <v>2</v>
      </c>
      <c r="BS4" s="55">
        <v>2</v>
      </c>
      <c r="BT4" s="68">
        <v>2</v>
      </c>
      <c r="BU4" s="68">
        <v>2</v>
      </c>
      <c r="BV4" s="111">
        <v>2</v>
      </c>
      <c r="BW4" s="115">
        <v>2</v>
      </c>
      <c r="BX4" s="115">
        <v>2</v>
      </c>
      <c r="BY4" s="115">
        <v>2</v>
      </c>
      <c r="BZ4" s="115">
        <v>2</v>
      </c>
      <c r="CA4" s="115">
        <v>2</v>
      </c>
      <c r="CB4" s="115">
        <v>2</v>
      </c>
      <c r="CC4" s="115">
        <v>2</v>
      </c>
      <c r="CD4" s="115">
        <v>2</v>
      </c>
      <c r="CE4" s="115">
        <v>2</v>
      </c>
      <c r="CF4" s="1"/>
    </row>
    <row r="5" spans="1:85" ht="15.75" x14ac:dyDescent="0.25">
      <c r="A5" s="56">
        <v>2</v>
      </c>
      <c r="B5" s="57">
        <v>1</v>
      </c>
      <c r="C5" s="174"/>
      <c r="D5" s="174"/>
      <c r="E5" s="56">
        <v>6</v>
      </c>
      <c r="F5" s="174"/>
      <c r="G5" s="174"/>
      <c r="H5" s="56">
        <v>2</v>
      </c>
      <c r="I5" s="174"/>
      <c r="J5" s="174"/>
      <c r="K5" s="56">
        <v>1</v>
      </c>
      <c r="L5" s="174"/>
      <c r="M5" s="174"/>
      <c r="N5" s="56">
        <v>1</v>
      </c>
      <c r="O5" s="174"/>
      <c r="P5" s="174"/>
      <c r="Q5" s="168">
        <v>3</v>
      </c>
      <c r="R5" s="174"/>
      <c r="S5" s="174"/>
      <c r="T5" s="185">
        <v>3</v>
      </c>
      <c r="U5" s="58">
        <v>4</v>
      </c>
      <c r="V5" s="58">
        <v>3</v>
      </c>
      <c r="W5" s="58">
        <v>4</v>
      </c>
      <c r="X5" s="58">
        <v>3</v>
      </c>
      <c r="Y5" s="58">
        <v>4</v>
      </c>
      <c r="Z5" s="58">
        <v>3</v>
      </c>
      <c r="AA5" s="58">
        <v>2</v>
      </c>
      <c r="AB5" s="58">
        <v>3</v>
      </c>
      <c r="AC5" s="58">
        <v>2</v>
      </c>
      <c r="AD5" s="58">
        <v>3</v>
      </c>
      <c r="AE5" s="58">
        <v>3</v>
      </c>
      <c r="AF5" s="59">
        <v>4</v>
      </c>
      <c r="AG5" s="60">
        <v>3</v>
      </c>
      <c r="AH5" s="60">
        <v>4</v>
      </c>
      <c r="AI5" s="60">
        <v>4</v>
      </c>
      <c r="AJ5" s="60">
        <v>4</v>
      </c>
      <c r="AK5" s="60">
        <v>4</v>
      </c>
      <c r="AL5" s="60">
        <v>3</v>
      </c>
      <c r="AM5" s="60">
        <v>3</v>
      </c>
      <c r="AN5" s="60">
        <v>3</v>
      </c>
      <c r="AO5" s="60">
        <v>4</v>
      </c>
      <c r="AP5" s="60">
        <v>4</v>
      </c>
      <c r="AQ5" s="60">
        <v>3</v>
      </c>
      <c r="AR5" s="61">
        <v>3</v>
      </c>
      <c r="AS5" s="62">
        <v>4</v>
      </c>
      <c r="AT5" s="63">
        <v>3</v>
      </c>
      <c r="AU5" s="63">
        <v>3</v>
      </c>
      <c r="AV5" s="63">
        <v>5</v>
      </c>
      <c r="AW5" s="63">
        <v>4</v>
      </c>
      <c r="AX5" s="63">
        <v>4</v>
      </c>
      <c r="AY5" s="63">
        <v>4</v>
      </c>
      <c r="AZ5" s="99">
        <v>5</v>
      </c>
      <c r="BA5" s="80"/>
      <c r="BB5" s="84"/>
      <c r="BC5" s="106"/>
      <c r="BD5" s="77">
        <v>2</v>
      </c>
      <c r="BE5" s="55">
        <v>2</v>
      </c>
      <c r="BF5" s="55">
        <v>2</v>
      </c>
      <c r="BG5" s="55">
        <v>2</v>
      </c>
      <c r="BH5" s="55">
        <v>2</v>
      </c>
      <c r="BI5" s="55">
        <v>2</v>
      </c>
      <c r="BJ5" s="55">
        <v>2</v>
      </c>
      <c r="BK5" s="55">
        <v>2</v>
      </c>
      <c r="BL5" s="55">
        <v>2</v>
      </c>
      <c r="BM5" s="55">
        <v>2</v>
      </c>
      <c r="BN5" s="55">
        <v>2</v>
      </c>
      <c r="BO5" s="55">
        <v>2</v>
      </c>
      <c r="BP5" s="55">
        <v>2</v>
      </c>
      <c r="BQ5" s="55">
        <v>2</v>
      </c>
      <c r="BR5" s="55">
        <v>2</v>
      </c>
      <c r="BS5" s="55">
        <v>2</v>
      </c>
      <c r="BT5" s="68">
        <v>2</v>
      </c>
      <c r="BU5" s="68">
        <v>2</v>
      </c>
      <c r="BV5" s="111">
        <v>2</v>
      </c>
      <c r="BW5" s="115">
        <v>2</v>
      </c>
      <c r="BX5" s="115">
        <v>2</v>
      </c>
      <c r="BY5" s="115">
        <v>2</v>
      </c>
      <c r="BZ5" s="115">
        <v>2</v>
      </c>
      <c r="CA5" s="115">
        <v>2</v>
      </c>
      <c r="CB5" s="115">
        <v>2</v>
      </c>
      <c r="CC5" s="115">
        <v>2</v>
      </c>
      <c r="CD5" s="115">
        <v>2</v>
      </c>
      <c r="CE5" s="115">
        <v>2</v>
      </c>
      <c r="CF5" s="1"/>
    </row>
    <row r="6" spans="1:85" ht="15.75" x14ac:dyDescent="0.25">
      <c r="A6" s="56">
        <v>3</v>
      </c>
      <c r="B6" s="57">
        <v>1</v>
      </c>
      <c r="C6" s="174"/>
      <c r="D6" s="174"/>
      <c r="E6" s="56">
        <v>5</v>
      </c>
      <c r="F6" s="174"/>
      <c r="G6" s="174"/>
      <c r="H6" s="56">
        <v>2</v>
      </c>
      <c r="I6" s="174"/>
      <c r="J6" s="174"/>
      <c r="K6" s="56">
        <v>1</v>
      </c>
      <c r="L6" s="174"/>
      <c r="M6" s="174"/>
      <c r="N6" s="56">
        <v>1</v>
      </c>
      <c r="O6" s="174"/>
      <c r="P6" s="174"/>
      <c r="Q6" s="168">
        <v>3</v>
      </c>
      <c r="R6" s="174"/>
      <c r="S6" s="174"/>
      <c r="T6" s="185">
        <v>4</v>
      </c>
      <c r="U6" s="58">
        <v>4</v>
      </c>
      <c r="V6" s="58">
        <v>5</v>
      </c>
      <c r="W6" s="58">
        <v>5</v>
      </c>
      <c r="X6" s="58">
        <v>5</v>
      </c>
      <c r="Y6" s="58">
        <v>6</v>
      </c>
      <c r="Z6" s="58">
        <v>5</v>
      </c>
      <c r="AA6" s="58">
        <v>5</v>
      </c>
      <c r="AB6" s="58">
        <v>4</v>
      </c>
      <c r="AC6" s="58">
        <v>4</v>
      </c>
      <c r="AD6" s="58">
        <v>5</v>
      </c>
      <c r="AE6" s="58">
        <v>5</v>
      </c>
      <c r="AF6" s="59">
        <v>5</v>
      </c>
      <c r="AG6" s="60">
        <v>4</v>
      </c>
      <c r="AH6" s="60">
        <v>4</v>
      </c>
      <c r="AI6" s="60">
        <v>4</v>
      </c>
      <c r="AJ6" s="60">
        <v>4</v>
      </c>
      <c r="AK6" s="60">
        <v>5</v>
      </c>
      <c r="AL6" s="60">
        <v>4</v>
      </c>
      <c r="AM6" s="60">
        <v>4</v>
      </c>
      <c r="AN6" s="60">
        <v>4</v>
      </c>
      <c r="AO6" s="60">
        <v>4</v>
      </c>
      <c r="AP6" s="60">
        <v>4</v>
      </c>
      <c r="AQ6" s="60">
        <v>4</v>
      </c>
      <c r="AR6" s="61">
        <v>5</v>
      </c>
      <c r="AS6" s="62">
        <v>5</v>
      </c>
      <c r="AT6" s="63">
        <v>4</v>
      </c>
      <c r="AU6" s="63">
        <v>3</v>
      </c>
      <c r="AV6" s="63">
        <v>5</v>
      </c>
      <c r="AW6" s="63">
        <v>4</v>
      </c>
      <c r="AX6" s="63">
        <v>4</v>
      </c>
      <c r="AY6" s="63">
        <v>5</v>
      </c>
      <c r="AZ6" s="99">
        <v>5</v>
      </c>
      <c r="BA6" s="80"/>
      <c r="BB6" s="84"/>
      <c r="BC6" s="106"/>
      <c r="BD6" s="77">
        <v>2</v>
      </c>
      <c r="BE6" s="55">
        <v>2</v>
      </c>
      <c r="BF6" s="55">
        <v>2</v>
      </c>
      <c r="BG6" s="55">
        <v>2</v>
      </c>
      <c r="BH6" s="55">
        <v>2</v>
      </c>
      <c r="BI6" s="55">
        <v>2</v>
      </c>
      <c r="BJ6" s="55">
        <v>2</v>
      </c>
      <c r="BK6" s="55">
        <v>2</v>
      </c>
      <c r="BL6" s="55">
        <v>2</v>
      </c>
      <c r="BM6" s="55">
        <v>2</v>
      </c>
      <c r="BN6" s="55">
        <v>2</v>
      </c>
      <c r="BO6" s="55">
        <v>2</v>
      </c>
      <c r="BP6" s="55">
        <v>2</v>
      </c>
      <c r="BQ6" s="55">
        <v>2</v>
      </c>
      <c r="BR6" s="55">
        <v>2</v>
      </c>
      <c r="BS6" s="55">
        <v>2</v>
      </c>
      <c r="BT6" s="68">
        <v>2</v>
      </c>
      <c r="BU6" s="68">
        <v>1</v>
      </c>
      <c r="BV6" s="111">
        <v>2</v>
      </c>
      <c r="BW6" s="115">
        <v>2</v>
      </c>
      <c r="BX6" s="115">
        <v>2</v>
      </c>
      <c r="BY6" s="115">
        <v>1</v>
      </c>
      <c r="BZ6" s="115">
        <v>2</v>
      </c>
      <c r="CA6" s="115">
        <v>1</v>
      </c>
      <c r="CB6" s="115">
        <v>2</v>
      </c>
      <c r="CC6" s="115">
        <v>2</v>
      </c>
      <c r="CD6" s="115">
        <v>2</v>
      </c>
      <c r="CE6" s="115">
        <v>2</v>
      </c>
      <c r="CF6" s="1"/>
    </row>
    <row r="7" spans="1:85" ht="15.75" x14ac:dyDescent="0.25">
      <c r="A7" s="56">
        <v>4</v>
      </c>
      <c r="B7" s="57">
        <v>1</v>
      </c>
      <c r="C7" s="174"/>
      <c r="D7" s="174"/>
      <c r="E7" s="56">
        <v>6</v>
      </c>
      <c r="F7" s="174"/>
      <c r="G7" s="174"/>
      <c r="H7" s="56">
        <v>2</v>
      </c>
      <c r="I7" s="174"/>
      <c r="J7" s="174"/>
      <c r="K7" s="56">
        <v>1</v>
      </c>
      <c r="L7" s="174"/>
      <c r="M7" s="174"/>
      <c r="N7" s="56">
        <v>1</v>
      </c>
      <c r="O7" s="174"/>
      <c r="P7" s="174"/>
      <c r="Q7" s="168">
        <v>2</v>
      </c>
      <c r="R7" s="174"/>
      <c r="S7" s="174"/>
      <c r="T7" s="185">
        <v>4</v>
      </c>
      <c r="U7" s="58">
        <v>3</v>
      </c>
      <c r="V7" s="58">
        <v>2</v>
      </c>
      <c r="W7" s="58">
        <v>3</v>
      </c>
      <c r="X7" s="58">
        <v>4</v>
      </c>
      <c r="Y7" s="58">
        <v>3</v>
      </c>
      <c r="Z7" s="58">
        <v>3</v>
      </c>
      <c r="AA7" s="58">
        <v>3</v>
      </c>
      <c r="AB7" s="58">
        <v>3</v>
      </c>
      <c r="AC7" s="58">
        <v>3</v>
      </c>
      <c r="AD7" s="58">
        <v>3</v>
      </c>
      <c r="AE7" s="58">
        <v>4</v>
      </c>
      <c r="AF7" s="59">
        <v>4</v>
      </c>
      <c r="AG7" s="60">
        <v>3</v>
      </c>
      <c r="AH7" s="60">
        <v>3</v>
      </c>
      <c r="AI7" s="60">
        <v>3</v>
      </c>
      <c r="AJ7" s="60">
        <v>4</v>
      </c>
      <c r="AK7" s="60">
        <v>3</v>
      </c>
      <c r="AL7" s="60">
        <v>3</v>
      </c>
      <c r="AM7" s="60">
        <v>3</v>
      </c>
      <c r="AN7" s="60">
        <v>4</v>
      </c>
      <c r="AO7" s="60">
        <v>3</v>
      </c>
      <c r="AP7" s="60">
        <v>2</v>
      </c>
      <c r="AQ7" s="60">
        <v>3</v>
      </c>
      <c r="AR7" s="61">
        <v>3</v>
      </c>
      <c r="AS7" s="62">
        <v>4</v>
      </c>
      <c r="AT7" s="63">
        <v>6</v>
      </c>
      <c r="AU7" s="63">
        <v>3</v>
      </c>
      <c r="AV7" s="63">
        <v>4</v>
      </c>
      <c r="AW7" s="63">
        <v>4</v>
      </c>
      <c r="AX7" s="63">
        <v>5</v>
      </c>
      <c r="AY7" s="63">
        <v>4</v>
      </c>
      <c r="AZ7" s="99">
        <v>4</v>
      </c>
      <c r="BA7" s="80"/>
      <c r="BB7" s="84"/>
      <c r="BC7" s="106"/>
      <c r="BD7" s="77">
        <v>2</v>
      </c>
      <c r="BE7" s="55">
        <v>2</v>
      </c>
      <c r="BF7" s="55">
        <v>2</v>
      </c>
      <c r="BG7" s="55">
        <v>2</v>
      </c>
      <c r="BH7" s="55">
        <v>2</v>
      </c>
      <c r="BI7" s="55">
        <v>2</v>
      </c>
      <c r="BJ7" s="55">
        <v>2</v>
      </c>
      <c r="BK7" s="55">
        <v>2</v>
      </c>
      <c r="BL7" s="55">
        <v>2</v>
      </c>
      <c r="BM7" s="55">
        <v>2</v>
      </c>
      <c r="BN7" s="55">
        <v>2</v>
      </c>
      <c r="BO7" s="55">
        <v>2</v>
      </c>
      <c r="BP7" s="55">
        <v>2</v>
      </c>
      <c r="BQ7" s="55">
        <v>2</v>
      </c>
      <c r="BR7" s="55">
        <v>2</v>
      </c>
      <c r="BS7" s="55">
        <v>2</v>
      </c>
      <c r="BT7" s="68">
        <v>2</v>
      </c>
      <c r="BU7" s="68">
        <v>2</v>
      </c>
      <c r="BV7" s="111">
        <v>2</v>
      </c>
      <c r="BW7" s="115">
        <v>2</v>
      </c>
      <c r="BX7" s="115">
        <v>2</v>
      </c>
      <c r="BY7" s="115">
        <v>2</v>
      </c>
      <c r="BZ7" s="115">
        <v>2</v>
      </c>
      <c r="CA7" s="115">
        <v>2</v>
      </c>
      <c r="CB7" s="115">
        <v>2</v>
      </c>
      <c r="CC7" s="115">
        <v>2</v>
      </c>
      <c r="CD7" s="115">
        <v>2</v>
      </c>
      <c r="CE7" s="115">
        <v>2</v>
      </c>
      <c r="CF7" s="1"/>
    </row>
    <row r="8" spans="1:85" ht="15.75" x14ac:dyDescent="0.25">
      <c r="A8" s="56">
        <v>5</v>
      </c>
      <c r="B8" s="57">
        <v>1</v>
      </c>
      <c r="C8" s="174"/>
      <c r="D8" s="174"/>
      <c r="E8" s="56">
        <v>5</v>
      </c>
      <c r="F8" s="174"/>
      <c r="G8" s="174"/>
      <c r="H8" s="56">
        <v>1</v>
      </c>
      <c r="I8" s="174"/>
      <c r="J8" s="174"/>
      <c r="K8" s="56">
        <v>1</v>
      </c>
      <c r="L8" s="174"/>
      <c r="M8" s="174"/>
      <c r="N8" s="56">
        <v>1</v>
      </c>
      <c r="O8" s="174"/>
      <c r="P8" s="174"/>
      <c r="Q8" s="168">
        <v>3</v>
      </c>
      <c r="R8" s="174"/>
      <c r="S8" s="174"/>
      <c r="T8" s="185">
        <v>3</v>
      </c>
      <c r="U8" s="58">
        <v>4</v>
      </c>
      <c r="V8" s="58">
        <v>4</v>
      </c>
      <c r="W8" s="58">
        <v>3</v>
      </c>
      <c r="X8" s="58">
        <v>3</v>
      </c>
      <c r="Y8" s="58">
        <v>3</v>
      </c>
      <c r="Z8" s="58">
        <v>3</v>
      </c>
      <c r="AA8" s="58">
        <v>3</v>
      </c>
      <c r="AB8" s="58">
        <v>3</v>
      </c>
      <c r="AC8" s="58">
        <v>3</v>
      </c>
      <c r="AD8" s="58">
        <v>3</v>
      </c>
      <c r="AE8" s="58">
        <v>4</v>
      </c>
      <c r="AF8" s="59">
        <v>4</v>
      </c>
      <c r="AG8" s="60">
        <v>3</v>
      </c>
      <c r="AH8" s="60">
        <v>4</v>
      </c>
      <c r="AI8" s="60">
        <v>3</v>
      </c>
      <c r="AJ8" s="60">
        <v>4</v>
      </c>
      <c r="AK8" s="60">
        <v>4</v>
      </c>
      <c r="AL8" s="60">
        <v>3</v>
      </c>
      <c r="AM8" s="60">
        <v>3</v>
      </c>
      <c r="AN8" s="60">
        <v>3</v>
      </c>
      <c r="AO8" s="60">
        <v>5</v>
      </c>
      <c r="AP8" s="60">
        <v>3</v>
      </c>
      <c r="AQ8" s="60">
        <v>3</v>
      </c>
      <c r="AR8" s="61">
        <v>3</v>
      </c>
      <c r="AS8" s="62">
        <v>4</v>
      </c>
      <c r="AT8" s="63">
        <v>4</v>
      </c>
      <c r="AU8" s="63">
        <v>3</v>
      </c>
      <c r="AV8" s="63">
        <v>4</v>
      </c>
      <c r="AW8" s="63">
        <v>3</v>
      </c>
      <c r="AX8" s="63">
        <v>4</v>
      </c>
      <c r="AY8" s="63">
        <v>3</v>
      </c>
      <c r="AZ8" s="99">
        <v>5</v>
      </c>
      <c r="BA8" s="80"/>
      <c r="BB8" s="84"/>
      <c r="BC8" s="106"/>
      <c r="BD8" s="77">
        <v>2</v>
      </c>
      <c r="BE8" s="55">
        <v>2</v>
      </c>
      <c r="BF8" s="55">
        <v>2</v>
      </c>
      <c r="BG8" s="55">
        <v>2</v>
      </c>
      <c r="BH8" s="55">
        <v>1</v>
      </c>
      <c r="BI8" s="55">
        <v>2</v>
      </c>
      <c r="BJ8" s="55">
        <v>2</v>
      </c>
      <c r="BK8" s="55">
        <v>2</v>
      </c>
      <c r="BL8" s="55">
        <v>2</v>
      </c>
      <c r="BM8" s="55">
        <v>2</v>
      </c>
      <c r="BN8" s="55">
        <v>2</v>
      </c>
      <c r="BO8" s="55">
        <v>2</v>
      </c>
      <c r="BP8" s="55">
        <v>2</v>
      </c>
      <c r="BQ8" s="55">
        <v>2</v>
      </c>
      <c r="BR8" s="55">
        <v>2</v>
      </c>
      <c r="BS8" s="55">
        <v>2</v>
      </c>
      <c r="BT8" s="68">
        <v>2</v>
      </c>
      <c r="BU8" s="68">
        <v>2</v>
      </c>
      <c r="BV8" s="111">
        <v>2</v>
      </c>
      <c r="BW8" s="115">
        <v>2</v>
      </c>
      <c r="BX8" s="115">
        <v>2</v>
      </c>
      <c r="BY8" s="115">
        <v>2</v>
      </c>
      <c r="BZ8" s="115">
        <v>2</v>
      </c>
      <c r="CA8" s="115">
        <v>1</v>
      </c>
      <c r="CB8" s="115">
        <v>2</v>
      </c>
      <c r="CC8" s="115">
        <v>2</v>
      </c>
      <c r="CD8" s="115">
        <v>2</v>
      </c>
      <c r="CE8" s="115">
        <v>2</v>
      </c>
      <c r="CF8" s="1"/>
    </row>
    <row r="9" spans="1:85" ht="15.75" x14ac:dyDescent="0.25">
      <c r="A9" s="56">
        <v>6</v>
      </c>
      <c r="B9" s="57">
        <v>1</v>
      </c>
      <c r="C9" s="174"/>
      <c r="D9" s="174"/>
      <c r="E9" s="56">
        <v>5</v>
      </c>
      <c r="F9" s="174"/>
      <c r="G9" s="174"/>
      <c r="H9" s="56">
        <v>1</v>
      </c>
      <c r="I9" s="174"/>
      <c r="J9" s="174"/>
      <c r="K9" s="56">
        <v>1</v>
      </c>
      <c r="L9" s="174"/>
      <c r="M9" s="174"/>
      <c r="N9" s="56">
        <v>1</v>
      </c>
      <c r="O9" s="174"/>
      <c r="P9" s="174"/>
      <c r="Q9" s="168">
        <v>3</v>
      </c>
      <c r="R9" s="174"/>
      <c r="S9" s="174"/>
      <c r="T9" s="185">
        <v>4</v>
      </c>
      <c r="U9" s="58">
        <v>3</v>
      </c>
      <c r="V9" s="58">
        <v>5</v>
      </c>
      <c r="W9" s="58">
        <v>3</v>
      </c>
      <c r="X9" s="58">
        <v>4</v>
      </c>
      <c r="Y9" s="58">
        <v>3</v>
      </c>
      <c r="Z9" s="58">
        <v>2</v>
      </c>
      <c r="AA9" s="58">
        <v>3</v>
      </c>
      <c r="AB9" s="58">
        <v>3</v>
      </c>
      <c r="AC9" s="58">
        <v>3</v>
      </c>
      <c r="AD9" s="58">
        <v>3</v>
      </c>
      <c r="AE9" s="58">
        <v>4</v>
      </c>
      <c r="AF9" s="59">
        <v>3</v>
      </c>
      <c r="AG9" s="60">
        <v>3</v>
      </c>
      <c r="AH9" s="60">
        <v>3</v>
      </c>
      <c r="AI9" s="60">
        <v>3</v>
      </c>
      <c r="AJ9" s="60">
        <v>3</v>
      </c>
      <c r="AK9" s="60">
        <v>3</v>
      </c>
      <c r="AL9" s="60">
        <v>2</v>
      </c>
      <c r="AM9" s="60">
        <v>4</v>
      </c>
      <c r="AN9" s="60">
        <v>2</v>
      </c>
      <c r="AO9" s="60">
        <v>4</v>
      </c>
      <c r="AP9" s="60">
        <v>2</v>
      </c>
      <c r="AQ9" s="60">
        <v>2</v>
      </c>
      <c r="AR9" s="61">
        <v>3</v>
      </c>
      <c r="AS9" s="62">
        <v>5</v>
      </c>
      <c r="AT9" s="63">
        <v>3</v>
      </c>
      <c r="AU9" s="63">
        <v>3</v>
      </c>
      <c r="AV9" s="63">
        <v>4</v>
      </c>
      <c r="AW9" s="63">
        <v>3</v>
      </c>
      <c r="AX9" s="63">
        <v>5</v>
      </c>
      <c r="AY9" s="63">
        <v>3</v>
      </c>
      <c r="AZ9" s="99">
        <v>5</v>
      </c>
      <c r="BA9" s="80"/>
      <c r="BB9" s="84"/>
      <c r="BC9" s="106"/>
      <c r="BD9" s="77">
        <v>1</v>
      </c>
      <c r="BE9" s="55">
        <v>1</v>
      </c>
      <c r="BF9" s="55">
        <v>2</v>
      </c>
      <c r="BG9" s="55">
        <v>2</v>
      </c>
      <c r="BH9" s="55">
        <v>2</v>
      </c>
      <c r="BI9" s="55">
        <v>2</v>
      </c>
      <c r="BJ9" s="55">
        <v>2</v>
      </c>
      <c r="BK9" s="55">
        <v>2</v>
      </c>
      <c r="BL9" s="55">
        <v>2</v>
      </c>
      <c r="BM9" s="55">
        <v>2</v>
      </c>
      <c r="BN9" s="55">
        <v>2</v>
      </c>
      <c r="BO9" s="55">
        <v>2</v>
      </c>
      <c r="BP9" s="55">
        <v>2</v>
      </c>
      <c r="BQ9" s="55">
        <v>2</v>
      </c>
      <c r="BR9" s="55">
        <v>2</v>
      </c>
      <c r="BS9" s="55">
        <v>2</v>
      </c>
      <c r="BT9" s="68">
        <v>1</v>
      </c>
      <c r="BU9" s="68">
        <v>2</v>
      </c>
      <c r="BV9" s="111">
        <v>2</v>
      </c>
      <c r="BW9" s="115">
        <v>2</v>
      </c>
      <c r="BX9" s="115">
        <v>2</v>
      </c>
      <c r="BY9" s="115">
        <v>1</v>
      </c>
      <c r="BZ9" s="115">
        <v>2</v>
      </c>
      <c r="CA9" s="115">
        <v>2</v>
      </c>
      <c r="CB9" s="115">
        <v>2</v>
      </c>
      <c r="CC9" s="115">
        <v>2</v>
      </c>
      <c r="CD9" s="115">
        <v>2</v>
      </c>
      <c r="CE9" s="115">
        <v>2</v>
      </c>
      <c r="CF9" s="1"/>
    </row>
    <row r="10" spans="1:85" ht="15.75" x14ac:dyDescent="0.25">
      <c r="A10" s="56">
        <v>7</v>
      </c>
      <c r="B10" s="57">
        <v>1</v>
      </c>
      <c r="C10" s="174"/>
      <c r="D10" s="174"/>
      <c r="E10" s="56">
        <v>6</v>
      </c>
      <c r="F10" s="174"/>
      <c r="G10" s="174"/>
      <c r="H10" s="56">
        <v>1</v>
      </c>
      <c r="I10" s="174"/>
      <c r="J10" s="174"/>
      <c r="K10" s="56">
        <v>1</v>
      </c>
      <c r="L10" s="174"/>
      <c r="M10" s="174"/>
      <c r="N10" s="56">
        <v>1</v>
      </c>
      <c r="O10" s="174"/>
      <c r="P10" s="174"/>
      <c r="Q10" s="168">
        <v>3</v>
      </c>
      <c r="R10" s="174"/>
      <c r="S10" s="174"/>
      <c r="T10" s="185">
        <v>3</v>
      </c>
      <c r="U10" s="58">
        <v>4</v>
      </c>
      <c r="V10" s="58">
        <v>4</v>
      </c>
      <c r="W10" s="58">
        <v>4</v>
      </c>
      <c r="X10" s="58">
        <v>3</v>
      </c>
      <c r="Y10" s="58">
        <v>4</v>
      </c>
      <c r="Z10" s="58">
        <v>2</v>
      </c>
      <c r="AA10" s="58">
        <v>2</v>
      </c>
      <c r="AB10" s="58">
        <v>2</v>
      </c>
      <c r="AC10" s="58">
        <v>2</v>
      </c>
      <c r="AD10" s="58">
        <v>3</v>
      </c>
      <c r="AE10" s="58">
        <v>3</v>
      </c>
      <c r="AF10" s="59">
        <v>4</v>
      </c>
      <c r="AG10" s="60">
        <v>4</v>
      </c>
      <c r="AH10" s="60">
        <v>4</v>
      </c>
      <c r="AI10" s="60">
        <v>4</v>
      </c>
      <c r="AJ10" s="60">
        <v>5</v>
      </c>
      <c r="AK10" s="60">
        <v>4</v>
      </c>
      <c r="AL10" s="60">
        <v>3</v>
      </c>
      <c r="AM10" s="60">
        <v>3</v>
      </c>
      <c r="AN10" s="60">
        <v>4</v>
      </c>
      <c r="AO10" s="60">
        <v>4</v>
      </c>
      <c r="AP10" s="60">
        <v>4</v>
      </c>
      <c r="AQ10" s="60">
        <v>3</v>
      </c>
      <c r="AR10" s="61">
        <v>3</v>
      </c>
      <c r="AS10" s="62">
        <v>4</v>
      </c>
      <c r="AT10" s="63">
        <v>4</v>
      </c>
      <c r="AU10" s="63">
        <v>3</v>
      </c>
      <c r="AV10" s="63">
        <v>4</v>
      </c>
      <c r="AW10" s="63">
        <v>4</v>
      </c>
      <c r="AX10" s="63">
        <v>5</v>
      </c>
      <c r="AY10" s="63">
        <v>4</v>
      </c>
      <c r="AZ10" s="99">
        <v>5</v>
      </c>
      <c r="BA10" s="80"/>
      <c r="BB10" s="84"/>
      <c r="BC10" s="106"/>
      <c r="BD10" s="77">
        <v>2</v>
      </c>
      <c r="BE10" s="55">
        <v>2</v>
      </c>
      <c r="BF10" s="55">
        <v>2</v>
      </c>
      <c r="BG10" s="55">
        <v>2</v>
      </c>
      <c r="BH10" s="55">
        <v>2</v>
      </c>
      <c r="BI10" s="55">
        <v>2</v>
      </c>
      <c r="BJ10" s="55">
        <v>2</v>
      </c>
      <c r="BK10" s="55">
        <v>2</v>
      </c>
      <c r="BL10" s="55">
        <v>2</v>
      </c>
      <c r="BM10" s="55">
        <v>2</v>
      </c>
      <c r="BN10" s="55">
        <v>2</v>
      </c>
      <c r="BO10" s="55">
        <v>2</v>
      </c>
      <c r="BP10" s="55">
        <v>2</v>
      </c>
      <c r="BQ10" s="55">
        <v>2</v>
      </c>
      <c r="BR10" s="55">
        <v>2</v>
      </c>
      <c r="BS10" s="55">
        <v>2</v>
      </c>
      <c r="BT10" s="68">
        <v>2</v>
      </c>
      <c r="BU10" s="68">
        <v>2</v>
      </c>
      <c r="BV10" s="111">
        <v>2</v>
      </c>
      <c r="BW10" s="115">
        <v>2</v>
      </c>
      <c r="BX10" s="115">
        <v>2</v>
      </c>
      <c r="BY10" s="115">
        <v>2</v>
      </c>
      <c r="BZ10" s="115">
        <v>2</v>
      </c>
      <c r="CA10" s="115">
        <v>2</v>
      </c>
      <c r="CB10" s="115">
        <v>2</v>
      </c>
      <c r="CC10" s="115">
        <v>2</v>
      </c>
      <c r="CD10" s="115">
        <v>2</v>
      </c>
      <c r="CE10" s="115">
        <v>2</v>
      </c>
      <c r="CF10" s="1"/>
    </row>
    <row r="11" spans="1:85" ht="15.75" x14ac:dyDescent="0.25">
      <c r="A11" s="56">
        <v>8</v>
      </c>
      <c r="B11" s="57">
        <v>1</v>
      </c>
      <c r="C11" s="174"/>
      <c r="D11" s="174"/>
      <c r="E11" s="56">
        <v>6</v>
      </c>
      <c r="F11" s="174"/>
      <c r="G11" s="174"/>
      <c r="H11" s="56">
        <v>2</v>
      </c>
      <c r="I11" s="174"/>
      <c r="J11" s="174"/>
      <c r="K11" s="56">
        <v>1</v>
      </c>
      <c r="L11" s="174"/>
      <c r="M11" s="174"/>
      <c r="N11" s="56">
        <v>1</v>
      </c>
      <c r="O11" s="174"/>
      <c r="P11" s="174"/>
      <c r="Q11" s="168">
        <v>3</v>
      </c>
      <c r="R11" s="174"/>
      <c r="S11" s="174"/>
      <c r="T11" s="185">
        <v>3</v>
      </c>
      <c r="U11" s="58">
        <v>3</v>
      </c>
      <c r="V11" s="58">
        <v>3</v>
      </c>
      <c r="W11" s="58">
        <v>4</v>
      </c>
      <c r="X11" s="58">
        <v>3</v>
      </c>
      <c r="Y11" s="58">
        <v>2</v>
      </c>
      <c r="Z11" s="58">
        <v>3</v>
      </c>
      <c r="AA11" s="58">
        <v>2</v>
      </c>
      <c r="AB11" s="58">
        <v>3</v>
      </c>
      <c r="AC11" s="58">
        <v>3</v>
      </c>
      <c r="AD11" s="58">
        <v>4</v>
      </c>
      <c r="AE11" s="58">
        <v>4</v>
      </c>
      <c r="AF11" s="59">
        <v>4</v>
      </c>
      <c r="AG11" s="60">
        <v>3</v>
      </c>
      <c r="AH11" s="60">
        <v>4</v>
      </c>
      <c r="AI11" s="60">
        <v>4</v>
      </c>
      <c r="AJ11" s="60">
        <v>4</v>
      </c>
      <c r="AK11" s="60">
        <v>4</v>
      </c>
      <c r="AL11" s="60">
        <v>3</v>
      </c>
      <c r="AM11" s="60">
        <v>3</v>
      </c>
      <c r="AN11" s="60">
        <v>3</v>
      </c>
      <c r="AO11" s="60">
        <v>4</v>
      </c>
      <c r="AP11" s="60">
        <v>4</v>
      </c>
      <c r="AQ11" s="60">
        <v>3</v>
      </c>
      <c r="AR11" s="61">
        <v>3</v>
      </c>
      <c r="AS11" s="62">
        <v>4</v>
      </c>
      <c r="AT11" s="63">
        <v>3</v>
      </c>
      <c r="AU11" s="63">
        <v>2</v>
      </c>
      <c r="AV11" s="63">
        <v>5</v>
      </c>
      <c r="AW11" s="63">
        <v>4</v>
      </c>
      <c r="AX11" s="63">
        <v>4</v>
      </c>
      <c r="AY11" s="63">
        <v>4</v>
      </c>
      <c r="AZ11" s="99">
        <v>5</v>
      </c>
      <c r="BA11" s="80"/>
      <c r="BB11" s="84"/>
      <c r="BC11" s="106"/>
      <c r="BD11" s="77">
        <v>2</v>
      </c>
      <c r="BE11" s="55">
        <v>2</v>
      </c>
      <c r="BF11" s="55">
        <v>2</v>
      </c>
      <c r="BG11" s="55">
        <v>2</v>
      </c>
      <c r="BH11" s="55">
        <v>2</v>
      </c>
      <c r="BI11" s="55">
        <v>2</v>
      </c>
      <c r="BJ11" s="55">
        <v>2</v>
      </c>
      <c r="BK11" s="55">
        <v>2</v>
      </c>
      <c r="BL11" s="55">
        <v>2</v>
      </c>
      <c r="BM11" s="55">
        <v>2</v>
      </c>
      <c r="BN11" s="55">
        <v>2</v>
      </c>
      <c r="BO11" s="55">
        <v>2</v>
      </c>
      <c r="BP11" s="55">
        <v>2</v>
      </c>
      <c r="BQ11" s="55">
        <v>2</v>
      </c>
      <c r="BR11" s="55">
        <v>2</v>
      </c>
      <c r="BS11" s="55">
        <v>2</v>
      </c>
      <c r="BT11" s="68">
        <v>2</v>
      </c>
      <c r="BU11" s="68">
        <v>1</v>
      </c>
      <c r="BV11" s="111">
        <v>2</v>
      </c>
      <c r="BW11" s="115">
        <v>2</v>
      </c>
      <c r="BX11" s="115">
        <v>2</v>
      </c>
      <c r="BY11" s="115">
        <v>2</v>
      </c>
      <c r="BZ11" s="115">
        <v>2</v>
      </c>
      <c r="CA11" s="115">
        <v>1</v>
      </c>
      <c r="CB11" s="115">
        <v>2</v>
      </c>
      <c r="CC11" s="115">
        <v>2</v>
      </c>
      <c r="CD11" s="115">
        <v>2</v>
      </c>
      <c r="CE11" s="115">
        <v>2</v>
      </c>
      <c r="CF11" s="1"/>
    </row>
    <row r="12" spans="1:85" ht="15.75" x14ac:dyDescent="0.25">
      <c r="A12" s="56">
        <v>9</v>
      </c>
      <c r="B12" s="57">
        <v>1</v>
      </c>
      <c r="C12" s="174"/>
      <c r="D12" s="174"/>
      <c r="E12" s="56">
        <v>5</v>
      </c>
      <c r="F12" s="174"/>
      <c r="G12" s="174"/>
      <c r="H12" s="56">
        <v>2</v>
      </c>
      <c r="I12" s="174"/>
      <c r="J12" s="174"/>
      <c r="K12" s="56">
        <v>1</v>
      </c>
      <c r="L12" s="174"/>
      <c r="M12" s="174"/>
      <c r="N12" s="56">
        <v>1</v>
      </c>
      <c r="O12" s="174"/>
      <c r="P12" s="174"/>
      <c r="Q12" s="168">
        <v>3</v>
      </c>
      <c r="R12" s="174"/>
      <c r="S12" s="174"/>
      <c r="T12" s="185">
        <v>4</v>
      </c>
      <c r="U12" s="58">
        <v>4</v>
      </c>
      <c r="V12" s="58">
        <v>5</v>
      </c>
      <c r="W12" s="58">
        <v>5</v>
      </c>
      <c r="X12" s="58">
        <v>5</v>
      </c>
      <c r="Y12" s="58">
        <v>5</v>
      </c>
      <c r="Z12" s="58">
        <v>5</v>
      </c>
      <c r="AA12" s="58">
        <v>5</v>
      </c>
      <c r="AB12" s="58">
        <v>4</v>
      </c>
      <c r="AC12" s="58">
        <v>4</v>
      </c>
      <c r="AD12" s="58">
        <v>5</v>
      </c>
      <c r="AE12" s="58">
        <v>5</v>
      </c>
      <c r="AF12" s="59">
        <v>5</v>
      </c>
      <c r="AG12" s="60">
        <v>4</v>
      </c>
      <c r="AH12" s="60">
        <v>4</v>
      </c>
      <c r="AI12" s="60">
        <v>4</v>
      </c>
      <c r="AJ12" s="60">
        <v>4</v>
      </c>
      <c r="AK12" s="60">
        <v>5</v>
      </c>
      <c r="AL12" s="60">
        <v>4</v>
      </c>
      <c r="AM12" s="60">
        <v>4</v>
      </c>
      <c r="AN12" s="60">
        <v>4</v>
      </c>
      <c r="AO12" s="60">
        <v>4</v>
      </c>
      <c r="AP12" s="60">
        <v>4</v>
      </c>
      <c r="AQ12" s="60">
        <v>4</v>
      </c>
      <c r="AR12" s="61">
        <v>5</v>
      </c>
      <c r="AS12" s="62">
        <v>5</v>
      </c>
      <c r="AT12" s="63">
        <v>4</v>
      </c>
      <c r="AU12" s="63">
        <v>3</v>
      </c>
      <c r="AV12" s="63">
        <v>5</v>
      </c>
      <c r="AW12" s="63">
        <v>4</v>
      </c>
      <c r="AX12" s="63">
        <v>4</v>
      </c>
      <c r="AY12" s="63">
        <v>5</v>
      </c>
      <c r="AZ12" s="99">
        <v>5</v>
      </c>
      <c r="BA12" s="80"/>
      <c r="BB12" s="84"/>
      <c r="BC12" s="106"/>
      <c r="BD12" s="77">
        <v>1</v>
      </c>
      <c r="BE12" s="55">
        <v>2</v>
      </c>
      <c r="BF12" s="55">
        <v>2</v>
      </c>
      <c r="BG12" s="55">
        <v>2</v>
      </c>
      <c r="BH12" s="55">
        <v>1</v>
      </c>
      <c r="BI12" s="55">
        <v>2</v>
      </c>
      <c r="BJ12" s="55">
        <v>2</v>
      </c>
      <c r="BK12" s="55">
        <v>2</v>
      </c>
      <c r="BL12" s="55">
        <v>2</v>
      </c>
      <c r="BM12" s="55">
        <v>2</v>
      </c>
      <c r="BN12" s="55">
        <v>2</v>
      </c>
      <c r="BO12" s="55">
        <v>2</v>
      </c>
      <c r="BP12" s="55">
        <v>2</v>
      </c>
      <c r="BQ12" s="55">
        <v>2</v>
      </c>
      <c r="BR12" s="55">
        <v>2</v>
      </c>
      <c r="BS12" s="55">
        <v>2</v>
      </c>
      <c r="BT12" s="68">
        <v>2</v>
      </c>
      <c r="BU12" s="68">
        <v>2</v>
      </c>
      <c r="BV12" s="111">
        <v>2</v>
      </c>
      <c r="BW12" s="115">
        <v>2</v>
      </c>
      <c r="BX12" s="115">
        <v>2</v>
      </c>
      <c r="BY12" s="115">
        <v>2</v>
      </c>
      <c r="BZ12" s="115">
        <v>2</v>
      </c>
      <c r="CA12" s="115">
        <v>2</v>
      </c>
      <c r="CB12" s="115">
        <v>2</v>
      </c>
      <c r="CC12" s="115">
        <v>2</v>
      </c>
      <c r="CD12" s="115">
        <v>2</v>
      </c>
      <c r="CE12" s="115">
        <v>2</v>
      </c>
      <c r="CF12" s="1"/>
    </row>
    <row r="13" spans="1:85" ht="15.75" x14ac:dyDescent="0.25">
      <c r="A13" s="56">
        <v>10</v>
      </c>
      <c r="B13" s="57">
        <v>1</v>
      </c>
      <c r="C13" s="174"/>
      <c r="D13" s="174"/>
      <c r="E13" s="56">
        <v>6</v>
      </c>
      <c r="F13" s="174"/>
      <c r="G13" s="174"/>
      <c r="H13" s="56">
        <v>2</v>
      </c>
      <c r="I13" s="174"/>
      <c r="J13" s="174"/>
      <c r="K13" s="56">
        <v>1</v>
      </c>
      <c r="L13" s="174"/>
      <c r="M13" s="174"/>
      <c r="N13" s="56">
        <v>1</v>
      </c>
      <c r="O13" s="174"/>
      <c r="P13" s="174"/>
      <c r="Q13" s="168">
        <v>2</v>
      </c>
      <c r="R13" s="174"/>
      <c r="S13" s="174"/>
      <c r="T13" s="185">
        <v>4</v>
      </c>
      <c r="U13" s="58">
        <v>3</v>
      </c>
      <c r="V13" s="58">
        <v>6</v>
      </c>
      <c r="W13" s="58">
        <v>3</v>
      </c>
      <c r="X13" s="58">
        <v>4</v>
      </c>
      <c r="Y13" s="58">
        <v>3</v>
      </c>
      <c r="Z13" s="58">
        <v>3</v>
      </c>
      <c r="AA13" s="58">
        <v>3</v>
      </c>
      <c r="AB13" s="58">
        <v>5</v>
      </c>
      <c r="AC13" s="58">
        <v>3</v>
      </c>
      <c r="AD13" s="58">
        <v>3</v>
      </c>
      <c r="AE13" s="58">
        <v>4</v>
      </c>
      <c r="AF13" s="59">
        <v>4</v>
      </c>
      <c r="AG13" s="60">
        <v>3</v>
      </c>
      <c r="AH13" s="60">
        <v>3</v>
      </c>
      <c r="AI13" s="60">
        <v>3</v>
      </c>
      <c r="AJ13" s="60">
        <v>4</v>
      </c>
      <c r="AK13" s="60">
        <v>3</v>
      </c>
      <c r="AL13" s="60">
        <v>3</v>
      </c>
      <c r="AM13" s="60">
        <v>3</v>
      </c>
      <c r="AN13" s="60">
        <v>4</v>
      </c>
      <c r="AO13" s="60">
        <v>3</v>
      </c>
      <c r="AP13" s="60">
        <v>2</v>
      </c>
      <c r="AQ13" s="60">
        <v>3</v>
      </c>
      <c r="AR13" s="61">
        <v>3</v>
      </c>
      <c r="AS13" s="62">
        <v>4</v>
      </c>
      <c r="AT13" s="63">
        <v>3</v>
      </c>
      <c r="AU13" s="63">
        <v>3</v>
      </c>
      <c r="AV13" s="63">
        <v>4</v>
      </c>
      <c r="AW13" s="63">
        <v>4</v>
      </c>
      <c r="AX13" s="63">
        <v>5</v>
      </c>
      <c r="AY13" s="63">
        <v>4</v>
      </c>
      <c r="AZ13" s="99">
        <v>4</v>
      </c>
      <c r="BA13" s="80"/>
      <c r="BB13" s="84"/>
      <c r="BC13" s="106"/>
      <c r="BD13" s="77">
        <v>2</v>
      </c>
      <c r="BE13" s="55">
        <v>1</v>
      </c>
      <c r="BF13" s="55">
        <v>2</v>
      </c>
      <c r="BG13" s="55">
        <v>2</v>
      </c>
      <c r="BH13" s="55">
        <v>2</v>
      </c>
      <c r="BI13" s="55">
        <v>2</v>
      </c>
      <c r="BJ13" s="55">
        <v>2</v>
      </c>
      <c r="BK13" s="55">
        <v>2</v>
      </c>
      <c r="BL13" s="55">
        <v>2</v>
      </c>
      <c r="BM13" s="55">
        <v>2</v>
      </c>
      <c r="BN13" s="55">
        <v>2</v>
      </c>
      <c r="BO13" s="55">
        <v>1</v>
      </c>
      <c r="BP13" s="55">
        <v>2</v>
      </c>
      <c r="BQ13" s="55">
        <v>2</v>
      </c>
      <c r="BR13" s="55">
        <v>2</v>
      </c>
      <c r="BS13" s="55">
        <v>2</v>
      </c>
      <c r="BT13" s="68">
        <v>2</v>
      </c>
      <c r="BU13" s="68">
        <v>2</v>
      </c>
      <c r="BV13" s="111">
        <v>2</v>
      </c>
      <c r="BW13" s="115">
        <v>2</v>
      </c>
      <c r="BX13" s="115">
        <v>2</v>
      </c>
      <c r="BY13" s="115">
        <v>1</v>
      </c>
      <c r="BZ13" s="115">
        <v>2</v>
      </c>
      <c r="CA13" s="115">
        <v>2</v>
      </c>
      <c r="CB13" s="115">
        <v>2</v>
      </c>
      <c r="CC13" s="115">
        <v>2</v>
      </c>
      <c r="CD13" s="115">
        <v>2</v>
      </c>
      <c r="CE13" s="115">
        <v>2</v>
      </c>
      <c r="CF13" s="1"/>
    </row>
    <row r="14" spans="1:85" ht="15.75" x14ac:dyDescent="0.25">
      <c r="A14" s="56">
        <v>11</v>
      </c>
      <c r="B14" s="57">
        <v>1</v>
      </c>
      <c r="C14" s="174"/>
      <c r="D14" s="174"/>
      <c r="E14" s="56">
        <v>5</v>
      </c>
      <c r="F14" s="174"/>
      <c r="G14" s="174"/>
      <c r="H14" s="56">
        <v>1</v>
      </c>
      <c r="I14" s="174"/>
      <c r="J14" s="174"/>
      <c r="K14" s="56">
        <v>1</v>
      </c>
      <c r="L14" s="174"/>
      <c r="M14" s="174"/>
      <c r="N14" s="56">
        <v>1</v>
      </c>
      <c r="O14" s="174"/>
      <c r="P14" s="174"/>
      <c r="Q14" s="168">
        <v>3</v>
      </c>
      <c r="R14" s="174"/>
      <c r="S14" s="174"/>
      <c r="T14" s="185">
        <v>3</v>
      </c>
      <c r="U14" s="58">
        <v>4</v>
      </c>
      <c r="V14" s="58">
        <v>4</v>
      </c>
      <c r="W14" s="58">
        <v>3</v>
      </c>
      <c r="X14" s="58">
        <v>3</v>
      </c>
      <c r="Y14" s="58">
        <v>4</v>
      </c>
      <c r="Z14" s="58">
        <v>3</v>
      </c>
      <c r="AA14" s="58">
        <v>3</v>
      </c>
      <c r="AB14" s="58">
        <v>3</v>
      </c>
      <c r="AC14" s="58">
        <v>3</v>
      </c>
      <c r="AD14" s="58">
        <v>3</v>
      </c>
      <c r="AE14" s="58">
        <v>4</v>
      </c>
      <c r="AF14" s="59">
        <v>4</v>
      </c>
      <c r="AG14" s="60">
        <v>3</v>
      </c>
      <c r="AH14" s="60">
        <v>4</v>
      </c>
      <c r="AI14" s="60">
        <v>3</v>
      </c>
      <c r="AJ14" s="60">
        <v>4</v>
      </c>
      <c r="AK14" s="60">
        <v>4</v>
      </c>
      <c r="AL14" s="60">
        <v>3</v>
      </c>
      <c r="AM14" s="60">
        <v>3</v>
      </c>
      <c r="AN14" s="60">
        <v>3</v>
      </c>
      <c r="AO14" s="60">
        <v>5</v>
      </c>
      <c r="AP14" s="60">
        <v>3</v>
      </c>
      <c r="AQ14" s="60">
        <v>3</v>
      </c>
      <c r="AR14" s="61">
        <v>3</v>
      </c>
      <c r="AS14" s="62">
        <v>4</v>
      </c>
      <c r="AT14" s="63">
        <v>4</v>
      </c>
      <c r="AU14" s="63">
        <v>3</v>
      </c>
      <c r="AV14" s="63">
        <v>4</v>
      </c>
      <c r="AW14" s="63">
        <v>3</v>
      </c>
      <c r="AX14" s="63">
        <v>4</v>
      </c>
      <c r="AY14" s="63">
        <v>3</v>
      </c>
      <c r="AZ14" s="99">
        <v>5</v>
      </c>
      <c r="BA14" s="80"/>
      <c r="BB14" s="84"/>
      <c r="BC14" s="106"/>
      <c r="BD14" s="77">
        <v>2</v>
      </c>
      <c r="BE14" s="55">
        <v>2</v>
      </c>
      <c r="BF14" s="55">
        <v>2</v>
      </c>
      <c r="BG14" s="55">
        <v>2</v>
      </c>
      <c r="BH14" s="55">
        <v>2</v>
      </c>
      <c r="BI14" s="55">
        <v>2</v>
      </c>
      <c r="BJ14" s="55">
        <v>2</v>
      </c>
      <c r="BK14" s="55">
        <v>2</v>
      </c>
      <c r="BL14" s="55">
        <v>2</v>
      </c>
      <c r="BM14" s="55">
        <v>2</v>
      </c>
      <c r="BN14" s="55">
        <v>2</v>
      </c>
      <c r="BO14" s="55">
        <v>2</v>
      </c>
      <c r="BP14" s="55">
        <v>2</v>
      </c>
      <c r="BQ14" s="55">
        <v>2</v>
      </c>
      <c r="BR14" s="55">
        <v>2</v>
      </c>
      <c r="BS14" s="55">
        <v>1</v>
      </c>
      <c r="BT14" s="68">
        <v>2</v>
      </c>
      <c r="BU14" s="68">
        <v>1</v>
      </c>
      <c r="BV14" s="111">
        <v>2</v>
      </c>
      <c r="BW14" s="115">
        <v>2</v>
      </c>
      <c r="BX14" s="115">
        <v>2</v>
      </c>
      <c r="BY14" s="115">
        <v>2</v>
      </c>
      <c r="BZ14" s="115">
        <v>2</v>
      </c>
      <c r="CA14" s="115">
        <v>2</v>
      </c>
      <c r="CB14" s="115">
        <v>2</v>
      </c>
      <c r="CC14" s="115">
        <v>2</v>
      </c>
      <c r="CD14" s="115">
        <v>1</v>
      </c>
      <c r="CE14" s="115">
        <v>1</v>
      </c>
      <c r="CF14" s="1"/>
    </row>
    <row r="15" spans="1:85" ht="15.75" x14ac:dyDescent="0.25">
      <c r="A15" s="56">
        <v>12</v>
      </c>
      <c r="B15" s="57">
        <v>1</v>
      </c>
      <c r="C15" s="174"/>
      <c r="D15" s="174"/>
      <c r="E15" s="56">
        <v>5</v>
      </c>
      <c r="F15" s="174"/>
      <c r="G15" s="174"/>
      <c r="H15" s="56">
        <v>1</v>
      </c>
      <c r="I15" s="174"/>
      <c r="J15" s="174"/>
      <c r="K15" s="56">
        <v>1</v>
      </c>
      <c r="L15" s="174"/>
      <c r="M15" s="174"/>
      <c r="N15" s="56">
        <v>1</v>
      </c>
      <c r="O15" s="174"/>
      <c r="P15" s="174"/>
      <c r="Q15" s="168">
        <v>3</v>
      </c>
      <c r="R15" s="174"/>
      <c r="S15" s="174"/>
      <c r="T15" s="185">
        <v>3</v>
      </c>
      <c r="U15" s="58">
        <v>3</v>
      </c>
      <c r="V15" s="58">
        <v>4</v>
      </c>
      <c r="W15" s="58">
        <v>4</v>
      </c>
      <c r="X15" s="58">
        <v>4</v>
      </c>
      <c r="Y15" s="58">
        <v>3</v>
      </c>
      <c r="Z15" s="58">
        <v>2</v>
      </c>
      <c r="AA15" s="58">
        <v>3</v>
      </c>
      <c r="AB15" s="58">
        <v>4</v>
      </c>
      <c r="AC15" s="58">
        <v>4</v>
      </c>
      <c r="AD15" s="58">
        <v>5</v>
      </c>
      <c r="AE15" s="58">
        <v>4</v>
      </c>
      <c r="AF15" s="59">
        <v>3</v>
      </c>
      <c r="AG15" s="60">
        <v>3</v>
      </c>
      <c r="AH15" s="60">
        <v>3</v>
      </c>
      <c r="AI15" s="60">
        <v>3</v>
      </c>
      <c r="AJ15" s="60">
        <v>4</v>
      </c>
      <c r="AK15" s="60">
        <v>3</v>
      </c>
      <c r="AL15" s="60">
        <v>2</v>
      </c>
      <c r="AM15" s="60">
        <v>4</v>
      </c>
      <c r="AN15" s="60">
        <v>2</v>
      </c>
      <c r="AO15" s="60">
        <v>4</v>
      </c>
      <c r="AP15" s="60">
        <v>2</v>
      </c>
      <c r="AQ15" s="60">
        <v>2</v>
      </c>
      <c r="AR15" s="61">
        <v>3</v>
      </c>
      <c r="AS15" s="62">
        <v>3</v>
      </c>
      <c r="AT15" s="63">
        <v>3</v>
      </c>
      <c r="AU15" s="63">
        <v>3</v>
      </c>
      <c r="AV15" s="63">
        <v>4</v>
      </c>
      <c r="AW15" s="63">
        <v>3</v>
      </c>
      <c r="AX15" s="63">
        <v>5</v>
      </c>
      <c r="AY15" s="63">
        <v>3</v>
      </c>
      <c r="AZ15" s="99">
        <v>5</v>
      </c>
      <c r="BA15" s="80"/>
      <c r="BB15" s="84"/>
      <c r="BC15" s="106"/>
      <c r="BD15" s="77">
        <v>2</v>
      </c>
      <c r="BE15" s="55">
        <v>2</v>
      </c>
      <c r="BF15" s="55">
        <v>2</v>
      </c>
      <c r="BG15" s="55">
        <v>2</v>
      </c>
      <c r="BH15" s="55">
        <v>2</v>
      </c>
      <c r="BI15" s="55">
        <v>2</v>
      </c>
      <c r="BJ15" s="55">
        <v>2</v>
      </c>
      <c r="BK15" s="55">
        <v>2</v>
      </c>
      <c r="BL15" s="55">
        <v>2</v>
      </c>
      <c r="BM15" s="55">
        <v>2</v>
      </c>
      <c r="BN15" s="55">
        <v>2</v>
      </c>
      <c r="BO15" s="55">
        <v>2</v>
      </c>
      <c r="BP15" s="55">
        <v>2</v>
      </c>
      <c r="BQ15" s="55">
        <v>2</v>
      </c>
      <c r="BR15" s="55">
        <v>2</v>
      </c>
      <c r="BS15" s="55">
        <v>2</v>
      </c>
      <c r="BT15" s="68">
        <v>2</v>
      </c>
      <c r="BU15" s="68">
        <v>2</v>
      </c>
      <c r="BV15" s="111">
        <v>2</v>
      </c>
      <c r="BW15" s="115">
        <v>2</v>
      </c>
      <c r="BX15" s="115">
        <v>2</v>
      </c>
      <c r="BY15" s="115">
        <v>2</v>
      </c>
      <c r="BZ15" s="115">
        <v>2</v>
      </c>
      <c r="CA15" s="115">
        <v>2</v>
      </c>
      <c r="CB15" s="115">
        <v>2</v>
      </c>
      <c r="CC15" s="115">
        <v>2</v>
      </c>
      <c r="CD15" s="115">
        <v>2</v>
      </c>
      <c r="CE15" s="115">
        <v>2</v>
      </c>
      <c r="CF15" s="1"/>
    </row>
    <row r="16" spans="1:85" ht="15.75" x14ac:dyDescent="0.25">
      <c r="A16" s="56">
        <v>13</v>
      </c>
      <c r="B16" s="57">
        <v>1</v>
      </c>
      <c r="C16" s="174"/>
      <c r="D16" s="174"/>
      <c r="E16" s="56">
        <v>5</v>
      </c>
      <c r="F16" s="174"/>
      <c r="G16" s="174"/>
      <c r="H16" s="56">
        <v>1</v>
      </c>
      <c r="I16" s="174"/>
      <c r="J16" s="174"/>
      <c r="K16" s="56">
        <v>1</v>
      </c>
      <c r="L16" s="174"/>
      <c r="M16" s="174"/>
      <c r="N16" s="56">
        <v>1</v>
      </c>
      <c r="O16" s="174"/>
      <c r="P16" s="174"/>
      <c r="Q16" s="168">
        <v>2</v>
      </c>
      <c r="R16" s="174"/>
      <c r="S16" s="174"/>
      <c r="T16" s="185">
        <v>4</v>
      </c>
      <c r="U16" s="58">
        <v>4</v>
      </c>
      <c r="V16" s="58">
        <v>3</v>
      </c>
      <c r="W16" s="58">
        <v>4</v>
      </c>
      <c r="X16" s="58">
        <v>5</v>
      </c>
      <c r="Y16" s="58">
        <v>4</v>
      </c>
      <c r="Z16" s="58">
        <v>4</v>
      </c>
      <c r="AA16" s="58">
        <v>3</v>
      </c>
      <c r="AB16" s="58">
        <v>3</v>
      </c>
      <c r="AC16" s="58">
        <v>3</v>
      </c>
      <c r="AD16" s="58">
        <v>4</v>
      </c>
      <c r="AE16" s="58">
        <v>4</v>
      </c>
      <c r="AF16" s="59">
        <v>4</v>
      </c>
      <c r="AG16" s="60">
        <v>4</v>
      </c>
      <c r="AH16" s="60">
        <v>5</v>
      </c>
      <c r="AI16" s="60">
        <v>5</v>
      </c>
      <c r="AJ16" s="60">
        <v>5</v>
      </c>
      <c r="AK16" s="60">
        <v>4</v>
      </c>
      <c r="AL16" s="60">
        <v>3</v>
      </c>
      <c r="AM16" s="60">
        <v>4</v>
      </c>
      <c r="AN16" s="60">
        <v>4</v>
      </c>
      <c r="AO16" s="60">
        <v>5</v>
      </c>
      <c r="AP16" s="60">
        <v>4</v>
      </c>
      <c r="AQ16" s="60">
        <v>4</v>
      </c>
      <c r="AR16" s="61">
        <v>4</v>
      </c>
      <c r="AS16" s="62">
        <v>4</v>
      </c>
      <c r="AT16" s="63">
        <v>4</v>
      </c>
      <c r="AU16" s="63">
        <v>4</v>
      </c>
      <c r="AV16" s="63">
        <v>5</v>
      </c>
      <c r="AW16" s="63">
        <v>4</v>
      </c>
      <c r="AX16" s="63">
        <v>5</v>
      </c>
      <c r="AY16" s="63">
        <v>4</v>
      </c>
      <c r="AZ16" s="99">
        <v>5</v>
      </c>
      <c r="BA16" s="80"/>
      <c r="BB16" s="84"/>
      <c r="BC16" s="106"/>
      <c r="BD16" s="77">
        <v>2</v>
      </c>
      <c r="BE16" s="55">
        <v>2</v>
      </c>
      <c r="BF16" s="55">
        <v>2</v>
      </c>
      <c r="BG16" s="55">
        <v>2</v>
      </c>
      <c r="BH16" s="55">
        <v>2</v>
      </c>
      <c r="BI16" s="55">
        <v>2</v>
      </c>
      <c r="BJ16" s="55">
        <v>2</v>
      </c>
      <c r="BK16" s="55">
        <v>2</v>
      </c>
      <c r="BL16" s="55">
        <v>2</v>
      </c>
      <c r="BM16" s="55">
        <v>2</v>
      </c>
      <c r="BN16" s="55">
        <v>2</v>
      </c>
      <c r="BO16" s="55">
        <v>2</v>
      </c>
      <c r="BP16" s="55">
        <v>2</v>
      </c>
      <c r="BQ16" s="55">
        <v>2</v>
      </c>
      <c r="BR16" s="55">
        <v>2</v>
      </c>
      <c r="BS16" s="55">
        <v>2</v>
      </c>
      <c r="BT16" s="68">
        <v>1</v>
      </c>
      <c r="BU16" s="68">
        <v>2</v>
      </c>
      <c r="BV16" s="111">
        <v>2</v>
      </c>
      <c r="BW16" s="115">
        <v>2</v>
      </c>
      <c r="BX16" s="115">
        <v>2</v>
      </c>
      <c r="BY16" s="115">
        <v>1</v>
      </c>
      <c r="BZ16" s="115">
        <v>2</v>
      </c>
      <c r="CA16" s="115">
        <v>2</v>
      </c>
      <c r="CB16" s="115">
        <v>2</v>
      </c>
      <c r="CC16" s="115">
        <v>2</v>
      </c>
      <c r="CD16" s="115">
        <v>2</v>
      </c>
      <c r="CE16" s="115">
        <v>1</v>
      </c>
      <c r="CF16" s="1"/>
    </row>
    <row r="17" spans="1:84" ht="15.75" x14ac:dyDescent="0.25">
      <c r="A17" s="56">
        <v>14</v>
      </c>
      <c r="B17" s="57">
        <v>1</v>
      </c>
      <c r="C17" s="174"/>
      <c r="D17" s="174"/>
      <c r="E17" s="56">
        <v>5</v>
      </c>
      <c r="F17" s="174"/>
      <c r="G17" s="174"/>
      <c r="H17" s="56">
        <v>1</v>
      </c>
      <c r="I17" s="174"/>
      <c r="J17" s="174"/>
      <c r="K17" s="56">
        <v>2</v>
      </c>
      <c r="L17" s="174"/>
      <c r="M17" s="174"/>
      <c r="N17" s="56">
        <v>1</v>
      </c>
      <c r="O17" s="174"/>
      <c r="P17" s="174"/>
      <c r="Q17" s="168">
        <v>2</v>
      </c>
      <c r="R17" s="174"/>
      <c r="S17" s="174"/>
      <c r="T17" s="185">
        <v>5</v>
      </c>
      <c r="U17" s="58">
        <v>5</v>
      </c>
      <c r="V17" s="58">
        <v>5</v>
      </c>
      <c r="W17" s="58">
        <v>5</v>
      </c>
      <c r="X17" s="58">
        <v>5</v>
      </c>
      <c r="Y17" s="58">
        <v>5</v>
      </c>
      <c r="Z17" s="58">
        <v>5</v>
      </c>
      <c r="AA17" s="58">
        <v>5</v>
      </c>
      <c r="AB17" s="58">
        <v>5</v>
      </c>
      <c r="AC17" s="58">
        <v>5</v>
      </c>
      <c r="AD17" s="58">
        <v>5</v>
      </c>
      <c r="AE17" s="58">
        <v>5</v>
      </c>
      <c r="AF17" s="59">
        <v>5</v>
      </c>
      <c r="AG17" s="60">
        <v>5</v>
      </c>
      <c r="AH17" s="60">
        <v>5</v>
      </c>
      <c r="AI17" s="60">
        <v>5</v>
      </c>
      <c r="AJ17" s="60">
        <v>5</v>
      </c>
      <c r="AK17" s="60">
        <v>5</v>
      </c>
      <c r="AL17" s="60">
        <v>5</v>
      </c>
      <c r="AM17" s="60">
        <v>5</v>
      </c>
      <c r="AN17" s="60">
        <v>5</v>
      </c>
      <c r="AO17" s="60">
        <v>5</v>
      </c>
      <c r="AP17" s="60">
        <v>5</v>
      </c>
      <c r="AQ17" s="60">
        <v>5</v>
      </c>
      <c r="AR17" s="61">
        <v>5</v>
      </c>
      <c r="AS17" s="62">
        <v>5</v>
      </c>
      <c r="AT17" s="63">
        <v>6</v>
      </c>
      <c r="AU17" s="63">
        <v>4</v>
      </c>
      <c r="AV17" s="63">
        <v>5</v>
      </c>
      <c r="AW17" s="63">
        <v>4</v>
      </c>
      <c r="AX17" s="63">
        <v>5</v>
      </c>
      <c r="AY17" s="63">
        <v>4</v>
      </c>
      <c r="AZ17" s="99">
        <v>5</v>
      </c>
      <c r="BA17" s="80"/>
      <c r="BB17" s="84"/>
      <c r="BC17" s="106"/>
      <c r="BD17" s="77">
        <v>2</v>
      </c>
      <c r="BE17" s="55">
        <v>2</v>
      </c>
      <c r="BF17" s="55">
        <v>2</v>
      </c>
      <c r="BG17" s="55">
        <v>2</v>
      </c>
      <c r="BH17" s="55">
        <v>2</v>
      </c>
      <c r="BI17" s="55">
        <v>2</v>
      </c>
      <c r="BJ17" s="55">
        <v>2</v>
      </c>
      <c r="BK17" s="55">
        <v>1</v>
      </c>
      <c r="BL17" s="55">
        <v>2</v>
      </c>
      <c r="BM17" s="55">
        <v>2</v>
      </c>
      <c r="BN17" s="55">
        <v>2</v>
      </c>
      <c r="BO17" s="55">
        <v>1</v>
      </c>
      <c r="BP17" s="55">
        <v>2</v>
      </c>
      <c r="BQ17" s="55">
        <v>2</v>
      </c>
      <c r="BR17" s="55">
        <v>2</v>
      </c>
      <c r="BS17" s="55">
        <v>2</v>
      </c>
      <c r="BT17" s="68">
        <v>2</v>
      </c>
      <c r="BU17" s="68">
        <v>2</v>
      </c>
      <c r="BV17" s="111">
        <v>2</v>
      </c>
      <c r="BW17" s="115">
        <v>2</v>
      </c>
      <c r="BX17" s="115">
        <v>2</v>
      </c>
      <c r="BY17" s="115">
        <v>2</v>
      </c>
      <c r="BZ17" s="115">
        <v>2</v>
      </c>
      <c r="CA17" s="115">
        <v>2</v>
      </c>
      <c r="CB17" s="115">
        <v>2</v>
      </c>
      <c r="CC17" s="115">
        <v>2</v>
      </c>
      <c r="CD17" s="115">
        <v>2</v>
      </c>
      <c r="CE17" s="115">
        <v>1</v>
      </c>
      <c r="CF17" s="1"/>
    </row>
    <row r="18" spans="1:84" ht="15.75" x14ac:dyDescent="0.25">
      <c r="A18" s="56">
        <v>15</v>
      </c>
      <c r="B18" s="57">
        <v>1</v>
      </c>
      <c r="C18" s="174"/>
      <c r="D18" s="174"/>
      <c r="E18" s="56">
        <v>5</v>
      </c>
      <c r="F18" s="174"/>
      <c r="G18" s="174"/>
      <c r="H18" s="56">
        <v>1</v>
      </c>
      <c r="I18" s="174"/>
      <c r="J18" s="174"/>
      <c r="K18" s="56">
        <v>1</v>
      </c>
      <c r="L18" s="174"/>
      <c r="M18" s="174"/>
      <c r="N18" s="56">
        <v>1</v>
      </c>
      <c r="O18" s="174"/>
      <c r="P18" s="174"/>
      <c r="Q18" s="168">
        <v>3</v>
      </c>
      <c r="R18" s="174"/>
      <c r="S18" s="174"/>
      <c r="T18" s="185">
        <v>4</v>
      </c>
      <c r="U18" s="58">
        <v>4</v>
      </c>
      <c r="V18" s="58">
        <v>3</v>
      </c>
      <c r="W18" s="58">
        <v>4</v>
      </c>
      <c r="X18" s="58">
        <v>4</v>
      </c>
      <c r="Y18" s="58">
        <v>3</v>
      </c>
      <c r="Z18" s="58">
        <v>2</v>
      </c>
      <c r="AA18" s="58">
        <v>2</v>
      </c>
      <c r="AB18" s="58">
        <v>3</v>
      </c>
      <c r="AC18" s="58">
        <v>3</v>
      </c>
      <c r="AD18" s="58">
        <v>3</v>
      </c>
      <c r="AE18" s="58">
        <v>3</v>
      </c>
      <c r="AF18" s="59">
        <v>3</v>
      </c>
      <c r="AG18" s="60">
        <v>3</v>
      </c>
      <c r="AH18" s="60">
        <v>4</v>
      </c>
      <c r="AI18" s="60">
        <v>4</v>
      </c>
      <c r="AJ18" s="60">
        <v>4</v>
      </c>
      <c r="AK18" s="60">
        <v>4</v>
      </c>
      <c r="AL18" s="60">
        <v>3</v>
      </c>
      <c r="AM18" s="60">
        <v>3</v>
      </c>
      <c r="AN18" s="60">
        <v>3</v>
      </c>
      <c r="AO18" s="60">
        <v>5</v>
      </c>
      <c r="AP18" s="60">
        <v>3</v>
      </c>
      <c r="AQ18" s="60">
        <v>4</v>
      </c>
      <c r="AR18" s="61">
        <v>3</v>
      </c>
      <c r="AS18" s="62">
        <v>5</v>
      </c>
      <c r="AT18" s="63">
        <v>3</v>
      </c>
      <c r="AU18" s="63">
        <v>3</v>
      </c>
      <c r="AV18" s="63">
        <v>5</v>
      </c>
      <c r="AW18" s="63">
        <v>4</v>
      </c>
      <c r="AX18" s="63">
        <v>5</v>
      </c>
      <c r="AY18" s="63">
        <v>3</v>
      </c>
      <c r="AZ18" s="99">
        <v>4</v>
      </c>
      <c r="BA18" s="80"/>
      <c r="BB18" s="84"/>
      <c r="BC18" s="106"/>
      <c r="BD18" s="77">
        <v>2</v>
      </c>
      <c r="BE18" s="55">
        <v>1</v>
      </c>
      <c r="BF18" s="55">
        <v>2</v>
      </c>
      <c r="BG18" s="55">
        <v>2</v>
      </c>
      <c r="BH18" s="55">
        <v>2</v>
      </c>
      <c r="BI18" s="55">
        <v>2</v>
      </c>
      <c r="BJ18" s="55">
        <v>2</v>
      </c>
      <c r="BK18" s="55">
        <v>2</v>
      </c>
      <c r="BL18" s="55">
        <v>2</v>
      </c>
      <c r="BM18" s="55">
        <v>2</v>
      </c>
      <c r="BN18" s="55">
        <v>2</v>
      </c>
      <c r="BO18" s="55">
        <v>2</v>
      </c>
      <c r="BP18" s="55">
        <v>2</v>
      </c>
      <c r="BQ18" s="55">
        <v>2</v>
      </c>
      <c r="BR18" s="55">
        <v>2</v>
      </c>
      <c r="BS18" s="55">
        <v>2</v>
      </c>
      <c r="BT18" s="68">
        <v>2</v>
      </c>
      <c r="BU18" s="68">
        <v>1</v>
      </c>
      <c r="BV18" s="111">
        <v>2</v>
      </c>
      <c r="BW18" s="115">
        <v>2</v>
      </c>
      <c r="BX18" s="115">
        <v>2</v>
      </c>
      <c r="BY18" s="115">
        <v>2</v>
      </c>
      <c r="BZ18" s="115">
        <v>2</v>
      </c>
      <c r="CA18" s="115">
        <v>2</v>
      </c>
      <c r="CB18" s="115">
        <v>2</v>
      </c>
      <c r="CC18" s="115">
        <v>2</v>
      </c>
      <c r="CD18" s="115">
        <v>1</v>
      </c>
      <c r="CE18" s="115">
        <v>2</v>
      </c>
      <c r="CF18" s="1"/>
    </row>
    <row r="19" spans="1:84" ht="15.75" x14ac:dyDescent="0.25">
      <c r="A19" s="56">
        <v>16</v>
      </c>
      <c r="B19" s="57">
        <v>1</v>
      </c>
      <c r="C19" s="174"/>
      <c r="D19" s="174"/>
      <c r="E19" s="56">
        <v>5</v>
      </c>
      <c r="F19" s="174"/>
      <c r="G19" s="174"/>
      <c r="H19" s="56">
        <v>1</v>
      </c>
      <c r="I19" s="174"/>
      <c r="J19" s="174"/>
      <c r="K19" s="56">
        <v>2</v>
      </c>
      <c r="L19" s="174"/>
      <c r="M19" s="174"/>
      <c r="N19" s="56">
        <v>1</v>
      </c>
      <c r="O19" s="174"/>
      <c r="P19" s="174"/>
      <c r="Q19" s="168">
        <v>3</v>
      </c>
      <c r="R19" s="174"/>
      <c r="S19" s="174"/>
      <c r="T19" s="185">
        <v>4</v>
      </c>
      <c r="U19" s="58">
        <v>4</v>
      </c>
      <c r="V19" s="58">
        <v>6</v>
      </c>
      <c r="W19" s="58">
        <v>3</v>
      </c>
      <c r="X19" s="58">
        <v>4</v>
      </c>
      <c r="Y19" s="58">
        <v>4</v>
      </c>
      <c r="Z19" s="58">
        <v>4</v>
      </c>
      <c r="AA19" s="58">
        <v>4</v>
      </c>
      <c r="AB19" s="58">
        <v>4</v>
      </c>
      <c r="AC19" s="58">
        <v>4</v>
      </c>
      <c r="AD19" s="58">
        <v>4</v>
      </c>
      <c r="AE19" s="58">
        <v>4</v>
      </c>
      <c r="AF19" s="59">
        <v>3</v>
      </c>
      <c r="AG19" s="60">
        <v>4</v>
      </c>
      <c r="AH19" s="60">
        <v>5</v>
      </c>
      <c r="AI19" s="60">
        <v>4</v>
      </c>
      <c r="AJ19" s="60">
        <v>5</v>
      </c>
      <c r="AK19" s="60">
        <v>4</v>
      </c>
      <c r="AL19" s="60">
        <v>4</v>
      </c>
      <c r="AM19" s="60">
        <v>4</v>
      </c>
      <c r="AN19" s="60">
        <v>3</v>
      </c>
      <c r="AO19" s="60">
        <v>5</v>
      </c>
      <c r="AP19" s="60">
        <v>4</v>
      </c>
      <c r="AQ19" s="60">
        <v>4</v>
      </c>
      <c r="AR19" s="61">
        <v>4</v>
      </c>
      <c r="AS19" s="62">
        <v>5</v>
      </c>
      <c r="AT19" s="63">
        <v>4</v>
      </c>
      <c r="AU19" s="63">
        <v>4</v>
      </c>
      <c r="AV19" s="63">
        <v>5</v>
      </c>
      <c r="AW19" s="63">
        <v>4</v>
      </c>
      <c r="AX19" s="63">
        <v>4</v>
      </c>
      <c r="AY19" s="63">
        <v>4</v>
      </c>
      <c r="AZ19" s="99">
        <v>5</v>
      </c>
      <c r="BA19" s="80"/>
      <c r="BB19" s="84"/>
      <c r="BC19" s="106"/>
      <c r="BD19" s="77">
        <v>2</v>
      </c>
      <c r="BE19" s="55">
        <v>2</v>
      </c>
      <c r="BF19" s="55">
        <v>2</v>
      </c>
      <c r="BG19" s="55">
        <v>2</v>
      </c>
      <c r="BH19" s="55">
        <v>2</v>
      </c>
      <c r="BI19" s="55">
        <v>2</v>
      </c>
      <c r="BJ19" s="55">
        <v>2</v>
      </c>
      <c r="BK19" s="55">
        <v>2</v>
      </c>
      <c r="BL19" s="55">
        <v>2</v>
      </c>
      <c r="BM19" s="55">
        <v>2</v>
      </c>
      <c r="BN19" s="55">
        <v>2</v>
      </c>
      <c r="BO19" s="55">
        <v>2</v>
      </c>
      <c r="BP19" s="55">
        <v>2</v>
      </c>
      <c r="BQ19" s="55">
        <v>2</v>
      </c>
      <c r="BR19" s="55">
        <v>2</v>
      </c>
      <c r="BS19" s="55">
        <v>2</v>
      </c>
      <c r="BT19" s="68">
        <v>2</v>
      </c>
      <c r="BU19" s="68">
        <v>2</v>
      </c>
      <c r="BV19" s="111">
        <v>2</v>
      </c>
      <c r="BW19" s="115">
        <v>2</v>
      </c>
      <c r="BX19" s="115">
        <v>2</v>
      </c>
      <c r="BY19" s="115">
        <v>2</v>
      </c>
      <c r="BZ19" s="115">
        <v>2</v>
      </c>
      <c r="CA19" s="115">
        <v>1</v>
      </c>
      <c r="CB19" s="115">
        <v>2</v>
      </c>
      <c r="CC19" s="115">
        <v>2</v>
      </c>
      <c r="CD19" s="115">
        <v>2</v>
      </c>
      <c r="CE19" s="115">
        <v>1</v>
      </c>
      <c r="CF19" s="1"/>
    </row>
    <row r="20" spans="1:84" ht="15.75" x14ac:dyDescent="0.25">
      <c r="A20" s="56">
        <v>17</v>
      </c>
      <c r="B20" s="57">
        <v>1</v>
      </c>
      <c r="C20" s="174"/>
      <c r="D20" s="174"/>
      <c r="E20" s="56">
        <v>5</v>
      </c>
      <c r="F20" s="174"/>
      <c r="G20" s="174"/>
      <c r="H20" s="56">
        <v>2</v>
      </c>
      <c r="I20" s="174"/>
      <c r="J20" s="174"/>
      <c r="K20" s="56">
        <v>2</v>
      </c>
      <c r="L20" s="174"/>
      <c r="M20" s="174"/>
      <c r="N20" s="56">
        <v>1</v>
      </c>
      <c r="O20" s="174"/>
      <c r="P20" s="174"/>
      <c r="Q20" s="168">
        <v>3</v>
      </c>
      <c r="R20" s="174"/>
      <c r="S20" s="174"/>
      <c r="T20" s="185">
        <v>3</v>
      </c>
      <c r="U20" s="58">
        <v>3</v>
      </c>
      <c r="V20" s="58">
        <v>2</v>
      </c>
      <c r="W20" s="58">
        <v>3</v>
      </c>
      <c r="X20" s="58">
        <v>4</v>
      </c>
      <c r="Y20" s="58">
        <v>2</v>
      </c>
      <c r="Z20" s="58">
        <v>3</v>
      </c>
      <c r="AA20" s="58">
        <v>3</v>
      </c>
      <c r="AB20" s="58">
        <v>3</v>
      </c>
      <c r="AC20" s="58">
        <v>3</v>
      </c>
      <c r="AD20" s="58">
        <v>3</v>
      </c>
      <c r="AE20" s="58">
        <v>3</v>
      </c>
      <c r="AF20" s="59">
        <v>3</v>
      </c>
      <c r="AG20" s="60">
        <v>3</v>
      </c>
      <c r="AH20" s="60">
        <v>3</v>
      </c>
      <c r="AI20" s="60">
        <v>3</v>
      </c>
      <c r="AJ20" s="60">
        <v>4</v>
      </c>
      <c r="AK20" s="60">
        <v>3</v>
      </c>
      <c r="AL20" s="60">
        <v>3</v>
      </c>
      <c r="AM20" s="60">
        <v>3</v>
      </c>
      <c r="AN20" s="60">
        <v>3</v>
      </c>
      <c r="AO20" s="60">
        <v>4</v>
      </c>
      <c r="AP20" s="60">
        <v>3</v>
      </c>
      <c r="AQ20" s="60">
        <v>3</v>
      </c>
      <c r="AR20" s="61">
        <v>4</v>
      </c>
      <c r="AS20" s="62">
        <v>4</v>
      </c>
      <c r="AT20" s="63">
        <v>3</v>
      </c>
      <c r="AU20" s="63">
        <v>3</v>
      </c>
      <c r="AV20" s="63">
        <v>4</v>
      </c>
      <c r="AW20" s="63">
        <v>3</v>
      </c>
      <c r="AX20" s="63">
        <v>3</v>
      </c>
      <c r="AY20" s="63">
        <v>3</v>
      </c>
      <c r="AZ20" s="99">
        <v>4</v>
      </c>
      <c r="BA20" s="80"/>
      <c r="BB20" s="84"/>
      <c r="BC20" s="106"/>
      <c r="BD20" s="77">
        <v>2</v>
      </c>
      <c r="BE20" s="55">
        <v>2</v>
      </c>
      <c r="BF20" s="55">
        <v>2</v>
      </c>
      <c r="BG20" s="55">
        <v>2</v>
      </c>
      <c r="BH20" s="55">
        <v>2</v>
      </c>
      <c r="BI20" s="55">
        <v>2</v>
      </c>
      <c r="BJ20" s="55">
        <v>2</v>
      </c>
      <c r="BK20" s="55">
        <v>2</v>
      </c>
      <c r="BL20" s="55">
        <v>2</v>
      </c>
      <c r="BM20" s="55">
        <v>2</v>
      </c>
      <c r="BN20" s="55">
        <v>2</v>
      </c>
      <c r="BO20" s="55">
        <v>2</v>
      </c>
      <c r="BP20" s="55">
        <v>2</v>
      </c>
      <c r="BQ20" s="55">
        <v>2</v>
      </c>
      <c r="BR20" s="55">
        <v>2</v>
      </c>
      <c r="BS20" s="55">
        <v>2</v>
      </c>
      <c r="BT20" s="68">
        <v>2</v>
      </c>
      <c r="BU20" s="68">
        <v>1</v>
      </c>
      <c r="BV20" s="111">
        <v>2</v>
      </c>
      <c r="BW20" s="115">
        <v>2</v>
      </c>
      <c r="BX20" s="115">
        <v>2</v>
      </c>
      <c r="BY20" s="115">
        <v>1</v>
      </c>
      <c r="BZ20" s="115">
        <v>2</v>
      </c>
      <c r="CA20" s="115">
        <v>2</v>
      </c>
      <c r="CB20" s="115">
        <v>2</v>
      </c>
      <c r="CC20" s="115">
        <v>1</v>
      </c>
      <c r="CD20" s="115">
        <v>2</v>
      </c>
      <c r="CE20" s="115">
        <v>1</v>
      </c>
      <c r="CF20" s="1"/>
    </row>
    <row r="21" spans="1:84" ht="15.75" x14ac:dyDescent="0.25">
      <c r="A21" s="56">
        <v>18</v>
      </c>
      <c r="B21" s="57">
        <v>1</v>
      </c>
      <c r="C21" s="174"/>
      <c r="D21" s="174"/>
      <c r="E21" s="56">
        <v>2</v>
      </c>
      <c r="F21" s="174"/>
      <c r="G21" s="174"/>
      <c r="H21" s="56">
        <v>1</v>
      </c>
      <c r="I21" s="174"/>
      <c r="J21" s="174"/>
      <c r="K21" s="56">
        <v>2</v>
      </c>
      <c r="L21" s="174"/>
      <c r="M21" s="174"/>
      <c r="N21" s="56">
        <v>1</v>
      </c>
      <c r="O21" s="174"/>
      <c r="P21" s="174"/>
      <c r="Q21" s="168">
        <v>3</v>
      </c>
      <c r="R21" s="174"/>
      <c r="S21" s="174"/>
      <c r="T21" s="185">
        <v>3</v>
      </c>
      <c r="U21" s="58">
        <v>4</v>
      </c>
      <c r="V21" s="58">
        <v>5</v>
      </c>
      <c r="W21" s="58">
        <v>2</v>
      </c>
      <c r="X21" s="58">
        <v>6</v>
      </c>
      <c r="Y21" s="58">
        <v>3</v>
      </c>
      <c r="Z21" s="58">
        <v>3</v>
      </c>
      <c r="AA21" s="58">
        <v>3</v>
      </c>
      <c r="AB21" s="58">
        <v>5</v>
      </c>
      <c r="AC21" s="58">
        <v>5</v>
      </c>
      <c r="AD21" s="58">
        <v>4</v>
      </c>
      <c r="AE21" s="58">
        <v>5</v>
      </c>
      <c r="AF21" s="59">
        <v>4</v>
      </c>
      <c r="AG21" s="60">
        <v>4</v>
      </c>
      <c r="AH21" s="60">
        <v>5</v>
      </c>
      <c r="AI21" s="60">
        <v>5</v>
      </c>
      <c r="AJ21" s="60">
        <v>5</v>
      </c>
      <c r="AK21" s="60">
        <v>5</v>
      </c>
      <c r="AL21" s="60">
        <v>4</v>
      </c>
      <c r="AM21" s="60">
        <v>4</v>
      </c>
      <c r="AN21" s="60">
        <v>4</v>
      </c>
      <c r="AO21" s="60">
        <v>5</v>
      </c>
      <c r="AP21" s="60">
        <v>4</v>
      </c>
      <c r="AQ21" s="60">
        <v>4</v>
      </c>
      <c r="AR21" s="61">
        <v>5</v>
      </c>
      <c r="AS21" s="62">
        <v>4</v>
      </c>
      <c r="AT21" s="63">
        <v>4</v>
      </c>
      <c r="AU21" s="63">
        <v>4</v>
      </c>
      <c r="AV21" s="63">
        <v>5</v>
      </c>
      <c r="AW21" s="63">
        <v>4</v>
      </c>
      <c r="AX21" s="63">
        <v>5</v>
      </c>
      <c r="AY21" s="63">
        <v>4</v>
      </c>
      <c r="AZ21" s="99">
        <v>5</v>
      </c>
      <c r="BA21" s="80"/>
      <c r="BB21" s="84"/>
      <c r="BC21" s="106"/>
      <c r="BD21" s="77">
        <v>2</v>
      </c>
      <c r="BE21" s="55">
        <v>2</v>
      </c>
      <c r="BF21" s="55">
        <v>2</v>
      </c>
      <c r="BG21" s="55">
        <v>2</v>
      </c>
      <c r="BH21" s="55">
        <v>1</v>
      </c>
      <c r="BI21" s="55">
        <v>2</v>
      </c>
      <c r="BJ21" s="55">
        <v>2</v>
      </c>
      <c r="BK21" s="55">
        <v>2</v>
      </c>
      <c r="BL21" s="55">
        <v>2</v>
      </c>
      <c r="BM21" s="55">
        <v>2</v>
      </c>
      <c r="BN21" s="55">
        <v>2</v>
      </c>
      <c r="BO21" s="55">
        <v>1</v>
      </c>
      <c r="BP21" s="55">
        <v>2</v>
      </c>
      <c r="BQ21" s="55">
        <v>2</v>
      </c>
      <c r="BR21" s="55">
        <v>2</v>
      </c>
      <c r="BS21" s="55">
        <v>2</v>
      </c>
      <c r="BT21" s="68">
        <v>2</v>
      </c>
      <c r="BU21" s="68">
        <v>2</v>
      </c>
      <c r="BV21" s="111">
        <v>2</v>
      </c>
      <c r="BW21" s="115">
        <v>2</v>
      </c>
      <c r="BX21" s="115">
        <v>2</v>
      </c>
      <c r="BY21" s="115">
        <v>2</v>
      </c>
      <c r="BZ21" s="115">
        <v>1</v>
      </c>
      <c r="CA21" s="115">
        <v>1</v>
      </c>
      <c r="CB21" s="115">
        <v>2</v>
      </c>
      <c r="CC21" s="115">
        <v>2</v>
      </c>
      <c r="CD21" s="115">
        <v>2</v>
      </c>
      <c r="CE21" s="115">
        <v>1</v>
      </c>
      <c r="CF21" s="1"/>
    </row>
    <row r="22" spans="1:84" ht="15.75" x14ac:dyDescent="0.25">
      <c r="A22" s="56">
        <v>19</v>
      </c>
      <c r="B22" s="57">
        <v>1</v>
      </c>
      <c r="C22" s="174"/>
      <c r="D22" s="174"/>
      <c r="E22" s="56">
        <v>5</v>
      </c>
      <c r="F22" s="174"/>
      <c r="G22" s="174"/>
      <c r="H22" s="56">
        <v>1</v>
      </c>
      <c r="I22" s="174"/>
      <c r="J22" s="174"/>
      <c r="K22" s="56">
        <v>1</v>
      </c>
      <c r="L22" s="174"/>
      <c r="M22" s="174"/>
      <c r="N22" s="56">
        <v>1</v>
      </c>
      <c r="O22" s="174"/>
      <c r="P22" s="174"/>
      <c r="Q22" s="168">
        <v>2</v>
      </c>
      <c r="R22" s="174"/>
      <c r="S22" s="174"/>
      <c r="T22" s="185">
        <v>3</v>
      </c>
      <c r="U22" s="58">
        <v>4</v>
      </c>
      <c r="V22" s="58">
        <v>6</v>
      </c>
      <c r="W22" s="58">
        <v>2</v>
      </c>
      <c r="X22" s="58">
        <v>6</v>
      </c>
      <c r="Y22" s="58">
        <v>3</v>
      </c>
      <c r="Z22" s="58">
        <v>3</v>
      </c>
      <c r="AA22" s="58">
        <v>3</v>
      </c>
      <c r="AB22" s="58">
        <v>5</v>
      </c>
      <c r="AC22" s="58">
        <v>5</v>
      </c>
      <c r="AD22" s="58">
        <v>4</v>
      </c>
      <c r="AE22" s="58">
        <v>5</v>
      </c>
      <c r="AF22" s="59">
        <v>4</v>
      </c>
      <c r="AG22" s="60">
        <v>4</v>
      </c>
      <c r="AH22" s="60">
        <v>5</v>
      </c>
      <c r="AI22" s="60">
        <v>5</v>
      </c>
      <c r="AJ22" s="60">
        <v>5</v>
      </c>
      <c r="AK22" s="60">
        <v>5</v>
      </c>
      <c r="AL22" s="60">
        <v>4</v>
      </c>
      <c r="AM22" s="60">
        <v>4</v>
      </c>
      <c r="AN22" s="60">
        <v>4</v>
      </c>
      <c r="AO22" s="60">
        <v>5</v>
      </c>
      <c r="AP22" s="60">
        <v>4</v>
      </c>
      <c r="AQ22" s="60">
        <v>4</v>
      </c>
      <c r="AR22" s="61">
        <v>5</v>
      </c>
      <c r="AS22" s="62">
        <v>4</v>
      </c>
      <c r="AT22" s="63">
        <v>4</v>
      </c>
      <c r="AU22" s="63">
        <v>4</v>
      </c>
      <c r="AV22" s="63">
        <v>5</v>
      </c>
      <c r="AW22" s="63">
        <v>4</v>
      </c>
      <c r="AX22" s="63">
        <v>4</v>
      </c>
      <c r="AY22" s="63">
        <v>4</v>
      </c>
      <c r="AZ22" s="99">
        <v>5</v>
      </c>
      <c r="BA22" s="80"/>
      <c r="BB22" s="84"/>
      <c r="BC22" s="106"/>
      <c r="BD22" s="77">
        <v>2</v>
      </c>
      <c r="BE22" s="55">
        <v>2</v>
      </c>
      <c r="BF22" s="55">
        <v>2</v>
      </c>
      <c r="BG22" s="55">
        <v>2</v>
      </c>
      <c r="BH22" s="55">
        <v>2</v>
      </c>
      <c r="BI22" s="55">
        <v>2</v>
      </c>
      <c r="BJ22" s="55">
        <v>2</v>
      </c>
      <c r="BK22" s="55">
        <v>2</v>
      </c>
      <c r="BL22" s="55">
        <v>2</v>
      </c>
      <c r="BM22" s="55">
        <v>2</v>
      </c>
      <c r="BN22" s="55">
        <v>2</v>
      </c>
      <c r="BO22" s="55">
        <v>2</v>
      </c>
      <c r="BP22" s="55">
        <v>2</v>
      </c>
      <c r="BQ22" s="55">
        <v>2</v>
      </c>
      <c r="BR22" s="55">
        <v>2</v>
      </c>
      <c r="BS22" s="55">
        <v>1</v>
      </c>
      <c r="BT22" s="68">
        <v>2</v>
      </c>
      <c r="BU22" s="68">
        <v>1</v>
      </c>
      <c r="BV22" s="111">
        <v>2</v>
      </c>
      <c r="BW22" s="115">
        <v>2</v>
      </c>
      <c r="BX22" s="115">
        <v>2</v>
      </c>
      <c r="BY22" s="115">
        <v>2</v>
      </c>
      <c r="BZ22" s="115">
        <v>2</v>
      </c>
      <c r="CA22" s="115">
        <v>1</v>
      </c>
      <c r="CB22" s="115">
        <v>2</v>
      </c>
      <c r="CC22" s="115">
        <v>2</v>
      </c>
      <c r="CD22" s="115">
        <v>2</v>
      </c>
      <c r="CE22" s="115">
        <v>2</v>
      </c>
      <c r="CF22" s="1"/>
    </row>
    <row r="23" spans="1:84" ht="15.75" x14ac:dyDescent="0.25">
      <c r="A23" s="56">
        <v>20</v>
      </c>
      <c r="B23" s="57">
        <v>1</v>
      </c>
      <c r="C23" s="174"/>
      <c r="D23" s="174"/>
      <c r="E23" s="56">
        <v>1</v>
      </c>
      <c r="F23" s="174"/>
      <c r="G23" s="174"/>
      <c r="H23" s="56">
        <v>1</v>
      </c>
      <c r="I23" s="174"/>
      <c r="J23" s="174"/>
      <c r="K23" s="56">
        <v>2</v>
      </c>
      <c r="L23" s="174"/>
      <c r="M23" s="174"/>
      <c r="N23" s="56">
        <v>1</v>
      </c>
      <c r="O23" s="174"/>
      <c r="P23" s="174"/>
      <c r="Q23" s="168">
        <v>2</v>
      </c>
      <c r="R23" s="174"/>
      <c r="S23" s="174"/>
      <c r="T23" s="185">
        <v>2</v>
      </c>
      <c r="U23" s="58">
        <v>2</v>
      </c>
      <c r="V23" s="58">
        <v>5</v>
      </c>
      <c r="W23" s="58">
        <v>3</v>
      </c>
      <c r="X23" s="58">
        <v>2</v>
      </c>
      <c r="Y23" s="58">
        <v>1</v>
      </c>
      <c r="Z23" s="58">
        <v>6</v>
      </c>
      <c r="AA23" s="58">
        <v>6</v>
      </c>
      <c r="AB23" s="58">
        <v>1</v>
      </c>
      <c r="AC23" s="58">
        <v>2</v>
      </c>
      <c r="AD23" s="58">
        <v>2</v>
      </c>
      <c r="AE23" s="58">
        <v>2</v>
      </c>
      <c r="AF23" s="59">
        <v>2</v>
      </c>
      <c r="AG23" s="60">
        <v>2</v>
      </c>
      <c r="AH23" s="60">
        <v>3</v>
      </c>
      <c r="AI23" s="60">
        <v>3</v>
      </c>
      <c r="AJ23" s="60">
        <v>2</v>
      </c>
      <c r="AK23" s="60">
        <v>3</v>
      </c>
      <c r="AL23" s="60">
        <v>6</v>
      </c>
      <c r="AM23" s="60">
        <v>2</v>
      </c>
      <c r="AN23" s="60">
        <v>1</v>
      </c>
      <c r="AO23" s="60">
        <v>4</v>
      </c>
      <c r="AP23" s="60">
        <v>2</v>
      </c>
      <c r="AQ23" s="60">
        <v>2</v>
      </c>
      <c r="AR23" s="61">
        <v>2</v>
      </c>
      <c r="AS23" s="62">
        <v>3</v>
      </c>
      <c r="AT23" s="63">
        <v>3</v>
      </c>
      <c r="AU23" s="63">
        <v>3</v>
      </c>
      <c r="AV23" s="63">
        <v>3</v>
      </c>
      <c r="AW23" s="63">
        <v>3</v>
      </c>
      <c r="AX23" s="63">
        <v>3</v>
      </c>
      <c r="AY23" s="63">
        <v>2</v>
      </c>
      <c r="AZ23" s="99">
        <v>3</v>
      </c>
      <c r="BA23" s="80"/>
      <c r="BB23" s="84"/>
      <c r="BC23" s="106"/>
      <c r="BD23" s="77">
        <v>1</v>
      </c>
      <c r="BE23" s="55">
        <v>2</v>
      </c>
      <c r="BF23" s="55">
        <v>2</v>
      </c>
      <c r="BG23" s="55">
        <v>2</v>
      </c>
      <c r="BH23" s="55">
        <v>2</v>
      </c>
      <c r="BI23" s="55">
        <v>2</v>
      </c>
      <c r="BJ23" s="55">
        <v>2</v>
      </c>
      <c r="BK23" s="55">
        <v>2</v>
      </c>
      <c r="BL23" s="55">
        <v>2</v>
      </c>
      <c r="BM23" s="55">
        <v>2</v>
      </c>
      <c r="BN23" s="55">
        <v>2</v>
      </c>
      <c r="BO23" s="55">
        <v>2</v>
      </c>
      <c r="BP23" s="55">
        <v>2</v>
      </c>
      <c r="BQ23" s="55">
        <v>2</v>
      </c>
      <c r="BR23" s="55">
        <v>2</v>
      </c>
      <c r="BS23" s="55">
        <v>2</v>
      </c>
      <c r="BT23" s="68">
        <v>1</v>
      </c>
      <c r="BU23" s="68">
        <v>2</v>
      </c>
      <c r="BV23" s="111">
        <v>2</v>
      </c>
      <c r="BW23" s="115">
        <v>1</v>
      </c>
      <c r="BX23" s="115">
        <v>2</v>
      </c>
      <c r="BY23" s="115">
        <v>2</v>
      </c>
      <c r="BZ23" s="115">
        <v>2</v>
      </c>
      <c r="CA23" s="115">
        <v>2</v>
      </c>
      <c r="CB23" s="115">
        <v>2</v>
      </c>
      <c r="CC23" s="115">
        <v>2</v>
      </c>
      <c r="CD23" s="115">
        <v>2</v>
      </c>
      <c r="CE23" s="115">
        <v>1</v>
      </c>
      <c r="CF23" s="1"/>
    </row>
    <row r="24" spans="1:84" ht="15.75" x14ac:dyDescent="0.25">
      <c r="A24" s="56">
        <v>21</v>
      </c>
      <c r="B24" s="57">
        <v>1</v>
      </c>
      <c r="C24" s="174"/>
      <c r="D24" s="174"/>
      <c r="E24" s="56">
        <v>2</v>
      </c>
      <c r="F24" s="174"/>
      <c r="G24" s="174"/>
      <c r="H24" s="56">
        <v>2</v>
      </c>
      <c r="I24" s="174"/>
      <c r="J24" s="174"/>
      <c r="K24" s="56">
        <v>1</v>
      </c>
      <c r="L24" s="174"/>
      <c r="M24" s="174"/>
      <c r="N24" s="56">
        <v>1</v>
      </c>
      <c r="O24" s="174"/>
      <c r="P24" s="174"/>
      <c r="Q24" s="168">
        <v>3</v>
      </c>
      <c r="R24" s="174"/>
      <c r="S24" s="174"/>
      <c r="T24" s="185">
        <v>2</v>
      </c>
      <c r="U24" s="58">
        <v>1</v>
      </c>
      <c r="V24" s="58">
        <v>2</v>
      </c>
      <c r="W24" s="58">
        <v>4</v>
      </c>
      <c r="X24" s="58">
        <v>3</v>
      </c>
      <c r="Y24" s="58">
        <v>6</v>
      </c>
      <c r="Z24" s="58">
        <v>6</v>
      </c>
      <c r="AA24" s="58">
        <v>6</v>
      </c>
      <c r="AB24" s="58">
        <v>2</v>
      </c>
      <c r="AC24" s="58">
        <v>2</v>
      </c>
      <c r="AD24" s="58">
        <v>2</v>
      </c>
      <c r="AE24" s="58">
        <v>2</v>
      </c>
      <c r="AF24" s="59">
        <v>2</v>
      </c>
      <c r="AG24" s="60">
        <v>1</v>
      </c>
      <c r="AH24" s="60">
        <v>3</v>
      </c>
      <c r="AI24" s="60">
        <v>2</v>
      </c>
      <c r="AJ24" s="60">
        <v>2</v>
      </c>
      <c r="AK24" s="60">
        <v>3</v>
      </c>
      <c r="AL24" s="60">
        <v>1</v>
      </c>
      <c r="AM24" s="60">
        <v>1</v>
      </c>
      <c r="AN24" s="60">
        <v>1</v>
      </c>
      <c r="AO24" s="60">
        <v>3</v>
      </c>
      <c r="AP24" s="60">
        <v>1</v>
      </c>
      <c r="AQ24" s="60">
        <v>1</v>
      </c>
      <c r="AR24" s="61">
        <v>1</v>
      </c>
      <c r="AS24" s="62">
        <v>3</v>
      </c>
      <c r="AT24" s="63">
        <v>3</v>
      </c>
      <c r="AU24" s="63">
        <v>2</v>
      </c>
      <c r="AV24" s="63">
        <v>3</v>
      </c>
      <c r="AW24" s="63">
        <v>2</v>
      </c>
      <c r="AX24" s="63">
        <v>2</v>
      </c>
      <c r="AY24" s="63">
        <v>2</v>
      </c>
      <c r="AZ24" s="99">
        <v>3</v>
      </c>
      <c r="BA24" s="80"/>
      <c r="BB24" s="84"/>
      <c r="BC24" s="106"/>
      <c r="BD24" s="77">
        <v>1</v>
      </c>
      <c r="BE24" s="55">
        <v>2</v>
      </c>
      <c r="BF24" s="55">
        <v>2</v>
      </c>
      <c r="BG24" s="55">
        <v>2</v>
      </c>
      <c r="BH24" s="55">
        <v>2</v>
      </c>
      <c r="BI24" s="55">
        <v>2</v>
      </c>
      <c r="BJ24" s="55">
        <v>2</v>
      </c>
      <c r="BK24" s="55">
        <v>2</v>
      </c>
      <c r="BL24" s="55">
        <v>2</v>
      </c>
      <c r="BM24" s="55">
        <v>2</v>
      </c>
      <c r="BN24" s="55">
        <v>2</v>
      </c>
      <c r="BO24" s="55">
        <v>2</v>
      </c>
      <c r="BP24" s="55">
        <v>2</v>
      </c>
      <c r="BQ24" s="55">
        <v>2</v>
      </c>
      <c r="BR24" s="55">
        <v>1</v>
      </c>
      <c r="BS24" s="55">
        <v>1</v>
      </c>
      <c r="BT24" s="68">
        <v>2</v>
      </c>
      <c r="BU24" s="68">
        <v>1</v>
      </c>
      <c r="BV24" s="111">
        <v>2</v>
      </c>
      <c r="BW24" s="115">
        <v>2</v>
      </c>
      <c r="BX24" s="115">
        <v>2</v>
      </c>
      <c r="BY24" s="115">
        <v>1</v>
      </c>
      <c r="BZ24" s="115">
        <v>2</v>
      </c>
      <c r="CA24" s="115">
        <v>1</v>
      </c>
      <c r="CB24" s="115">
        <v>1</v>
      </c>
      <c r="CC24" s="115">
        <v>2</v>
      </c>
      <c r="CD24" s="115">
        <v>2</v>
      </c>
      <c r="CE24" s="115">
        <v>2</v>
      </c>
      <c r="CF24" s="1"/>
    </row>
    <row r="25" spans="1:84" ht="15.75" x14ac:dyDescent="0.25">
      <c r="A25" s="56">
        <v>22</v>
      </c>
      <c r="B25" s="57">
        <v>1</v>
      </c>
      <c r="C25" s="174"/>
      <c r="D25" s="174"/>
      <c r="E25" s="56">
        <v>2</v>
      </c>
      <c r="F25" s="174"/>
      <c r="G25" s="174"/>
      <c r="H25" s="56">
        <v>1</v>
      </c>
      <c r="I25" s="174"/>
      <c r="J25" s="174"/>
      <c r="K25" s="56">
        <v>2</v>
      </c>
      <c r="L25" s="174"/>
      <c r="M25" s="174"/>
      <c r="N25" s="56">
        <v>1</v>
      </c>
      <c r="O25" s="174"/>
      <c r="P25" s="174"/>
      <c r="Q25" s="168">
        <v>2</v>
      </c>
      <c r="R25" s="174"/>
      <c r="S25" s="174"/>
      <c r="T25" s="185">
        <v>2</v>
      </c>
      <c r="U25" s="58">
        <v>6</v>
      </c>
      <c r="V25" s="58">
        <v>4</v>
      </c>
      <c r="W25" s="58">
        <v>2</v>
      </c>
      <c r="X25" s="58">
        <v>2</v>
      </c>
      <c r="Y25" s="58">
        <v>6</v>
      </c>
      <c r="Z25" s="58">
        <v>6</v>
      </c>
      <c r="AA25" s="58">
        <v>6</v>
      </c>
      <c r="AB25" s="58">
        <v>1</v>
      </c>
      <c r="AC25" s="58">
        <v>1</v>
      </c>
      <c r="AD25" s="58">
        <v>1</v>
      </c>
      <c r="AE25" s="58">
        <v>1</v>
      </c>
      <c r="AF25" s="59">
        <v>1</v>
      </c>
      <c r="AG25" s="60">
        <v>2</v>
      </c>
      <c r="AH25" s="60">
        <v>2</v>
      </c>
      <c r="AI25" s="60">
        <v>2</v>
      </c>
      <c r="AJ25" s="60">
        <v>2</v>
      </c>
      <c r="AK25" s="60">
        <v>2</v>
      </c>
      <c r="AL25" s="60">
        <v>6</v>
      </c>
      <c r="AM25" s="60">
        <v>1</v>
      </c>
      <c r="AN25" s="60">
        <v>6</v>
      </c>
      <c r="AO25" s="60">
        <v>3</v>
      </c>
      <c r="AP25" s="60">
        <v>1</v>
      </c>
      <c r="AQ25" s="60">
        <v>1</v>
      </c>
      <c r="AR25" s="61">
        <v>6</v>
      </c>
      <c r="AS25" s="62">
        <v>3</v>
      </c>
      <c r="AT25" s="63">
        <v>2</v>
      </c>
      <c r="AU25" s="63">
        <v>2</v>
      </c>
      <c r="AV25" s="63">
        <v>2</v>
      </c>
      <c r="AW25" s="63">
        <v>3</v>
      </c>
      <c r="AX25" s="63">
        <v>5</v>
      </c>
      <c r="AY25" s="63">
        <v>3</v>
      </c>
      <c r="AZ25" s="99">
        <v>4</v>
      </c>
      <c r="BA25" s="80"/>
      <c r="BB25" s="84"/>
      <c r="BC25" s="106"/>
      <c r="BD25" s="77">
        <v>1</v>
      </c>
      <c r="BE25" s="55">
        <v>2</v>
      </c>
      <c r="BF25" s="55">
        <v>2</v>
      </c>
      <c r="BG25" s="55">
        <v>2</v>
      </c>
      <c r="BH25" s="55">
        <v>2</v>
      </c>
      <c r="BI25" s="55">
        <v>2</v>
      </c>
      <c r="BJ25" s="55">
        <v>2</v>
      </c>
      <c r="BK25" s="55">
        <v>2</v>
      </c>
      <c r="BL25" s="55">
        <v>2</v>
      </c>
      <c r="BM25" s="55">
        <v>2</v>
      </c>
      <c r="BN25" s="55">
        <v>2</v>
      </c>
      <c r="BO25" s="55">
        <v>1</v>
      </c>
      <c r="BP25" s="55">
        <v>2</v>
      </c>
      <c r="BQ25" s="55">
        <v>1</v>
      </c>
      <c r="BR25" s="55">
        <v>2</v>
      </c>
      <c r="BS25" s="55">
        <v>2</v>
      </c>
      <c r="BT25" s="68">
        <v>2</v>
      </c>
      <c r="BU25" s="68">
        <v>2</v>
      </c>
      <c r="BV25" s="111">
        <v>2</v>
      </c>
      <c r="BW25" s="115">
        <v>2</v>
      </c>
      <c r="BX25" s="115">
        <v>2</v>
      </c>
      <c r="BY25" s="115">
        <v>1</v>
      </c>
      <c r="BZ25" s="115">
        <v>1</v>
      </c>
      <c r="CA25" s="115">
        <v>1</v>
      </c>
      <c r="CB25" s="115">
        <v>2</v>
      </c>
      <c r="CC25" s="115">
        <v>1</v>
      </c>
      <c r="CD25" s="115">
        <v>2</v>
      </c>
      <c r="CE25" s="115">
        <v>1</v>
      </c>
      <c r="CF25" s="1"/>
    </row>
    <row r="26" spans="1:84" ht="15.75" x14ac:dyDescent="0.25">
      <c r="A26" s="56">
        <v>23</v>
      </c>
      <c r="B26" s="57">
        <v>1</v>
      </c>
      <c r="C26" s="174"/>
      <c r="D26" s="174"/>
      <c r="E26" s="56">
        <v>1</v>
      </c>
      <c r="F26" s="174"/>
      <c r="G26" s="174"/>
      <c r="H26" s="56">
        <v>2</v>
      </c>
      <c r="I26" s="174"/>
      <c r="J26" s="174"/>
      <c r="K26" s="56">
        <v>1</v>
      </c>
      <c r="L26" s="174"/>
      <c r="M26" s="174"/>
      <c r="N26" s="56">
        <v>1</v>
      </c>
      <c r="O26" s="174"/>
      <c r="P26" s="174"/>
      <c r="Q26" s="168">
        <v>1</v>
      </c>
      <c r="R26" s="174"/>
      <c r="S26" s="174"/>
      <c r="T26" s="185">
        <v>2</v>
      </c>
      <c r="U26" s="58">
        <v>2</v>
      </c>
      <c r="V26" s="58">
        <v>6</v>
      </c>
      <c r="W26" s="58">
        <v>3</v>
      </c>
      <c r="X26" s="58">
        <v>3</v>
      </c>
      <c r="Y26" s="58">
        <v>6</v>
      </c>
      <c r="Z26" s="58">
        <v>2</v>
      </c>
      <c r="AA26" s="58">
        <v>1</v>
      </c>
      <c r="AB26" s="58">
        <v>2</v>
      </c>
      <c r="AC26" s="58">
        <v>2</v>
      </c>
      <c r="AD26" s="58">
        <v>2</v>
      </c>
      <c r="AE26" s="58">
        <v>1</v>
      </c>
      <c r="AF26" s="59">
        <v>2</v>
      </c>
      <c r="AG26" s="60">
        <v>2</v>
      </c>
      <c r="AH26" s="60">
        <v>3</v>
      </c>
      <c r="AI26" s="60">
        <v>3</v>
      </c>
      <c r="AJ26" s="60">
        <v>3</v>
      </c>
      <c r="AK26" s="60">
        <v>3</v>
      </c>
      <c r="AL26" s="60">
        <v>2</v>
      </c>
      <c r="AM26" s="60"/>
      <c r="AN26" s="60">
        <v>1</v>
      </c>
      <c r="AO26" s="60">
        <v>5</v>
      </c>
      <c r="AP26" s="60">
        <v>2</v>
      </c>
      <c r="AQ26" s="60">
        <v>2</v>
      </c>
      <c r="AR26" s="61">
        <v>6</v>
      </c>
      <c r="AS26" s="62">
        <v>3</v>
      </c>
      <c r="AT26" s="63">
        <v>6</v>
      </c>
      <c r="AU26" s="63">
        <v>3</v>
      </c>
      <c r="AV26" s="63">
        <v>5</v>
      </c>
      <c r="AW26" s="63">
        <v>2</v>
      </c>
      <c r="AX26" s="63">
        <v>5</v>
      </c>
      <c r="AY26" s="63">
        <v>2</v>
      </c>
      <c r="AZ26" s="99">
        <v>3</v>
      </c>
      <c r="BA26" s="80"/>
      <c r="BB26" s="84"/>
      <c r="BC26" s="106"/>
      <c r="BD26" s="77">
        <v>1</v>
      </c>
      <c r="BE26" s="55">
        <v>2</v>
      </c>
      <c r="BF26" s="55">
        <v>2</v>
      </c>
      <c r="BG26" s="55">
        <v>2</v>
      </c>
      <c r="BH26" s="55">
        <v>2</v>
      </c>
      <c r="BI26" s="55">
        <v>2</v>
      </c>
      <c r="BJ26" s="55">
        <v>2</v>
      </c>
      <c r="BK26" s="55">
        <v>2</v>
      </c>
      <c r="BL26" s="55">
        <v>2</v>
      </c>
      <c r="BM26" s="55">
        <v>2</v>
      </c>
      <c r="BN26" s="55">
        <v>2</v>
      </c>
      <c r="BO26" s="55">
        <v>2</v>
      </c>
      <c r="BP26" s="55">
        <v>2</v>
      </c>
      <c r="BQ26" s="55">
        <v>2</v>
      </c>
      <c r="BR26" s="55">
        <v>2</v>
      </c>
      <c r="BS26" s="55">
        <v>1</v>
      </c>
      <c r="BT26" s="68">
        <v>2</v>
      </c>
      <c r="BU26" s="68">
        <v>2</v>
      </c>
      <c r="BV26" s="111">
        <v>2</v>
      </c>
      <c r="BW26" s="115">
        <v>2</v>
      </c>
      <c r="BX26" s="115">
        <v>2</v>
      </c>
      <c r="BY26" s="115">
        <v>2</v>
      </c>
      <c r="BZ26" s="115">
        <v>2</v>
      </c>
      <c r="CA26" s="115">
        <v>1</v>
      </c>
      <c r="CB26" s="115">
        <v>2</v>
      </c>
      <c r="CC26" s="115">
        <v>1</v>
      </c>
      <c r="CD26" s="115">
        <v>2</v>
      </c>
      <c r="CE26" s="115">
        <v>2</v>
      </c>
      <c r="CF26" s="1"/>
    </row>
    <row r="27" spans="1:84" ht="15.75" x14ac:dyDescent="0.25">
      <c r="A27" s="56">
        <v>24</v>
      </c>
      <c r="B27" s="57">
        <v>1</v>
      </c>
      <c r="C27" s="174"/>
      <c r="D27" s="174"/>
      <c r="E27" s="56">
        <v>4</v>
      </c>
      <c r="F27" s="174"/>
      <c r="G27" s="174"/>
      <c r="H27" s="56">
        <v>1</v>
      </c>
      <c r="I27" s="174"/>
      <c r="J27" s="174"/>
      <c r="K27" s="56">
        <v>1</v>
      </c>
      <c r="L27" s="174"/>
      <c r="M27" s="174"/>
      <c r="N27" s="56">
        <v>1</v>
      </c>
      <c r="O27" s="174"/>
      <c r="P27" s="266"/>
      <c r="Q27" s="168">
        <v>3</v>
      </c>
      <c r="R27" s="174"/>
      <c r="S27" s="174"/>
      <c r="T27" s="185">
        <v>4</v>
      </c>
      <c r="U27" s="58">
        <v>6</v>
      </c>
      <c r="V27" s="58">
        <v>4</v>
      </c>
      <c r="W27" s="58">
        <v>3</v>
      </c>
      <c r="X27" s="58">
        <v>4</v>
      </c>
      <c r="Y27" s="58">
        <v>3</v>
      </c>
      <c r="Z27" s="58">
        <v>3</v>
      </c>
      <c r="AA27" s="58">
        <v>3</v>
      </c>
      <c r="AB27" s="58">
        <v>3</v>
      </c>
      <c r="AC27" s="58">
        <v>4</v>
      </c>
      <c r="AD27" s="58">
        <v>3</v>
      </c>
      <c r="AE27" s="58">
        <v>3</v>
      </c>
      <c r="AF27" s="59">
        <v>3</v>
      </c>
      <c r="AG27" s="60">
        <v>2</v>
      </c>
      <c r="AH27" s="60">
        <v>3</v>
      </c>
      <c r="AI27" s="60">
        <v>3</v>
      </c>
      <c r="AJ27" s="60">
        <v>2</v>
      </c>
      <c r="AK27" s="60">
        <v>3</v>
      </c>
      <c r="AL27" s="60">
        <v>2</v>
      </c>
      <c r="AM27" s="60">
        <v>3</v>
      </c>
      <c r="AN27" s="60">
        <v>1</v>
      </c>
      <c r="AO27" s="60">
        <v>4</v>
      </c>
      <c r="AP27" s="60">
        <v>2</v>
      </c>
      <c r="AQ27" s="60">
        <v>2</v>
      </c>
      <c r="AR27" s="61">
        <v>6</v>
      </c>
      <c r="AS27" s="62">
        <v>3</v>
      </c>
      <c r="AT27" s="63">
        <v>2</v>
      </c>
      <c r="AU27" s="63">
        <v>3</v>
      </c>
      <c r="AV27" s="63">
        <v>5</v>
      </c>
      <c r="AW27" s="63">
        <v>2</v>
      </c>
      <c r="AX27" s="63">
        <v>5</v>
      </c>
      <c r="AY27" s="63">
        <v>2</v>
      </c>
      <c r="AZ27" s="99">
        <v>3</v>
      </c>
      <c r="BA27" s="80"/>
      <c r="BB27" s="84"/>
      <c r="BC27" s="106"/>
      <c r="BD27" s="77">
        <v>1</v>
      </c>
      <c r="BE27" s="55">
        <v>2</v>
      </c>
      <c r="BF27" s="55">
        <v>2</v>
      </c>
      <c r="BG27" s="55">
        <v>2</v>
      </c>
      <c r="BH27" s="55">
        <v>1</v>
      </c>
      <c r="BI27" s="55">
        <v>2</v>
      </c>
      <c r="BJ27" s="55">
        <v>2</v>
      </c>
      <c r="BK27" s="55">
        <v>1</v>
      </c>
      <c r="BL27" s="55">
        <v>2</v>
      </c>
      <c r="BM27" s="55">
        <v>2</v>
      </c>
      <c r="BN27" s="55">
        <v>2</v>
      </c>
      <c r="BO27" s="55">
        <v>2</v>
      </c>
      <c r="BP27" s="55">
        <v>2</v>
      </c>
      <c r="BQ27" s="55">
        <v>2</v>
      </c>
      <c r="BR27" s="55">
        <v>2</v>
      </c>
      <c r="BS27" s="55">
        <v>2</v>
      </c>
      <c r="BT27" s="68">
        <v>1</v>
      </c>
      <c r="BU27" s="68">
        <v>1</v>
      </c>
      <c r="BV27" s="111">
        <v>2</v>
      </c>
      <c r="BW27" s="115">
        <v>2</v>
      </c>
      <c r="BX27" s="115">
        <v>2</v>
      </c>
      <c r="BY27" s="115">
        <v>2</v>
      </c>
      <c r="BZ27" s="115">
        <v>2</v>
      </c>
      <c r="CA27" s="115">
        <v>2</v>
      </c>
      <c r="CB27" s="115">
        <v>1</v>
      </c>
      <c r="CC27" s="115">
        <v>1</v>
      </c>
      <c r="CD27" s="115">
        <v>2</v>
      </c>
      <c r="CE27" s="115">
        <v>1</v>
      </c>
      <c r="CF27" s="1"/>
    </row>
    <row r="28" spans="1:84" ht="15.75" x14ac:dyDescent="0.25">
      <c r="A28" s="56">
        <v>25</v>
      </c>
      <c r="B28" s="57">
        <v>1</v>
      </c>
      <c r="C28" s="174"/>
      <c r="D28" s="174"/>
      <c r="E28" s="56">
        <v>3</v>
      </c>
      <c r="F28" s="174"/>
      <c r="G28" s="174"/>
      <c r="H28" s="56">
        <v>2</v>
      </c>
      <c r="I28" s="174"/>
      <c r="J28" s="174"/>
      <c r="K28" s="56">
        <v>1</v>
      </c>
      <c r="L28" s="174"/>
      <c r="M28" s="174"/>
      <c r="N28" s="56">
        <v>1</v>
      </c>
      <c r="O28" s="174"/>
      <c r="P28" s="174"/>
      <c r="Q28" s="168">
        <v>3</v>
      </c>
      <c r="R28" s="174"/>
      <c r="S28" s="174"/>
      <c r="T28" s="185">
        <v>3</v>
      </c>
      <c r="U28" s="58">
        <v>5</v>
      </c>
      <c r="V28" s="58">
        <v>2</v>
      </c>
      <c r="W28" s="58">
        <v>3</v>
      </c>
      <c r="X28" s="58">
        <v>3</v>
      </c>
      <c r="Y28" s="58">
        <v>3</v>
      </c>
      <c r="Z28" s="58">
        <v>3</v>
      </c>
      <c r="AA28" s="58">
        <v>1</v>
      </c>
      <c r="AB28" s="58">
        <v>2</v>
      </c>
      <c r="AC28" s="58">
        <v>2</v>
      </c>
      <c r="AD28" s="58">
        <v>2</v>
      </c>
      <c r="AE28" s="58">
        <v>2</v>
      </c>
      <c r="AF28" s="59">
        <v>6</v>
      </c>
      <c r="AG28" s="60">
        <v>2</v>
      </c>
      <c r="AH28" s="60">
        <v>3</v>
      </c>
      <c r="AI28" s="60">
        <v>3</v>
      </c>
      <c r="AJ28" s="60">
        <v>2</v>
      </c>
      <c r="AK28" s="60">
        <v>3</v>
      </c>
      <c r="AL28" s="60">
        <v>3</v>
      </c>
      <c r="AM28" s="60">
        <v>3</v>
      </c>
      <c r="AN28" s="60">
        <v>1</v>
      </c>
      <c r="AO28" s="60">
        <v>4</v>
      </c>
      <c r="AP28" s="60">
        <v>2</v>
      </c>
      <c r="AQ28" s="60">
        <v>2</v>
      </c>
      <c r="AR28" s="61">
        <v>6</v>
      </c>
      <c r="AS28" s="62">
        <v>3</v>
      </c>
      <c r="AT28" s="63">
        <v>6</v>
      </c>
      <c r="AU28" s="63">
        <v>6</v>
      </c>
      <c r="AV28" s="63">
        <v>5</v>
      </c>
      <c r="AW28" s="63">
        <v>2</v>
      </c>
      <c r="AX28" s="63">
        <v>5</v>
      </c>
      <c r="AY28" s="63">
        <v>2</v>
      </c>
      <c r="AZ28" s="99">
        <v>4</v>
      </c>
      <c r="BA28" s="80"/>
      <c r="BB28" s="84"/>
      <c r="BC28" s="106"/>
      <c r="BD28" s="77">
        <v>1</v>
      </c>
      <c r="BE28" s="55">
        <v>2</v>
      </c>
      <c r="BF28" s="55">
        <v>2</v>
      </c>
      <c r="BG28" s="55">
        <v>2</v>
      </c>
      <c r="BH28" s="55">
        <v>2</v>
      </c>
      <c r="BI28" s="55">
        <v>2</v>
      </c>
      <c r="BJ28" s="55">
        <v>2</v>
      </c>
      <c r="BK28" s="55">
        <v>2</v>
      </c>
      <c r="BL28" s="55">
        <v>2</v>
      </c>
      <c r="BM28" s="55">
        <v>2</v>
      </c>
      <c r="BN28" s="55">
        <v>2</v>
      </c>
      <c r="BO28" s="55">
        <v>2</v>
      </c>
      <c r="BP28" s="55">
        <v>2</v>
      </c>
      <c r="BQ28" s="55">
        <v>2</v>
      </c>
      <c r="BR28" s="55">
        <v>2</v>
      </c>
      <c r="BS28" s="55">
        <v>2</v>
      </c>
      <c r="BT28" s="68">
        <v>2</v>
      </c>
      <c r="BU28" s="68">
        <v>2</v>
      </c>
      <c r="BV28" s="111">
        <v>2</v>
      </c>
      <c r="BW28" s="115">
        <v>2</v>
      </c>
      <c r="BX28" s="115">
        <v>2</v>
      </c>
      <c r="BY28" s="115">
        <v>2</v>
      </c>
      <c r="BZ28" s="115">
        <v>2</v>
      </c>
      <c r="CA28" s="115">
        <v>1</v>
      </c>
      <c r="CB28" s="115">
        <v>2</v>
      </c>
      <c r="CC28" s="115">
        <v>1</v>
      </c>
      <c r="CD28" s="115">
        <v>2</v>
      </c>
      <c r="CE28" s="115">
        <v>2</v>
      </c>
      <c r="CF28" s="1"/>
    </row>
    <row r="29" spans="1:84" ht="15.75" x14ac:dyDescent="0.25">
      <c r="A29" s="56">
        <v>26</v>
      </c>
      <c r="B29" s="57">
        <v>1</v>
      </c>
      <c r="C29" s="174"/>
      <c r="D29" s="174"/>
      <c r="E29" s="56">
        <v>2</v>
      </c>
      <c r="F29" s="174"/>
      <c r="G29" s="174"/>
      <c r="H29" s="56">
        <v>1</v>
      </c>
      <c r="I29" s="174"/>
      <c r="J29" s="174"/>
      <c r="K29" s="56">
        <v>1</v>
      </c>
      <c r="L29" s="174"/>
      <c r="M29" s="174"/>
      <c r="N29" s="56">
        <v>2</v>
      </c>
      <c r="O29" s="174"/>
      <c r="P29" s="174"/>
      <c r="Q29" s="168">
        <v>2</v>
      </c>
      <c r="R29" s="174"/>
      <c r="S29" s="174"/>
      <c r="T29" s="185">
        <v>2</v>
      </c>
      <c r="U29" s="58">
        <v>2</v>
      </c>
      <c r="V29" s="58">
        <v>3</v>
      </c>
      <c r="W29" s="58">
        <v>2</v>
      </c>
      <c r="X29" s="58">
        <v>3</v>
      </c>
      <c r="Y29" s="58">
        <v>6</v>
      </c>
      <c r="Z29" s="58">
        <v>2</v>
      </c>
      <c r="AA29" s="58">
        <v>2</v>
      </c>
      <c r="AB29" s="58">
        <v>3</v>
      </c>
      <c r="AC29" s="58">
        <v>3</v>
      </c>
      <c r="AD29" s="58">
        <v>2</v>
      </c>
      <c r="AE29" s="58">
        <v>2</v>
      </c>
      <c r="AF29" s="59">
        <v>2</v>
      </c>
      <c r="AG29" s="60">
        <v>2</v>
      </c>
      <c r="AH29" s="60">
        <v>3</v>
      </c>
      <c r="AI29" s="60">
        <v>3</v>
      </c>
      <c r="AJ29" s="60">
        <v>2</v>
      </c>
      <c r="AK29" s="60">
        <v>4</v>
      </c>
      <c r="AL29" s="60">
        <v>3</v>
      </c>
      <c r="AM29" s="60">
        <v>3</v>
      </c>
      <c r="AN29" s="60">
        <v>6</v>
      </c>
      <c r="AO29" s="60">
        <v>4</v>
      </c>
      <c r="AP29" s="60">
        <v>2</v>
      </c>
      <c r="AQ29" s="60">
        <v>2</v>
      </c>
      <c r="AR29" s="61">
        <v>3</v>
      </c>
      <c r="AS29" s="62">
        <v>3</v>
      </c>
      <c r="AT29" s="63">
        <v>2</v>
      </c>
      <c r="AU29" s="63">
        <v>3</v>
      </c>
      <c r="AV29" s="63">
        <v>5</v>
      </c>
      <c r="AW29" s="63">
        <v>2</v>
      </c>
      <c r="AX29" s="63">
        <v>4</v>
      </c>
      <c r="AY29" s="63">
        <v>2</v>
      </c>
      <c r="AZ29" s="99">
        <v>4</v>
      </c>
      <c r="BA29" s="80"/>
      <c r="BB29" s="84"/>
      <c r="BC29" s="106"/>
      <c r="BD29" s="77">
        <v>1</v>
      </c>
      <c r="BE29" s="55">
        <v>2</v>
      </c>
      <c r="BF29" s="55">
        <v>2</v>
      </c>
      <c r="BG29" s="55">
        <v>2</v>
      </c>
      <c r="BH29" s="55">
        <v>2</v>
      </c>
      <c r="BI29" s="55">
        <v>2</v>
      </c>
      <c r="BJ29" s="55">
        <v>2</v>
      </c>
      <c r="BK29" s="55">
        <v>2</v>
      </c>
      <c r="BL29" s="55">
        <v>2</v>
      </c>
      <c r="BM29" s="55">
        <v>2</v>
      </c>
      <c r="BN29" s="55">
        <v>2</v>
      </c>
      <c r="BO29" s="55">
        <v>2</v>
      </c>
      <c r="BP29" s="55">
        <v>2</v>
      </c>
      <c r="BQ29" s="55">
        <v>2</v>
      </c>
      <c r="BR29" s="55">
        <v>1</v>
      </c>
      <c r="BS29" s="55">
        <v>2</v>
      </c>
      <c r="BT29" s="68">
        <v>2</v>
      </c>
      <c r="BU29" s="68">
        <v>2</v>
      </c>
      <c r="BV29" s="111">
        <v>2</v>
      </c>
      <c r="BW29" s="115">
        <v>1</v>
      </c>
      <c r="BX29" s="115">
        <v>2</v>
      </c>
      <c r="BY29" s="115">
        <v>2</v>
      </c>
      <c r="BZ29" s="115">
        <v>1</v>
      </c>
      <c r="CA29" s="115">
        <v>1</v>
      </c>
      <c r="CB29" s="115">
        <v>2</v>
      </c>
      <c r="CC29" s="115">
        <v>1</v>
      </c>
      <c r="CD29" s="115">
        <v>2</v>
      </c>
      <c r="CE29" s="115">
        <v>1</v>
      </c>
      <c r="CF29" s="1"/>
    </row>
    <row r="30" spans="1:84" ht="15.75" x14ac:dyDescent="0.25">
      <c r="A30" s="56">
        <v>27</v>
      </c>
      <c r="B30" s="57">
        <v>1</v>
      </c>
      <c r="C30" s="174"/>
      <c r="D30" s="174"/>
      <c r="E30" s="56">
        <v>1</v>
      </c>
      <c r="F30" s="174"/>
      <c r="G30" s="174"/>
      <c r="H30" s="56">
        <v>2</v>
      </c>
      <c r="I30" s="174"/>
      <c r="J30" s="174"/>
      <c r="K30" s="56">
        <v>1</v>
      </c>
      <c r="L30" s="174"/>
      <c r="M30" s="174"/>
      <c r="N30" s="56">
        <v>1</v>
      </c>
      <c r="O30" s="174"/>
      <c r="P30" s="174"/>
      <c r="Q30" s="168">
        <v>3</v>
      </c>
      <c r="R30" s="174"/>
      <c r="S30" s="174"/>
      <c r="T30" s="185">
        <v>2</v>
      </c>
      <c r="U30" s="58">
        <v>1</v>
      </c>
      <c r="V30" s="58">
        <v>6</v>
      </c>
      <c r="W30" s="58">
        <v>3</v>
      </c>
      <c r="X30" s="58">
        <v>3</v>
      </c>
      <c r="Y30" s="58">
        <v>6</v>
      </c>
      <c r="Z30" s="58">
        <v>2</v>
      </c>
      <c r="AA30" s="58">
        <v>2</v>
      </c>
      <c r="AB30" s="58">
        <v>3</v>
      </c>
      <c r="AC30" s="58">
        <v>2</v>
      </c>
      <c r="AD30" s="58">
        <v>2</v>
      </c>
      <c r="AE30" s="58">
        <v>2</v>
      </c>
      <c r="AF30" s="59">
        <v>6</v>
      </c>
      <c r="AG30" s="60">
        <v>2</v>
      </c>
      <c r="AH30" s="60">
        <v>3</v>
      </c>
      <c r="AI30" s="60">
        <v>4</v>
      </c>
      <c r="AJ30" s="60">
        <v>2</v>
      </c>
      <c r="AK30" s="60">
        <v>4</v>
      </c>
      <c r="AL30" s="60">
        <v>3</v>
      </c>
      <c r="AM30" s="60">
        <v>4</v>
      </c>
      <c r="AN30" s="60">
        <v>1</v>
      </c>
      <c r="AO30" s="60">
        <v>4</v>
      </c>
      <c r="AP30" s="60">
        <v>2</v>
      </c>
      <c r="AQ30" s="60">
        <v>2</v>
      </c>
      <c r="AR30" s="61">
        <v>3</v>
      </c>
      <c r="AS30" s="62">
        <v>3</v>
      </c>
      <c r="AT30" s="63">
        <v>3</v>
      </c>
      <c r="AU30" s="63">
        <v>3</v>
      </c>
      <c r="AV30" s="63">
        <v>4</v>
      </c>
      <c r="AW30" s="63">
        <v>3</v>
      </c>
      <c r="AX30" s="63">
        <v>4</v>
      </c>
      <c r="AY30" s="63">
        <v>3</v>
      </c>
      <c r="AZ30" s="99">
        <v>4</v>
      </c>
      <c r="BA30" s="80"/>
      <c r="BB30" s="84"/>
      <c r="BC30" s="106"/>
      <c r="BD30" s="77">
        <v>1</v>
      </c>
      <c r="BE30" s="55">
        <v>2</v>
      </c>
      <c r="BF30" s="55">
        <v>2</v>
      </c>
      <c r="BG30" s="55">
        <v>2</v>
      </c>
      <c r="BH30" s="55">
        <v>1</v>
      </c>
      <c r="BI30" s="55">
        <v>2</v>
      </c>
      <c r="BJ30" s="55">
        <v>2</v>
      </c>
      <c r="BK30" s="55">
        <v>2</v>
      </c>
      <c r="BL30" s="55">
        <v>2</v>
      </c>
      <c r="BM30" s="55">
        <v>2</v>
      </c>
      <c r="BN30" s="55">
        <v>2</v>
      </c>
      <c r="BO30" s="55">
        <v>1</v>
      </c>
      <c r="BP30" s="55">
        <v>2</v>
      </c>
      <c r="BQ30" s="55">
        <v>2</v>
      </c>
      <c r="BR30" s="55">
        <v>2</v>
      </c>
      <c r="BS30" s="55">
        <v>2</v>
      </c>
      <c r="BT30" s="68">
        <v>2</v>
      </c>
      <c r="BU30" s="68">
        <v>2</v>
      </c>
      <c r="BV30" s="111">
        <v>2</v>
      </c>
      <c r="BW30" s="115">
        <v>2</v>
      </c>
      <c r="BX30" s="115">
        <v>2</v>
      </c>
      <c r="BY30" s="115">
        <v>2</v>
      </c>
      <c r="BZ30" s="115">
        <v>2</v>
      </c>
      <c r="CA30" s="115">
        <v>2</v>
      </c>
      <c r="CB30" s="115">
        <v>1</v>
      </c>
      <c r="CC30" s="115">
        <v>2</v>
      </c>
      <c r="CD30" s="115">
        <v>2</v>
      </c>
      <c r="CE30" s="115">
        <v>2</v>
      </c>
      <c r="CF30" s="1"/>
    </row>
    <row r="31" spans="1:84" ht="15.75" x14ac:dyDescent="0.25">
      <c r="A31" s="56">
        <v>28</v>
      </c>
      <c r="B31" s="57">
        <v>1</v>
      </c>
      <c r="C31" s="174"/>
      <c r="D31" s="174"/>
      <c r="E31" s="56">
        <v>1</v>
      </c>
      <c r="F31" s="174"/>
      <c r="G31" s="174"/>
      <c r="H31" s="56">
        <v>1</v>
      </c>
      <c r="I31" s="174"/>
      <c r="J31" s="174"/>
      <c r="K31" s="56">
        <v>1</v>
      </c>
      <c r="L31" s="174"/>
      <c r="M31" s="174"/>
      <c r="N31" s="56">
        <v>1</v>
      </c>
      <c r="O31" s="174"/>
      <c r="P31" s="174"/>
      <c r="Q31" s="168">
        <v>2</v>
      </c>
      <c r="R31" s="174"/>
      <c r="S31" s="174"/>
      <c r="T31" s="185">
        <v>2</v>
      </c>
      <c r="U31" s="58">
        <v>4</v>
      </c>
      <c r="V31" s="58">
        <v>2</v>
      </c>
      <c r="W31" s="58">
        <v>3</v>
      </c>
      <c r="X31" s="58">
        <v>4</v>
      </c>
      <c r="Y31" s="58">
        <v>6</v>
      </c>
      <c r="Z31" s="58">
        <v>1</v>
      </c>
      <c r="AA31" s="58">
        <v>2</v>
      </c>
      <c r="AB31" s="58">
        <v>2</v>
      </c>
      <c r="AC31" s="58">
        <v>2</v>
      </c>
      <c r="AD31" s="58">
        <v>1</v>
      </c>
      <c r="AE31" s="58">
        <v>1</v>
      </c>
      <c r="AF31" s="59">
        <v>2</v>
      </c>
      <c r="AG31" s="60">
        <v>2</v>
      </c>
      <c r="AH31" s="60">
        <v>3</v>
      </c>
      <c r="AI31" s="60">
        <v>4</v>
      </c>
      <c r="AJ31" s="60">
        <v>2</v>
      </c>
      <c r="AK31" s="60">
        <v>3</v>
      </c>
      <c r="AL31" s="60">
        <v>2</v>
      </c>
      <c r="AM31" s="60">
        <v>4</v>
      </c>
      <c r="AN31" s="60">
        <v>1</v>
      </c>
      <c r="AO31" s="60">
        <v>5</v>
      </c>
      <c r="AP31" s="60">
        <v>3</v>
      </c>
      <c r="AQ31" s="60">
        <v>2</v>
      </c>
      <c r="AR31" s="61">
        <v>3</v>
      </c>
      <c r="AS31" s="62">
        <v>3</v>
      </c>
      <c r="AT31" s="63">
        <v>3</v>
      </c>
      <c r="AU31" s="63">
        <v>6</v>
      </c>
      <c r="AV31" s="63">
        <v>4</v>
      </c>
      <c r="AW31" s="63">
        <v>3</v>
      </c>
      <c r="AX31" s="63">
        <v>4</v>
      </c>
      <c r="AY31" s="63">
        <v>3</v>
      </c>
      <c r="AZ31" s="99">
        <v>4</v>
      </c>
      <c r="BA31" s="80"/>
      <c r="BB31" s="84"/>
      <c r="BC31" s="106"/>
      <c r="BD31" s="77">
        <v>1</v>
      </c>
      <c r="BE31" s="55">
        <v>2</v>
      </c>
      <c r="BF31" s="55">
        <v>2</v>
      </c>
      <c r="BG31" s="55">
        <v>2</v>
      </c>
      <c r="BH31" s="55">
        <v>2</v>
      </c>
      <c r="BI31" s="55">
        <v>2</v>
      </c>
      <c r="BJ31" s="55">
        <v>2</v>
      </c>
      <c r="BK31" s="55">
        <v>2</v>
      </c>
      <c r="BL31" s="55">
        <v>2</v>
      </c>
      <c r="BM31" s="55">
        <v>2</v>
      </c>
      <c r="BN31" s="55">
        <v>2</v>
      </c>
      <c r="BO31" s="55">
        <v>2</v>
      </c>
      <c r="BP31" s="55">
        <v>2</v>
      </c>
      <c r="BQ31" s="55">
        <v>2</v>
      </c>
      <c r="BR31" s="55">
        <v>2</v>
      </c>
      <c r="BS31" s="55">
        <v>2</v>
      </c>
      <c r="BT31" s="68">
        <v>2</v>
      </c>
      <c r="BU31" s="68">
        <v>2</v>
      </c>
      <c r="BV31" s="111">
        <v>2</v>
      </c>
      <c r="BW31" s="115">
        <v>2</v>
      </c>
      <c r="BX31" s="115">
        <v>1</v>
      </c>
      <c r="BY31" s="115">
        <v>2</v>
      </c>
      <c r="BZ31" s="115">
        <v>2</v>
      </c>
      <c r="CA31" s="115">
        <v>1</v>
      </c>
      <c r="CB31" s="115">
        <v>2</v>
      </c>
      <c r="CC31" s="115">
        <v>2</v>
      </c>
      <c r="CD31" s="115">
        <v>2</v>
      </c>
      <c r="CE31" s="115">
        <v>1</v>
      </c>
      <c r="CF31" s="1"/>
    </row>
    <row r="32" spans="1:84" ht="15.75" x14ac:dyDescent="0.25">
      <c r="A32" s="56">
        <v>29</v>
      </c>
      <c r="B32" s="57">
        <v>1</v>
      </c>
      <c r="C32" s="174"/>
      <c r="D32" s="174"/>
      <c r="E32" s="56">
        <v>1</v>
      </c>
      <c r="F32" s="174"/>
      <c r="G32" s="174"/>
      <c r="H32" s="56">
        <v>1</v>
      </c>
      <c r="I32" s="174"/>
      <c r="J32" s="174"/>
      <c r="K32" s="56">
        <v>2</v>
      </c>
      <c r="L32" s="174"/>
      <c r="M32" s="174"/>
      <c r="N32" s="56">
        <v>1</v>
      </c>
      <c r="O32" s="174"/>
      <c r="P32" s="174"/>
      <c r="Q32" s="168">
        <v>3</v>
      </c>
      <c r="R32" s="174"/>
      <c r="S32" s="174"/>
      <c r="T32" s="185">
        <v>2</v>
      </c>
      <c r="U32" s="58">
        <v>6</v>
      </c>
      <c r="V32" s="58">
        <v>5</v>
      </c>
      <c r="W32" s="58">
        <v>3</v>
      </c>
      <c r="X32" s="58">
        <v>6</v>
      </c>
      <c r="Y32" s="58">
        <v>6</v>
      </c>
      <c r="Z32" s="58">
        <v>2</v>
      </c>
      <c r="AA32" s="58">
        <v>2</v>
      </c>
      <c r="AB32" s="58">
        <v>3</v>
      </c>
      <c r="AC32" s="58">
        <v>2</v>
      </c>
      <c r="AD32" s="58">
        <v>2</v>
      </c>
      <c r="AE32" s="58">
        <v>2</v>
      </c>
      <c r="AF32" s="59">
        <v>6</v>
      </c>
      <c r="AG32" s="60">
        <v>2</v>
      </c>
      <c r="AH32" s="60">
        <v>3</v>
      </c>
      <c r="AI32" s="60">
        <v>5</v>
      </c>
      <c r="AJ32" s="60">
        <v>3</v>
      </c>
      <c r="AK32" s="60">
        <v>3</v>
      </c>
      <c r="AL32" s="60">
        <v>2</v>
      </c>
      <c r="AM32" s="60">
        <v>3</v>
      </c>
      <c r="AN32" s="60">
        <v>3</v>
      </c>
      <c r="AO32" s="60">
        <v>5</v>
      </c>
      <c r="AP32" s="60">
        <v>3</v>
      </c>
      <c r="AQ32" s="60">
        <v>3</v>
      </c>
      <c r="AR32" s="61">
        <v>2</v>
      </c>
      <c r="AS32" s="62">
        <v>2</v>
      </c>
      <c r="AT32" s="63">
        <v>6</v>
      </c>
      <c r="AU32" s="63">
        <v>2</v>
      </c>
      <c r="AV32" s="63">
        <v>4</v>
      </c>
      <c r="AW32" s="63">
        <v>3</v>
      </c>
      <c r="AX32" s="63">
        <v>4</v>
      </c>
      <c r="AY32" s="63">
        <v>3</v>
      </c>
      <c r="AZ32" s="99">
        <v>4</v>
      </c>
      <c r="BA32" s="80"/>
      <c r="BB32" s="84"/>
      <c r="BC32" s="106"/>
      <c r="BD32" s="77">
        <v>1</v>
      </c>
      <c r="BE32" s="55">
        <v>2</v>
      </c>
      <c r="BF32" s="55">
        <v>2</v>
      </c>
      <c r="BG32" s="55">
        <v>2</v>
      </c>
      <c r="BH32" s="55">
        <v>2</v>
      </c>
      <c r="BI32" s="55">
        <v>2</v>
      </c>
      <c r="BJ32" s="55">
        <v>2</v>
      </c>
      <c r="BK32" s="55">
        <v>2</v>
      </c>
      <c r="BL32" s="55">
        <v>2</v>
      </c>
      <c r="BM32" s="55">
        <v>2</v>
      </c>
      <c r="BN32" s="55">
        <v>1</v>
      </c>
      <c r="BO32" s="55">
        <v>2</v>
      </c>
      <c r="BP32" s="55">
        <v>2</v>
      </c>
      <c r="BQ32" s="55">
        <v>2</v>
      </c>
      <c r="BR32" s="55">
        <v>2</v>
      </c>
      <c r="BS32" s="55">
        <v>2</v>
      </c>
      <c r="BT32" s="68">
        <v>2</v>
      </c>
      <c r="BU32" s="68">
        <v>2</v>
      </c>
      <c r="BV32" s="111">
        <v>2</v>
      </c>
      <c r="BW32" s="115">
        <v>2</v>
      </c>
      <c r="BX32" s="115">
        <v>2</v>
      </c>
      <c r="BY32" s="115">
        <v>2</v>
      </c>
      <c r="BZ32" s="115">
        <v>2</v>
      </c>
      <c r="CA32" s="115">
        <v>2</v>
      </c>
      <c r="CB32" s="115">
        <v>2</v>
      </c>
      <c r="CC32" s="115">
        <v>2</v>
      </c>
      <c r="CD32" s="115">
        <v>2</v>
      </c>
      <c r="CE32" s="115">
        <v>2</v>
      </c>
      <c r="CF32" s="1"/>
    </row>
    <row r="33" spans="1:84" ht="15.75" x14ac:dyDescent="0.25">
      <c r="A33" s="56">
        <v>30</v>
      </c>
      <c r="B33" s="57">
        <v>1</v>
      </c>
      <c r="C33" s="174"/>
      <c r="D33" s="174"/>
      <c r="E33" s="56">
        <v>1</v>
      </c>
      <c r="F33" s="174"/>
      <c r="G33" s="174"/>
      <c r="H33" s="56">
        <v>1</v>
      </c>
      <c r="I33" s="174"/>
      <c r="J33" s="174"/>
      <c r="K33" s="56">
        <v>1</v>
      </c>
      <c r="L33" s="174"/>
      <c r="M33" s="174"/>
      <c r="N33" s="56">
        <v>1</v>
      </c>
      <c r="O33" s="174"/>
      <c r="P33" s="174"/>
      <c r="Q33" s="168">
        <v>2</v>
      </c>
      <c r="R33" s="174"/>
      <c r="S33" s="174"/>
      <c r="T33" s="185">
        <v>2</v>
      </c>
      <c r="U33" s="58">
        <v>2</v>
      </c>
      <c r="V33" s="58">
        <v>1</v>
      </c>
      <c r="W33" s="58">
        <v>2</v>
      </c>
      <c r="X33" s="58">
        <v>3</v>
      </c>
      <c r="Y33" s="58">
        <v>6</v>
      </c>
      <c r="Z33" s="58">
        <v>2</v>
      </c>
      <c r="AA33" s="58">
        <v>1</v>
      </c>
      <c r="AB33" s="58">
        <v>3</v>
      </c>
      <c r="AC33" s="58">
        <v>2</v>
      </c>
      <c r="AD33" s="58">
        <v>1</v>
      </c>
      <c r="AE33" s="58">
        <v>2</v>
      </c>
      <c r="AF33" s="59">
        <v>2</v>
      </c>
      <c r="AG33" s="60">
        <v>3</v>
      </c>
      <c r="AH33" s="60">
        <v>2</v>
      </c>
      <c r="AI33" s="60">
        <v>4</v>
      </c>
      <c r="AJ33" s="60">
        <v>3</v>
      </c>
      <c r="AK33" s="60">
        <v>3</v>
      </c>
      <c r="AL33" s="60">
        <v>2</v>
      </c>
      <c r="AM33" s="60">
        <v>3</v>
      </c>
      <c r="AN33" s="60">
        <v>1</v>
      </c>
      <c r="AO33" s="60">
        <v>5</v>
      </c>
      <c r="AP33" s="60">
        <v>3</v>
      </c>
      <c r="AQ33" s="60">
        <v>2</v>
      </c>
      <c r="AR33" s="61">
        <v>2</v>
      </c>
      <c r="AS33" s="62">
        <v>2</v>
      </c>
      <c r="AT33" s="63">
        <v>3</v>
      </c>
      <c r="AU33" s="63">
        <v>2</v>
      </c>
      <c r="AV33" s="63">
        <v>3</v>
      </c>
      <c r="AW33" s="63">
        <v>3</v>
      </c>
      <c r="AX33" s="63">
        <v>4</v>
      </c>
      <c r="AY33" s="63">
        <v>3</v>
      </c>
      <c r="AZ33" s="99">
        <v>4</v>
      </c>
      <c r="BA33" s="80"/>
      <c r="BB33" s="84"/>
      <c r="BC33" s="106"/>
      <c r="BD33" s="77">
        <v>1</v>
      </c>
      <c r="BE33" s="55">
        <v>2</v>
      </c>
      <c r="BF33" s="55">
        <v>2</v>
      </c>
      <c r="BG33" s="55">
        <v>2</v>
      </c>
      <c r="BH33" s="55">
        <v>2</v>
      </c>
      <c r="BI33" s="55">
        <v>2</v>
      </c>
      <c r="BJ33" s="55">
        <v>2</v>
      </c>
      <c r="BK33" s="55">
        <v>2</v>
      </c>
      <c r="BL33" s="55">
        <v>2</v>
      </c>
      <c r="BM33" s="55">
        <v>2</v>
      </c>
      <c r="BN33" s="55">
        <v>1</v>
      </c>
      <c r="BO33" s="55">
        <v>2</v>
      </c>
      <c r="BP33" s="55">
        <v>2</v>
      </c>
      <c r="BQ33" s="55">
        <v>2</v>
      </c>
      <c r="BR33" s="55">
        <v>2</v>
      </c>
      <c r="BS33" s="55">
        <v>2</v>
      </c>
      <c r="BT33" s="68">
        <v>2</v>
      </c>
      <c r="BU33" s="68">
        <v>2</v>
      </c>
      <c r="BV33" s="111">
        <v>2</v>
      </c>
      <c r="BW33" s="115">
        <v>2</v>
      </c>
      <c r="BX33" s="115">
        <v>2</v>
      </c>
      <c r="BY33" s="115">
        <v>1</v>
      </c>
      <c r="BZ33" s="115">
        <v>2</v>
      </c>
      <c r="CA33" s="115">
        <v>2</v>
      </c>
      <c r="CB33" s="115">
        <v>1</v>
      </c>
      <c r="CC33" s="115">
        <v>2</v>
      </c>
      <c r="CD33" s="115">
        <v>2</v>
      </c>
      <c r="CE33" s="115">
        <v>1</v>
      </c>
      <c r="CF33" s="1"/>
    </row>
    <row r="34" spans="1:84" ht="15.75" x14ac:dyDescent="0.25">
      <c r="A34" s="56">
        <v>31</v>
      </c>
      <c r="B34" s="57">
        <v>1</v>
      </c>
      <c r="C34" s="174"/>
      <c r="D34" s="174"/>
      <c r="E34" s="56">
        <v>2</v>
      </c>
      <c r="F34" s="174"/>
      <c r="G34" s="174"/>
      <c r="H34" s="56">
        <v>1</v>
      </c>
      <c r="I34" s="174"/>
      <c r="J34" s="174"/>
      <c r="K34" s="56">
        <v>1</v>
      </c>
      <c r="L34" s="174"/>
      <c r="M34" s="174"/>
      <c r="N34" s="56">
        <v>1</v>
      </c>
      <c r="O34" s="174"/>
      <c r="P34" s="174"/>
      <c r="Q34" s="168">
        <v>3</v>
      </c>
      <c r="R34" s="174"/>
      <c r="S34" s="174"/>
      <c r="T34" s="185">
        <v>3</v>
      </c>
      <c r="U34" s="58">
        <v>3</v>
      </c>
      <c r="V34" s="58">
        <v>1</v>
      </c>
      <c r="W34" s="58">
        <v>3</v>
      </c>
      <c r="X34" s="58">
        <v>2</v>
      </c>
      <c r="Y34" s="58">
        <v>6</v>
      </c>
      <c r="Z34" s="58">
        <v>1</v>
      </c>
      <c r="AA34" s="58">
        <v>2</v>
      </c>
      <c r="AB34" s="58">
        <v>3</v>
      </c>
      <c r="AC34" s="58">
        <v>3</v>
      </c>
      <c r="AD34" s="58">
        <v>2</v>
      </c>
      <c r="AE34" s="58">
        <v>2</v>
      </c>
      <c r="AF34" s="59">
        <v>2</v>
      </c>
      <c r="AG34" s="60">
        <v>2</v>
      </c>
      <c r="AH34" s="60">
        <v>6</v>
      </c>
      <c r="AI34" s="60">
        <v>3</v>
      </c>
      <c r="AJ34" s="60">
        <v>3</v>
      </c>
      <c r="AK34" s="60">
        <v>3</v>
      </c>
      <c r="AL34" s="60">
        <v>3</v>
      </c>
      <c r="AM34" s="60">
        <v>3</v>
      </c>
      <c r="AN34" s="60">
        <v>3</v>
      </c>
      <c r="AO34" s="60">
        <v>3</v>
      </c>
      <c r="AP34" s="60">
        <v>3</v>
      </c>
      <c r="AQ34" s="60">
        <v>3</v>
      </c>
      <c r="AR34" s="61">
        <v>2</v>
      </c>
      <c r="AS34" s="62">
        <v>2</v>
      </c>
      <c r="AT34" s="63">
        <v>2</v>
      </c>
      <c r="AU34" s="63">
        <v>2</v>
      </c>
      <c r="AV34" s="63">
        <v>3</v>
      </c>
      <c r="AW34" s="63">
        <v>3</v>
      </c>
      <c r="AX34" s="63">
        <v>3</v>
      </c>
      <c r="AY34" s="63">
        <v>3</v>
      </c>
      <c r="AZ34" s="99">
        <v>5</v>
      </c>
      <c r="BA34" s="80"/>
      <c r="BB34" s="84"/>
      <c r="BC34" s="106"/>
      <c r="BD34" s="77">
        <v>1</v>
      </c>
      <c r="BE34" s="55">
        <v>2</v>
      </c>
      <c r="BF34" s="55">
        <v>1</v>
      </c>
      <c r="BG34" s="55">
        <v>2</v>
      </c>
      <c r="BH34" s="55">
        <v>2</v>
      </c>
      <c r="BI34" s="55">
        <v>2</v>
      </c>
      <c r="BJ34" s="55">
        <v>2</v>
      </c>
      <c r="BK34" s="55">
        <v>1</v>
      </c>
      <c r="BL34" s="55">
        <v>2</v>
      </c>
      <c r="BM34" s="55">
        <v>2</v>
      </c>
      <c r="BN34" s="55">
        <v>2</v>
      </c>
      <c r="BO34" s="55">
        <v>1</v>
      </c>
      <c r="BP34" s="55">
        <v>2</v>
      </c>
      <c r="BQ34" s="55">
        <v>1</v>
      </c>
      <c r="BR34" s="55">
        <v>1</v>
      </c>
      <c r="BS34" s="55">
        <v>2</v>
      </c>
      <c r="BT34" s="68">
        <v>2</v>
      </c>
      <c r="BU34" s="68">
        <v>2</v>
      </c>
      <c r="BV34" s="111">
        <v>2</v>
      </c>
      <c r="BW34" s="115">
        <v>2</v>
      </c>
      <c r="BX34" s="115">
        <v>1</v>
      </c>
      <c r="BY34" s="115">
        <v>2</v>
      </c>
      <c r="BZ34" s="115">
        <v>1</v>
      </c>
      <c r="CA34" s="115">
        <v>2</v>
      </c>
      <c r="CB34" s="115">
        <v>2</v>
      </c>
      <c r="CC34" s="115">
        <v>1</v>
      </c>
      <c r="CD34" s="115">
        <v>2</v>
      </c>
      <c r="CE34" s="115">
        <v>1</v>
      </c>
      <c r="CF34" s="1"/>
    </row>
    <row r="35" spans="1:84" ht="15.75" x14ac:dyDescent="0.25">
      <c r="A35" s="56">
        <v>32</v>
      </c>
      <c r="B35" s="57">
        <v>1</v>
      </c>
      <c r="C35" s="174"/>
      <c r="D35" s="174"/>
      <c r="E35" s="56">
        <v>1</v>
      </c>
      <c r="F35" s="174"/>
      <c r="G35" s="174"/>
      <c r="H35" s="56">
        <v>1</v>
      </c>
      <c r="I35" s="174"/>
      <c r="J35" s="174"/>
      <c r="K35" s="56">
        <v>1</v>
      </c>
      <c r="L35" s="174"/>
      <c r="M35" s="174"/>
      <c r="N35" s="56">
        <v>1</v>
      </c>
      <c r="O35" s="174"/>
      <c r="P35" s="174"/>
      <c r="Q35" s="168">
        <v>3</v>
      </c>
      <c r="R35" s="174"/>
      <c r="S35" s="174"/>
      <c r="T35" s="185">
        <v>2</v>
      </c>
      <c r="U35" s="58">
        <v>2</v>
      </c>
      <c r="V35" s="58">
        <v>2</v>
      </c>
      <c r="W35" s="58">
        <v>6</v>
      </c>
      <c r="X35" s="58">
        <v>3</v>
      </c>
      <c r="Y35" s="58">
        <v>6</v>
      </c>
      <c r="Z35" s="58">
        <v>2</v>
      </c>
      <c r="AA35" s="58">
        <v>2</v>
      </c>
      <c r="AB35" s="58">
        <v>2</v>
      </c>
      <c r="AC35" s="58">
        <v>2</v>
      </c>
      <c r="AD35" s="58">
        <v>2</v>
      </c>
      <c r="AE35" s="58">
        <v>2</v>
      </c>
      <c r="AF35" s="59">
        <v>1</v>
      </c>
      <c r="AG35" s="60">
        <v>1</v>
      </c>
      <c r="AH35" s="60">
        <v>2</v>
      </c>
      <c r="AI35" s="60">
        <v>2</v>
      </c>
      <c r="AJ35" s="60">
        <v>3</v>
      </c>
      <c r="AK35" s="60">
        <v>4</v>
      </c>
      <c r="AL35" s="60">
        <v>3</v>
      </c>
      <c r="AM35" s="60">
        <v>3</v>
      </c>
      <c r="AN35" s="60">
        <v>1</v>
      </c>
      <c r="AO35" s="60">
        <v>3</v>
      </c>
      <c r="AP35" s="60">
        <v>3</v>
      </c>
      <c r="AQ35" s="60">
        <v>2</v>
      </c>
      <c r="AR35" s="61">
        <v>1</v>
      </c>
      <c r="AS35" s="62">
        <v>2</v>
      </c>
      <c r="AT35" s="63">
        <v>2</v>
      </c>
      <c r="AU35" s="63">
        <v>2</v>
      </c>
      <c r="AV35" s="63">
        <v>3</v>
      </c>
      <c r="AW35" s="63">
        <v>3</v>
      </c>
      <c r="AX35" s="63">
        <v>3</v>
      </c>
      <c r="AY35" s="63">
        <v>3</v>
      </c>
      <c r="AZ35" s="99">
        <v>5</v>
      </c>
      <c r="BA35" s="80"/>
      <c r="BB35" s="84"/>
      <c r="BC35" s="106"/>
      <c r="BD35" s="77">
        <v>1</v>
      </c>
      <c r="BE35" s="55">
        <v>2</v>
      </c>
      <c r="BF35" s="55">
        <v>2</v>
      </c>
      <c r="BG35" s="55">
        <v>2</v>
      </c>
      <c r="BH35" s="55">
        <v>2</v>
      </c>
      <c r="BI35" s="55">
        <v>2</v>
      </c>
      <c r="BJ35" s="55">
        <v>2</v>
      </c>
      <c r="BK35" s="55">
        <v>2</v>
      </c>
      <c r="BL35" s="55">
        <v>2</v>
      </c>
      <c r="BM35" s="55">
        <v>2</v>
      </c>
      <c r="BN35" s="55">
        <v>2</v>
      </c>
      <c r="BO35" s="55">
        <v>2</v>
      </c>
      <c r="BP35" s="55">
        <v>2</v>
      </c>
      <c r="BQ35" s="55">
        <v>2</v>
      </c>
      <c r="BR35" s="55">
        <v>2</v>
      </c>
      <c r="BS35" s="55">
        <v>2</v>
      </c>
      <c r="BT35" s="68">
        <v>2</v>
      </c>
      <c r="BU35" s="68">
        <v>1</v>
      </c>
      <c r="BV35" s="111">
        <v>2</v>
      </c>
      <c r="BW35" s="115">
        <v>2</v>
      </c>
      <c r="BX35" s="115">
        <v>1</v>
      </c>
      <c r="BY35" s="115">
        <v>2</v>
      </c>
      <c r="BZ35" s="115">
        <v>2</v>
      </c>
      <c r="CA35" s="115">
        <v>2</v>
      </c>
      <c r="CB35" s="115">
        <v>1</v>
      </c>
      <c r="CC35" s="115">
        <v>2</v>
      </c>
      <c r="CD35" s="115">
        <v>2</v>
      </c>
      <c r="CE35" s="115">
        <v>2</v>
      </c>
      <c r="CF35" s="1"/>
    </row>
    <row r="36" spans="1:84" ht="15.75" x14ac:dyDescent="0.25">
      <c r="A36" s="56">
        <v>33</v>
      </c>
      <c r="B36" s="57">
        <v>1</v>
      </c>
      <c r="C36" s="174"/>
      <c r="D36" s="174"/>
      <c r="E36" s="56">
        <v>3</v>
      </c>
      <c r="F36" s="174"/>
      <c r="G36" s="174"/>
      <c r="H36" s="56">
        <v>1</v>
      </c>
      <c r="I36" s="174"/>
      <c r="J36" s="174"/>
      <c r="K36" s="56">
        <v>1</v>
      </c>
      <c r="L36" s="174"/>
      <c r="M36" s="174"/>
      <c r="N36" s="56">
        <v>1</v>
      </c>
      <c r="O36" s="174"/>
      <c r="P36" s="174"/>
      <c r="Q36" s="168">
        <v>2</v>
      </c>
      <c r="R36" s="174"/>
      <c r="S36" s="174"/>
      <c r="T36" s="185">
        <v>3</v>
      </c>
      <c r="U36" s="58">
        <v>3</v>
      </c>
      <c r="V36" s="58">
        <v>3</v>
      </c>
      <c r="W36" s="58">
        <v>6</v>
      </c>
      <c r="X36" s="58">
        <v>6</v>
      </c>
      <c r="Y36" s="58">
        <v>2</v>
      </c>
      <c r="Z36" s="58">
        <v>2</v>
      </c>
      <c r="AA36" s="58">
        <v>1</v>
      </c>
      <c r="AB36" s="58">
        <v>1</v>
      </c>
      <c r="AC36" s="58">
        <v>2</v>
      </c>
      <c r="AD36" s="58">
        <v>2</v>
      </c>
      <c r="AE36" s="58">
        <v>6</v>
      </c>
      <c r="AF36" s="59">
        <v>6</v>
      </c>
      <c r="AG36" s="60">
        <v>3</v>
      </c>
      <c r="AH36" s="60">
        <v>2</v>
      </c>
      <c r="AI36" s="60">
        <v>3</v>
      </c>
      <c r="AJ36" s="60">
        <v>2</v>
      </c>
      <c r="AK36" s="60">
        <v>4</v>
      </c>
      <c r="AL36" s="60">
        <v>3</v>
      </c>
      <c r="AM36" s="60">
        <v>3</v>
      </c>
      <c r="AN36" s="60">
        <v>6</v>
      </c>
      <c r="AO36" s="60">
        <v>3</v>
      </c>
      <c r="AP36" s="60">
        <v>2</v>
      </c>
      <c r="AQ36" s="60">
        <v>2</v>
      </c>
      <c r="AR36" s="61">
        <v>1</v>
      </c>
      <c r="AS36" s="62">
        <v>2</v>
      </c>
      <c r="AT36" s="63">
        <v>4</v>
      </c>
      <c r="AU36" s="63">
        <v>3</v>
      </c>
      <c r="AV36" s="63">
        <v>4</v>
      </c>
      <c r="AW36" s="63">
        <v>2</v>
      </c>
      <c r="AX36" s="63">
        <v>3</v>
      </c>
      <c r="AY36" s="63">
        <v>2</v>
      </c>
      <c r="AZ36" s="99">
        <v>5</v>
      </c>
      <c r="BA36" s="80"/>
      <c r="BB36" s="84"/>
      <c r="BC36" s="106"/>
      <c r="BD36" s="77">
        <v>1</v>
      </c>
      <c r="BE36" s="55">
        <v>2</v>
      </c>
      <c r="BF36" s="55">
        <v>2</v>
      </c>
      <c r="BG36" s="55">
        <v>2</v>
      </c>
      <c r="BH36" s="55">
        <v>2</v>
      </c>
      <c r="BI36" s="55">
        <v>2</v>
      </c>
      <c r="BJ36" s="55">
        <v>2</v>
      </c>
      <c r="BK36" s="55">
        <v>2</v>
      </c>
      <c r="BL36" s="55">
        <v>2</v>
      </c>
      <c r="BM36" s="55">
        <v>2</v>
      </c>
      <c r="BN36" s="55">
        <v>2</v>
      </c>
      <c r="BO36" s="55">
        <v>1</v>
      </c>
      <c r="BP36" s="55">
        <v>2</v>
      </c>
      <c r="BQ36" s="55">
        <v>2</v>
      </c>
      <c r="BR36" s="55">
        <v>1</v>
      </c>
      <c r="BS36" s="55">
        <v>1</v>
      </c>
      <c r="BT36" s="68">
        <v>2</v>
      </c>
      <c r="BU36" s="68">
        <v>2</v>
      </c>
      <c r="BV36" s="111">
        <v>2</v>
      </c>
      <c r="BW36" s="115">
        <v>1</v>
      </c>
      <c r="BX36" s="115">
        <v>2</v>
      </c>
      <c r="BY36" s="115">
        <v>2</v>
      </c>
      <c r="BZ36" s="115">
        <v>2</v>
      </c>
      <c r="CA36" s="115">
        <v>1</v>
      </c>
      <c r="CB36" s="115">
        <v>2</v>
      </c>
      <c r="CC36" s="115">
        <v>2</v>
      </c>
      <c r="CD36" s="115">
        <v>2</v>
      </c>
      <c r="CE36" s="115">
        <v>1</v>
      </c>
      <c r="CF36" s="1"/>
    </row>
    <row r="37" spans="1:84" ht="15.75" x14ac:dyDescent="0.25">
      <c r="A37" s="56">
        <v>34</v>
      </c>
      <c r="B37" s="57">
        <v>1</v>
      </c>
      <c r="C37" s="174"/>
      <c r="D37" s="174"/>
      <c r="E37" s="56">
        <v>3</v>
      </c>
      <c r="F37" s="174"/>
      <c r="G37" s="174"/>
      <c r="H37" s="56">
        <v>2</v>
      </c>
      <c r="I37" s="174"/>
      <c r="J37" s="174"/>
      <c r="K37" s="56">
        <v>1</v>
      </c>
      <c r="L37" s="174"/>
      <c r="M37" s="174"/>
      <c r="N37" s="56">
        <v>1</v>
      </c>
      <c r="O37" s="174"/>
      <c r="P37" s="174"/>
      <c r="Q37" s="168">
        <v>3</v>
      </c>
      <c r="R37" s="174"/>
      <c r="S37" s="174"/>
      <c r="T37" s="185">
        <v>3</v>
      </c>
      <c r="U37" s="58">
        <v>2</v>
      </c>
      <c r="V37" s="58">
        <v>3</v>
      </c>
      <c r="W37" s="58">
        <v>4</v>
      </c>
      <c r="X37" s="58">
        <v>3</v>
      </c>
      <c r="Y37" s="58">
        <v>2</v>
      </c>
      <c r="Z37" s="58">
        <v>2</v>
      </c>
      <c r="AA37" s="58">
        <v>1</v>
      </c>
      <c r="AB37" s="58">
        <v>1</v>
      </c>
      <c r="AC37" s="58">
        <v>1</v>
      </c>
      <c r="AD37" s="58">
        <v>6</v>
      </c>
      <c r="AE37" s="58">
        <v>2</v>
      </c>
      <c r="AF37" s="59">
        <v>1</v>
      </c>
      <c r="AG37" s="60">
        <v>1</v>
      </c>
      <c r="AH37" s="60">
        <v>6</v>
      </c>
      <c r="AI37" s="60">
        <v>4</v>
      </c>
      <c r="AJ37" s="60">
        <v>2</v>
      </c>
      <c r="AK37" s="60">
        <v>3</v>
      </c>
      <c r="AL37" s="60">
        <v>3</v>
      </c>
      <c r="AM37" s="60">
        <v>3</v>
      </c>
      <c r="AN37" s="60">
        <v>2</v>
      </c>
      <c r="AO37" s="60">
        <v>3</v>
      </c>
      <c r="AP37" s="60">
        <v>2</v>
      </c>
      <c r="AQ37" s="60">
        <v>6</v>
      </c>
      <c r="AR37" s="61">
        <v>1</v>
      </c>
      <c r="AS37" s="62">
        <v>2</v>
      </c>
      <c r="AT37" s="63">
        <v>6</v>
      </c>
      <c r="AU37" s="63">
        <v>3</v>
      </c>
      <c r="AV37" s="63">
        <v>4</v>
      </c>
      <c r="AW37" s="63">
        <v>2</v>
      </c>
      <c r="AX37" s="63">
        <v>3</v>
      </c>
      <c r="AY37" s="63">
        <v>6</v>
      </c>
      <c r="AZ37" s="99">
        <v>5</v>
      </c>
      <c r="BA37" s="80"/>
      <c r="BB37" s="84"/>
      <c r="BC37" s="106"/>
      <c r="BD37" s="77">
        <v>1</v>
      </c>
      <c r="BE37" s="55">
        <v>2</v>
      </c>
      <c r="BF37" s="55">
        <v>2</v>
      </c>
      <c r="BG37" s="55">
        <v>2</v>
      </c>
      <c r="BH37" s="55">
        <v>1</v>
      </c>
      <c r="BI37" s="55">
        <v>2</v>
      </c>
      <c r="BJ37" s="55">
        <v>2</v>
      </c>
      <c r="BK37" s="55">
        <v>2</v>
      </c>
      <c r="BL37" s="55">
        <v>2</v>
      </c>
      <c r="BM37" s="55">
        <v>2</v>
      </c>
      <c r="BN37" s="55">
        <v>2</v>
      </c>
      <c r="BO37" s="55">
        <v>2</v>
      </c>
      <c r="BP37" s="55">
        <v>2</v>
      </c>
      <c r="BQ37" s="55">
        <v>2</v>
      </c>
      <c r="BR37" s="55">
        <v>2</v>
      </c>
      <c r="BS37" s="55">
        <v>2</v>
      </c>
      <c r="BT37" s="68">
        <v>1</v>
      </c>
      <c r="BU37" s="68">
        <v>2</v>
      </c>
      <c r="BV37" s="111">
        <v>2</v>
      </c>
      <c r="BW37" s="115">
        <v>2</v>
      </c>
      <c r="BX37" s="115">
        <v>2</v>
      </c>
      <c r="BY37" s="115">
        <v>2</v>
      </c>
      <c r="BZ37" s="115">
        <v>2</v>
      </c>
      <c r="CA37" s="115">
        <v>2</v>
      </c>
      <c r="CB37" s="115">
        <v>2</v>
      </c>
      <c r="CC37" s="115">
        <v>1</v>
      </c>
      <c r="CD37" s="115">
        <v>2</v>
      </c>
      <c r="CE37" s="115">
        <v>1</v>
      </c>
      <c r="CF37" s="1"/>
    </row>
    <row r="38" spans="1:84" ht="15.75" x14ac:dyDescent="0.25">
      <c r="A38" s="56">
        <v>35</v>
      </c>
      <c r="B38" s="57">
        <v>1</v>
      </c>
      <c r="C38" s="174"/>
      <c r="D38" s="174"/>
      <c r="E38" s="56">
        <v>1</v>
      </c>
      <c r="F38" s="174"/>
      <c r="G38" s="174"/>
      <c r="H38" s="56">
        <v>1</v>
      </c>
      <c r="I38" s="174"/>
      <c r="J38" s="174"/>
      <c r="K38" s="56">
        <v>2</v>
      </c>
      <c r="L38" s="174"/>
      <c r="M38" s="174"/>
      <c r="N38" s="56">
        <v>1</v>
      </c>
      <c r="O38" s="174"/>
      <c r="P38" s="174"/>
      <c r="Q38" s="168">
        <v>2</v>
      </c>
      <c r="R38" s="174"/>
      <c r="S38" s="174"/>
      <c r="T38" s="185">
        <v>2</v>
      </c>
      <c r="U38" s="58">
        <v>2</v>
      </c>
      <c r="V38" s="58">
        <v>2</v>
      </c>
      <c r="W38" s="58">
        <v>4</v>
      </c>
      <c r="X38" s="58">
        <v>6</v>
      </c>
      <c r="Y38" s="58">
        <v>6</v>
      </c>
      <c r="Z38" s="58">
        <v>2</v>
      </c>
      <c r="AA38" s="58">
        <v>1</v>
      </c>
      <c r="AB38" s="58">
        <v>1</v>
      </c>
      <c r="AC38" s="58">
        <v>1</v>
      </c>
      <c r="AD38" s="58">
        <v>1</v>
      </c>
      <c r="AE38" s="58">
        <v>1</v>
      </c>
      <c r="AF38" s="59">
        <v>2</v>
      </c>
      <c r="AG38" s="60">
        <v>2</v>
      </c>
      <c r="AH38" s="60">
        <v>3</v>
      </c>
      <c r="AI38" s="60">
        <v>6</v>
      </c>
      <c r="AJ38" s="60">
        <v>2</v>
      </c>
      <c r="AK38" s="60">
        <v>2</v>
      </c>
      <c r="AL38" s="60">
        <v>3</v>
      </c>
      <c r="AM38" s="60">
        <v>4</v>
      </c>
      <c r="AN38" s="60">
        <v>1</v>
      </c>
      <c r="AO38" s="60">
        <v>3</v>
      </c>
      <c r="AP38" s="60">
        <v>2</v>
      </c>
      <c r="AQ38" s="60">
        <v>2</v>
      </c>
      <c r="AR38" s="61">
        <v>6</v>
      </c>
      <c r="AS38" s="62">
        <v>3</v>
      </c>
      <c r="AT38" s="63">
        <v>4</v>
      </c>
      <c r="AU38" s="63">
        <v>3</v>
      </c>
      <c r="AV38" s="63">
        <v>4</v>
      </c>
      <c r="AW38" s="63">
        <v>6</v>
      </c>
      <c r="AX38" s="63">
        <v>3</v>
      </c>
      <c r="AY38" s="63">
        <v>2</v>
      </c>
      <c r="AZ38" s="99">
        <v>5</v>
      </c>
      <c r="BA38" s="80"/>
      <c r="BB38" s="84"/>
      <c r="BC38" s="106"/>
      <c r="BD38" s="77">
        <v>1</v>
      </c>
      <c r="BE38" s="55">
        <v>2</v>
      </c>
      <c r="BF38" s="55">
        <v>2</v>
      </c>
      <c r="BG38" s="55">
        <v>2</v>
      </c>
      <c r="BH38" s="55">
        <v>2</v>
      </c>
      <c r="BI38" s="55">
        <v>2</v>
      </c>
      <c r="BJ38" s="55">
        <v>2</v>
      </c>
      <c r="BK38" s="55">
        <v>1</v>
      </c>
      <c r="BL38" s="55">
        <v>2</v>
      </c>
      <c r="BM38" s="55">
        <v>2</v>
      </c>
      <c r="BN38" s="55">
        <v>1</v>
      </c>
      <c r="BO38" s="55">
        <v>1</v>
      </c>
      <c r="BP38" s="55">
        <v>2</v>
      </c>
      <c r="BQ38" s="55">
        <v>2</v>
      </c>
      <c r="BR38" s="55">
        <v>2</v>
      </c>
      <c r="BS38" s="55">
        <v>2</v>
      </c>
      <c r="BT38" s="68">
        <v>2</v>
      </c>
      <c r="BU38" s="68">
        <v>2</v>
      </c>
      <c r="BV38" s="111">
        <v>2</v>
      </c>
      <c r="BW38" s="115">
        <v>2</v>
      </c>
      <c r="BX38" s="115">
        <v>1</v>
      </c>
      <c r="BY38" s="115">
        <v>1</v>
      </c>
      <c r="BZ38" s="115">
        <v>1</v>
      </c>
      <c r="CA38" s="115">
        <v>2</v>
      </c>
      <c r="CB38" s="115">
        <v>2</v>
      </c>
      <c r="CC38" s="115">
        <v>2</v>
      </c>
      <c r="CD38" s="115">
        <v>2</v>
      </c>
      <c r="CE38" s="115">
        <v>1</v>
      </c>
      <c r="CF38" s="1"/>
    </row>
    <row r="39" spans="1:84" ht="15.75" x14ac:dyDescent="0.25">
      <c r="A39" s="56">
        <v>36</v>
      </c>
      <c r="B39" s="57">
        <v>1</v>
      </c>
      <c r="C39" s="174"/>
      <c r="D39" s="174"/>
      <c r="E39" s="56">
        <v>1</v>
      </c>
      <c r="F39" s="174"/>
      <c r="G39" s="174"/>
      <c r="H39" s="56">
        <v>1</v>
      </c>
      <c r="I39" s="174"/>
      <c r="J39" s="174"/>
      <c r="K39" s="56">
        <v>1</v>
      </c>
      <c r="L39" s="174"/>
      <c r="M39" s="174"/>
      <c r="N39" s="56">
        <v>2</v>
      </c>
      <c r="O39" s="174"/>
      <c r="P39" s="174"/>
      <c r="Q39" s="168">
        <v>3</v>
      </c>
      <c r="R39" s="174"/>
      <c r="S39" s="174"/>
      <c r="T39" s="185">
        <v>2</v>
      </c>
      <c r="U39" s="58">
        <v>3</v>
      </c>
      <c r="V39" s="58">
        <v>2</v>
      </c>
      <c r="W39" s="58">
        <v>3</v>
      </c>
      <c r="X39" s="58">
        <v>4</v>
      </c>
      <c r="Y39" s="58">
        <v>6</v>
      </c>
      <c r="Z39" s="58">
        <v>1</v>
      </c>
      <c r="AA39" s="58">
        <v>2</v>
      </c>
      <c r="AB39" s="58">
        <v>1</v>
      </c>
      <c r="AC39" s="58">
        <v>1</v>
      </c>
      <c r="AD39" s="58">
        <v>1</v>
      </c>
      <c r="AE39" s="58">
        <v>2</v>
      </c>
      <c r="AF39" s="59">
        <v>2</v>
      </c>
      <c r="AG39" s="60">
        <v>3</v>
      </c>
      <c r="AH39" s="60">
        <v>2</v>
      </c>
      <c r="AI39" s="60">
        <v>1</v>
      </c>
      <c r="AJ39" s="60">
        <v>2</v>
      </c>
      <c r="AK39" s="60">
        <v>4</v>
      </c>
      <c r="AL39" s="60">
        <v>2</v>
      </c>
      <c r="AM39" s="60">
        <v>2</v>
      </c>
      <c r="AN39" s="60">
        <v>2</v>
      </c>
      <c r="AO39" s="60">
        <v>2</v>
      </c>
      <c r="AP39" s="60">
        <v>2</v>
      </c>
      <c r="AQ39" s="60">
        <v>2</v>
      </c>
      <c r="AR39" s="61">
        <v>1</v>
      </c>
      <c r="AS39" s="62">
        <v>3</v>
      </c>
      <c r="AT39" s="63">
        <v>4</v>
      </c>
      <c r="AU39" s="63">
        <v>5</v>
      </c>
      <c r="AV39" s="63">
        <v>2</v>
      </c>
      <c r="AW39" s="63">
        <v>2</v>
      </c>
      <c r="AX39" s="63">
        <v>3</v>
      </c>
      <c r="AY39" s="63">
        <v>2</v>
      </c>
      <c r="AZ39" s="99">
        <v>4</v>
      </c>
      <c r="BA39" s="80"/>
      <c r="BB39" s="84"/>
      <c r="BC39" s="106"/>
      <c r="BD39" s="77">
        <v>1</v>
      </c>
      <c r="BE39" s="55">
        <v>2</v>
      </c>
      <c r="BF39" s="55">
        <v>2</v>
      </c>
      <c r="BG39" s="55">
        <v>2</v>
      </c>
      <c r="BH39" s="55">
        <v>2</v>
      </c>
      <c r="BI39" s="55">
        <v>2</v>
      </c>
      <c r="BJ39" s="55">
        <v>2</v>
      </c>
      <c r="BK39" s="55">
        <v>2</v>
      </c>
      <c r="BL39" s="55">
        <v>2</v>
      </c>
      <c r="BM39" s="55">
        <v>2</v>
      </c>
      <c r="BN39" s="55">
        <v>2</v>
      </c>
      <c r="BO39" s="55">
        <v>2</v>
      </c>
      <c r="BP39" s="55">
        <v>2</v>
      </c>
      <c r="BQ39" s="55">
        <v>2</v>
      </c>
      <c r="BR39" s="55">
        <v>1</v>
      </c>
      <c r="BS39" s="55">
        <v>2</v>
      </c>
      <c r="BT39" s="68">
        <v>2</v>
      </c>
      <c r="BU39" s="68">
        <v>1</v>
      </c>
      <c r="BV39" s="111">
        <v>2</v>
      </c>
      <c r="BW39" s="115">
        <v>2</v>
      </c>
      <c r="BX39" s="115">
        <v>2</v>
      </c>
      <c r="BY39" s="115">
        <v>2</v>
      </c>
      <c r="BZ39" s="115">
        <v>2</v>
      </c>
      <c r="CA39" s="115">
        <v>1</v>
      </c>
      <c r="CB39" s="115">
        <v>1</v>
      </c>
      <c r="CC39" s="115">
        <v>1</v>
      </c>
      <c r="CD39" s="115">
        <v>2</v>
      </c>
      <c r="CE39" s="115">
        <v>1</v>
      </c>
      <c r="CF39" s="1"/>
    </row>
    <row r="40" spans="1:84" ht="15.75" x14ac:dyDescent="0.25">
      <c r="A40" s="56">
        <v>37</v>
      </c>
      <c r="B40" s="57">
        <v>1</v>
      </c>
      <c r="C40" s="174"/>
      <c r="D40" s="174"/>
      <c r="E40" s="56">
        <v>1</v>
      </c>
      <c r="F40" s="174"/>
      <c r="G40" s="174"/>
      <c r="H40" s="56">
        <v>2</v>
      </c>
      <c r="I40" s="174"/>
      <c r="J40" s="174"/>
      <c r="K40" s="56">
        <v>1</v>
      </c>
      <c r="L40" s="174"/>
      <c r="M40" s="174"/>
      <c r="N40" s="56">
        <v>1</v>
      </c>
      <c r="O40" s="174"/>
      <c r="P40" s="174"/>
      <c r="Q40" s="168">
        <v>3</v>
      </c>
      <c r="R40" s="174"/>
      <c r="S40" s="174"/>
      <c r="T40" s="185">
        <v>2</v>
      </c>
      <c r="U40" s="58">
        <v>2</v>
      </c>
      <c r="V40" s="58">
        <v>1</v>
      </c>
      <c r="W40" s="58">
        <v>2</v>
      </c>
      <c r="X40" s="58">
        <v>6</v>
      </c>
      <c r="Y40" s="58">
        <v>6</v>
      </c>
      <c r="Z40" s="58">
        <v>2</v>
      </c>
      <c r="AA40" s="58">
        <v>2</v>
      </c>
      <c r="AB40" s="58">
        <v>1</v>
      </c>
      <c r="AC40" s="58">
        <v>2</v>
      </c>
      <c r="AD40" s="58">
        <v>2</v>
      </c>
      <c r="AE40" s="58">
        <v>2</v>
      </c>
      <c r="AF40" s="59">
        <v>2</v>
      </c>
      <c r="AG40" s="60">
        <v>2</v>
      </c>
      <c r="AH40" s="60">
        <v>3</v>
      </c>
      <c r="AI40" s="60">
        <v>3</v>
      </c>
      <c r="AJ40" s="60">
        <v>2</v>
      </c>
      <c r="AK40" s="60">
        <v>4</v>
      </c>
      <c r="AL40" s="60">
        <v>2</v>
      </c>
      <c r="AM40" s="60">
        <v>2</v>
      </c>
      <c r="AN40" s="60">
        <v>6</v>
      </c>
      <c r="AO40" s="60">
        <v>4</v>
      </c>
      <c r="AP40" s="60">
        <v>1</v>
      </c>
      <c r="AQ40" s="60">
        <v>3</v>
      </c>
      <c r="AR40" s="61">
        <v>1</v>
      </c>
      <c r="AS40" s="62">
        <v>3</v>
      </c>
      <c r="AT40" s="63">
        <v>3</v>
      </c>
      <c r="AU40" s="63">
        <v>4</v>
      </c>
      <c r="AV40" s="63">
        <v>2</v>
      </c>
      <c r="AW40" s="63">
        <v>3</v>
      </c>
      <c r="AX40" s="63">
        <v>2</v>
      </c>
      <c r="AY40" s="63">
        <v>4</v>
      </c>
      <c r="AZ40" s="99">
        <v>4</v>
      </c>
      <c r="BA40" s="80"/>
      <c r="BB40" s="84"/>
      <c r="BC40" s="106"/>
      <c r="BD40" s="77">
        <v>1</v>
      </c>
      <c r="BE40" s="55">
        <v>2</v>
      </c>
      <c r="BF40" s="55">
        <v>2</v>
      </c>
      <c r="BG40" s="55">
        <v>2</v>
      </c>
      <c r="BH40" s="55">
        <v>2</v>
      </c>
      <c r="BI40" s="55">
        <v>2</v>
      </c>
      <c r="BJ40" s="55">
        <v>2</v>
      </c>
      <c r="BK40" s="55">
        <v>1</v>
      </c>
      <c r="BL40" s="55">
        <v>2</v>
      </c>
      <c r="BM40" s="55">
        <v>2</v>
      </c>
      <c r="BN40" s="55">
        <v>2</v>
      </c>
      <c r="BO40" s="55">
        <v>1</v>
      </c>
      <c r="BP40" s="55">
        <v>2</v>
      </c>
      <c r="BQ40" s="55">
        <v>2</v>
      </c>
      <c r="BR40" s="55">
        <v>2</v>
      </c>
      <c r="BS40" s="55">
        <v>2</v>
      </c>
      <c r="BT40" s="68">
        <v>2</v>
      </c>
      <c r="BU40" s="68">
        <v>2</v>
      </c>
      <c r="BV40" s="111">
        <v>2</v>
      </c>
      <c r="BW40" s="115">
        <v>2</v>
      </c>
      <c r="BX40" s="115">
        <v>1</v>
      </c>
      <c r="BY40" s="115">
        <v>2</v>
      </c>
      <c r="BZ40" s="115">
        <v>2</v>
      </c>
      <c r="CA40" s="115">
        <v>1</v>
      </c>
      <c r="CB40" s="115">
        <v>2</v>
      </c>
      <c r="CC40" s="115">
        <v>1</v>
      </c>
      <c r="CD40" s="115">
        <v>1</v>
      </c>
      <c r="CE40" s="115">
        <v>1</v>
      </c>
      <c r="CF40" s="1"/>
    </row>
    <row r="41" spans="1:84" ht="15.75" x14ac:dyDescent="0.25">
      <c r="A41" s="56">
        <v>38</v>
      </c>
      <c r="B41" s="57">
        <v>1</v>
      </c>
      <c r="C41" s="174"/>
      <c r="D41" s="174"/>
      <c r="E41" s="56">
        <v>1</v>
      </c>
      <c r="F41" s="174"/>
      <c r="G41" s="174"/>
      <c r="H41" s="56">
        <v>2</v>
      </c>
      <c r="I41" s="174"/>
      <c r="J41" s="174"/>
      <c r="K41" s="56">
        <v>1</v>
      </c>
      <c r="L41" s="174"/>
      <c r="M41" s="174"/>
      <c r="N41" s="56">
        <v>1</v>
      </c>
      <c r="O41" s="174"/>
      <c r="P41" s="174"/>
      <c r="Q41" s="168">
        <v>2</v>
      </c>
      <c r="R41" s="174"/>
      <c r="S41" s="174"/>
      <c r="T41" s="185">
        <v>2</v>
      </c>
      <c r="U41" s="58">
        <v>6</v>
      </c>
      <c r="V41" s="58">
        <v>1</v>
      </c>
      <c r="W41" s="58">
        <v>4</v>
      </c>
      <c r="X41" s="58">
        <v>2</v>
      </c>
      <c r="Y41" s="58">
        <v>6</v>
      </c>
      <c r="Z41" s="58">
        <v>2</v>
      </c>
      <c r="AA41" s="58">
        <v>2</v>
      </c>
      <c r="AB41" s="58">
        <v>1</v>
      </c>
      <c r="AC41" s="58">
        <v>3</v>
      </c>
      <c r="AD41" s="58">
        <v>6</v>
      </c>
      <c r="AE41" s="58">
        <v>6</v>
      </c>
      <c r="AF41" s="59">
        <v>2</v>
      </c>
      <c r="AG41" s="60">
        <v>3</v>
      </c>
      <c r="AH41" s="60">
        <v>6</v>
      </c>
      <c r="AI41" s="60">
        <v>3</v>
      </c>
      <c r="AJ41" s="60">
        <v>2</v>
      </c>
      <c r="AK41" s="60">
        <v>4</v>
      </c>
      <c r="AL41" s="60">
        <v>2</v>
      </c>
      <c r="AM41" s="60">
        <v>6</v>
      </c>
      <c r="AN41" s="60">
        <v>2</v>
      </c>
      <c r="AO41" s="60">
        <v>6</v>
      </c>
      <c r="AP41" s="60">
        <v>1</v>
      </c>
      <c r="AQ41" s="60">
        <v>3</v>
      </c>
      <c r="AR41" s="61">
        <v>6</v>
      </c>
      <c r="AS41" s="62">
        <v>3</v>
      </c>
      <c r="AT41" s="63">
        <v>3</v>
      </c>
      <c r="AU41" s="63">
        <v>4</v>
      </c>
      <c r="AV41" s="63">
        <v>2</v>
      </c>
      <c r="AW41" s="63">
        <v>3</v>
      </c>
      <c r="AX41" s="63">
        <v>2</v>
      </c>
      <c r="AY41" s="63">
        <v>4</v>
      </c>
      <c r="AZ41" s="99">
        <v>5</v>
      </c>
      <c r="BA41" s="80"/>
      <c r="BB41" s="84"/>
      <c r="BC41" s="106"/>
      <c r="BD41" s="77">
        <v>1</v>
      </c>
      <c r="BE41" s="55">
        <v>2</v>
      </c>
      <c r="BF41" s="55">
        <v>1</v>
      </c>
      <c r="BG41" s="55">
        <v>2</v>
      </c>
      <c r="BH41" s="55">
        <v>1</v>
      </c>
      <c r="BI41" s="55">
        <v>2</v>
      </c>
      <c r="BJ41" s="55">
        <v>2</v>
      </c>
      <c r="BK41" s="55">
        <v>2</v>
      </c>
      <c r="BL41" s="55">
        <v>2</v>
      </c>
      <c r="BM41" s="55">
        <v>2</v>
      </c>
      <c r="BN41" s="55">
        <v>2</v>
      </c>
      <c r="BO41" s="55">
        <v>1</v>
      </c>
      <c r="BP41" s="55">
        <v>2</v>
      </c>
      <c r="BQ41" s="55">
        <v>2</v>
      </c>
      <c r="BR41" s="55">
        <v>1</v>
      </c>
      <c r="BS41" s="55">
        <v>1</v>
      </c>
      <c r="BT41" s="68">
        <v>2</v>
      </c>
      <c r="BU41" s="68">
        <v>2</v>
      </c>
      <c r="BV41" s="111">
        <v>2</v>
      </c>
      <c r="BW41" s="115">
        <v>2</v>
      </c>
      <c r="BX41" s="115">
        <v>1</v>
      </c>
      <c r="BY41" s="115">
        <v>2</v>
      </c>
      <c r="BZ41" s="115">
        <v>1</v>
      </c>
      <c r="CA41" s="115">
        <v>1</v>
      </c>
      <c r="CB41" s="115">
        <v>2</v>
      </c>
      <c r="CC41" s="115">
        <v>2</v>
      </c>
      <c r="CD41" s="115">
        <v>2</v>
      </c>
      <c r="CE41" s="115">
        <v>2</v>
      </c>
      <c r="CF41" s="1"/>
    </row>
    <row r="42" spans="1:84" ht="15.75" x14ac:dyDescent="0.25">
      <c r="A42" s="56">
        <v>39</v>
      </c>
      <c r="B42" s="57">
        <v>1</v>
      </c>
      <c r="C42" s="174"/>
      <c r="D42" s="174"/>
      <c r="E42" s="56">
        <v>4</v>
      </c>
      <c r="F42" s="174"/>
      <c r="G42" s="174"/>
      <c r="H42" s="56">
        <v>1</v>
      </c>
      <c r="I42" s="174"/>
      <c r="J42" s="174"/>
      <c r="K42" s="56">
        <v>1</v>
      </c>
      <c r="L42" s="174"/>
      <c r="M42" s="174"/>
      <c r="N42" s="56">
        <v>1</v>
      </c>
      <c r="O42" s="174"/>
      <c r="P42" s="174"/>
      <c r="Q42" s="168">
        <v>3</v>
      </c>
      <c r="R42" s="174"/>
      <c r="S42" s="174"/>
      <c r="T42" s="185">
        <v>3</v>
      </c>
      <c r="U42" s="58">
        <v>2</v>
      </c>
      <c r="V42" s="58">
        <v>6</v>
      </c>
      <c r="W42" s="58">
        <v>3</v>
      </c>
      <c r="X42" s="58">
        <v>2</v>
      </c>
      <c r="Y42" s="58">
        <v>6</v>
      </c>
      <c r="Z42" s="58">
        <v>3</v>
      </c>
      <c r="AA42" s="58">
        <v>2</v>
      </c>
      <c r="AB42" s="58">
        <v>2</v>
      </c>
      <c r="AC42" s="58">
        <v>3</v>
      </c>
      <c r="AD42" s="58">
        <v>2</v>
      </c>
      <c r="AE42" s="58">
        <v>1</v>
      </c>
      <c r="AF42" s="59">
        <v>1</v>
      </c>
      <c r="AG42" s="60">
        <v>1</v>
      </c>
      <c r="AH42" s="60">
        <v>2</v>
      </c>
      <c r="AI42" s="60">
        <v>3</v>
      </c>
      <c r="AJ42" s="60">
        <v>2</v>
      </c>
      <c r="AK42" s="60">
        <v>3</v>
      </c>
      <c r="AL42" s="60">
        <v>3</v>
      </c>
      <c r="AM42" s="60">
        <v>2</v>
      </c>
      <c r="AN42" s="60">
        <v>2</v>
      </c>
      <c r="AO42" s="60">
        <v>4</v>
      </c>
      <c r="AP42" s="60">
        <v>3</v>
      </c>
      <c r="AQ42" s="60">
        <v>2</v>
      </c>
      <c r="AR42" s="61">
        <v>1</v>
      </c>
      <c r="AS42" s="62">
        <v>3</v>
      </c>
      <c r="AT42" s="63">
        <v>3</v>
      </c>
      <c r="AU42" s="63">
        <v>3</v>
      </c>
      <c r="AV42" s="63">
        <v>4</v>
      </c>
      <c r="AW42" s="63">
        <v>3</v>
      </c>
      <c r="AX42" s="63">
        <v>2</v>
      </c>
      <c r="AY42" s="63">
        <v>4</v>
      </c>
      <c r="AZ42" s="99">
        <v>4</v>
      </c>
      <c r="BA42" s="80"/>
      <c r="BB42" s="84"/>
      <c r="BC42" s="106"/>
      <c r="BD42" s="77">
        <v>1</v>
      </c>
      <c r="BE42" s="55">
        <v>2</v>
      </c>
      <c r="BF42" s="55">
        <v>2</v>
      </c>
      <c r="BG42" s="55">
        <v>2</v>
      </c>
      <c r="BH42" s="55">
        <v>2</v>
      </c>
      <c r="BI42" s="55">
        <v>2</v>
      </c>
      <c r="BJ42" s="55">
        <v>2</v>
      </c>
      <c r="BK42" s="55">
        <v>2</v>
      </c>
      <c r="BL42" s="55">
        <v>2</v>
      </c>
      <c r="BM42" s="55">
        <v>2</v>
      </c>
      <c r="BN42" s="55">
        <v>2</v>
      </c>
      <c r="BO42" s="55">
        <v>2</v>
      </c>
      <c r="BP42" s="55">
        <v>2</v>
      </c>
      <c r="BQ42" s="55">
        <v>2</v>
      </c>
      <c r="BR42" s="55">
        <v>2</v>
      </c>
      <c r="BS42" s="55">
        <v>2</v>
      </c>
      <c r="BT42" s="68">
        <v>1</v>
      </c>
      <c r="BU42" s="68">
        <v>2</v>
      </c>
      <c r="BV42" s="111">
        <v>2</v>
      </c>
      <c r="BW42" s="115">
        <v>2</v>
      </c>
      <c r="BX42" s="115">
        <v>2</v>
      </c>
      <c r="BY42" s="115">
        <v>2</v>
      </c>
      <c r="BZ42" s="115">
        <v>2</v>
      </c>
      <c r="CA42" s="115">
        <v>2</v>
      </c>
      <c r="CB42" s="115">
        <v>1</v>
      </c>
      <c r="CC42" s="115">
        <v>1</v>
      </c>
      <c r="CD42" s="115">
        <v>1</v>
      </c>
      <c r="CE42" s="115">
        <v>1</v>
      </c>
      <c r="CF42" s="1"/>
    </row>
    <row r="43" spans="1:84" ht="15.75" x14ac:dyDescent="0.25">
      <c r="A43" s="56">
        <v>40</v>
      </c>
      <c r="B43" s="57">
        <v>1</v>
      </c>
      <c r="C43" s="174"/>
      <c r="D43" s="174"/>
      <c r="E43" s="56">
        <v>2</v>
      </c>
      <c r="F43" s="174"/>
      <c r="G43" s="174"/>
      <c r="H43" s="56">
        <v>2</v>
      </c>
      <c r="I43" s="174"/>
      <c r="J43" s="174"/>
      <c r="K43" s="56">
        <v>1</v>
      </c>
      <c r="L43" s="174"/>
      <c r="M43" s="174"/>
      <c r="N43" s="56">
        <v>1</v>
      </c>
      <c r="O43" s="174"/>
      <c r="P43" s="174"/>
      <c r="Q43" s="168">
        <v>3</v>
      </c>
      <c r="R43" s="174"/>
      <c r="S43" s="174"/>
      <c r="T43" s="185">
        <v>2</v>
      </c>
      <c r="U43" s="58">
        <v>5</v>
      </c>
      <c r="V43" s="58">
        <v>6</v>
      </c>
      <c r="W43" s="58">
        <v>3</v>
      </c>
      <c r="X43" s="58">
        <v>1</v>
      </c>
      <c r="Y43" s="58">
        <v>2</v>
      </c>
      <c r="Z43" s="58">
        <v>2</v>
      </c>
      <c r="AA43" s="58">
        <v>1</v>
      </c>
      <c r="AB43" s="58">
        <v>2</v>
      </c>
      <c r="AC43" s="58">
        <v>2</v>
      </c>
      <c r="AD43" s="58">
        <v>6</v>
      </c>
      <c r="AE43" s="58">
        <v>2</v>
      </c>
      <c r="AF43" s="59">
        <v>1</v>
      </c>
      <c r="AG43" s="60">
        <v>3</v>
      </c>
      <c r="AH43" s="60">
        <v>2</v>
      </c>
      <c r="AI43" s="60">
        <v>1</v>
      </c>
      <c r="AJ43" s="60">
        <v>2</v>
      </c>
      <c r="AK43" s="60">
        <v>3</v>
      </c>
      <c r="AL43" s="60">
        <v>3</v>
      </c>
      <c r="AM43" s="60">
        <v>3</v>
      </c>
      <c r="AN43" s="60">
        <v>1</v>
      </c>
      <c r="AO43" s="60">
        <v>4</v>
      </c>
      <c r="AP43" s="60">
        <v>6</v>
      </c>
      <c r="AQ43" s="60">
        <v>3</v>
      </c>
      <c r="AR43" s="61">
        <v>6</v>
      </c>
      <c r="AS43" s="62">
        <v>3</v>
      </c>
      <c r="AT43" s="63">
        <v>3</v>
      </c>
      <c r="AU43" s="63">
        <v>3</v>
      </c>
      <c r="AV43" s="63">
        <v>4</v>
      </c>
      <c r="AW43" s="63">
        <v>3</v>
      </c>
      <c r="AX43" s="63">
        <v>3</v>
      </c>
      <c r="AY43" s="63">
        <v>3</v>
      </c>
      <c r="AZ43" s="99">
        <v>4</v>
      </c>
      <c r="BA43" s="80"/>
      <c r="BB43" s="84"/>
      <c r="BC43" s="106"/>
      <c r="BD43" s="77">
        <v>2</v>
      </c>
      <c r="BE43" s="55">
        <v>2</v>
      </c>
      <c r="BF43" s="55">
        <v>2</v>
      </c>
      <c r="BG43" s="55">
        <v>2</v>
      </c>
      <c r="BH43" s="55">
        <v>2</v>
      </c>
      <c r="BI43" s="55">
        <v>2</v>
      </c>
      <c r="BJ43" s="55">
        <v>2</v>
      </c>
      <c r="BK43" s="55">
        <v>1</v>
      </c>
      <c r="BL43" s="55">
        <v>2</v>
      </c>
      <c r="BM43" s="55">
        <v>2</v>
      </c>
      <c r="BN43" s="55">
        <v>1</v>
      </c>
      <c r="BO43" s="55">
        <v>1</v>
      </c>
      <c r="BP43" s="55">
        <v>2</v>
      </c>
      <c r="BQ43" s="55">
        <v>2</v>
      </c>
      <c r="BR43" s="55">
        <v>1</v>
      </c>
      <c r="BS43" s="55">
        <v>2</v>
      </c>
      <c r="BT43" s="68">
        <v>2</v>
      </c>
      <c r="BU43" s="68">
        <v>2</v>
      </c>
      <c r="BV43" s="111">
        <v>2</v>
      </c>
      <c r="BW43" s="115">
        <v>1</v>
      </c>
      <c r="BX43" s="115">
        <v>2</v>
      </c>
      <c r="BY43" s="115">
        <v>2</v>
      </c>
      <c r="BZ43" s="115">
        <v>2</v>
      </c>
      <c r="CA43" s="115">
        <v>2</v>
      </c>
      <c r="CB43" s="115">
        <v>2</v>
      </c>
      <c r="CC43" s="115">
        <v>1</v>
      </c>
      <c r="CD43" s="115">
        <v>2</v>
      </c>
      <c r="CE43" s="115">
        <v>1</v>
      </c>
      <c r="CF43" s="1"/>
    </row>
    <row r="44" spans="1:84" ht="15.75" x14ac:dyDescent="0.25">
      <c r="A44" s="56">
        <v>41</v>
      </c>
      <c r="B44" s="57">
        <v>1</v>
      </c>
      <c r="C44" s="174"/>
      <c r="D44" s="174"/>
      <c r="E44" s="56">
        <v>2</v>
      </c>
      <c r="F44" s="174"/>
      <c r="G44" s="174"/>
      <c r="H44" s="56">
        <v>1</v>
      </c>
      <c r="I44" s="174"/>
      <c r="J44" s="174"/>
      <c r="K44" s="56">
        <v>1</v>
      </c>
      <c r="L44" s="174"/>
      <c r="M44" s="174"/>
      <c r="N44" s="56">
        <v>1</v>
      </c>
      <c r="O44" s="174"/>
      <c r="P44" s="174"/>
      <c r="Q44" s="168">
        <v>3</v>
      </c>
      <c r="R44" s="174"/>
      <c r="S44" s="174"/>
      <c r="T44" s="185">
        <v>1</v>
      </c>
      <c r="U44" s="58">
        <v>2</v>
      </c>
      <c r="V44" s="58">
        <v>2</v>
      </c>
      <c r="W44" s="58">
        <v>3</v>
      </c>
      <c r="X44" s="58">
        <v>2</v>
      </c>
      <c r="Y44" s="58">
        <v>2</v>
      </c>
      <c r="Z44" s="58">
        <v>2</v>
      </c>
      <c r="AA44" s="58">
        <v>1</v>
      </c>
      <c r="AB44" s="58">
        <v>1</v>
      </c>
      <c r="AC44" s="58">
        <v>2</v>
      </c>
      <c r="AD44" s="58">
        <v>2</v>
      </c>
      <c r="AE44" s="58">
        <v>1</v>
      </c>
      <c r="AF44" s="59">
        <v>1</v>
      </c>
      <c r="AG44" s="60">
        <v>3</v>
      </c>
      <c r="AH44" s="60">
        <v>3</v>
      </c>
      <c r="AI44" s="60">
        <v>2</v>
      </c>
      <c r="AJ44" s="60">
        <v>2</v>
      </c>
      <c r="AK44" s="60">
        <v>3</v>
      </c>
      <c r="AL44" s="60">
        <v>6</v>
      </c>
      <c r="AM44" s="60">
        <v>3</v>
      </c>
      <c r="AN44" s="60">
        <v>3</v>
      </c>
      <c r="AO44" s="60">
        <v>4</v>
      </c>
      <c r="AP44" s="60">
        <v>3</v>
      </c>
      <c r="AQ44" s="60">
        <v>3</v>
      </c>
      <c r="AR44" s="61">
        <v>1</v>
      </c>
      <c r="AS44" s="62">
        <v>3</v>
      </c>
      <c r="AT44" s="63">
        <v>6</v>
      </c>
      <c r="AU44" s="63">
        <v>3</v>
      </c>
      <c r="AV44" s="63">
        <v>4</v>
      </c>
      <c r="AW44" s="63">
        <v>3</v>
      </c>
      <c r="AX44" s="63">
        <v>4</v>
      </c>
      <c r="AY44" s="63">
        <v>3</v>
      </c>
      <c r="AZ44" s="99">
        <v>4</v>
      </c>
      <c r="BA44" s="80"/>
      <c r="BB44" s="84"/>
      <c r="BC44" s="106"/>
      <c r="BD44" s="77">
        <v>1</v>
      </c>
      <c r="BE44" s="55">
        <v>2</v>
      </c>
      <c r="BF44" s="55">
        <v>1</v>
      </c>
      <c r="BG44" s="55">
        <v>2</v>
      </c>
      <c r="BH44" s="55">
        <v>2</v>
      </c>
      <c r="BI44" s="55">
        <v>2</v>
      </c>
      <c r="BJ44" s="55">
        <v>2</v>
      </c>
      <c r="BK44" s="55">
        <v>2</v>
      </c>
      <c r="BL44" s="55">
        <v>2</v>
      </c>
      <c r="BM44" s="55">
        <v>2</v>
      </c>
      <c r="BN44" s="55">
        <v>2</v>
      </c>
      <c r="BO44" s="55">
        <v>2</v>
      </c>
      <c r="BP44" s="55">
        <v>2</v>
      </c>
      <c r="BQ44" s="55">
        <v>1</v>
      </c>
      <c r="BR44" s="55">
        <v>1</v>
      </c>
      <c r="BS44" s="55">
        <v>1</v>
      </c>
      <c r="BT44" s="68">
        <v>2</v>
      </c>
      <c r="BU44" s="68">
        <v>1</v>
      </c>
      <c r="BV44" s="111">
        <v>2</v>
      </c>
      <c r="BW44" s="115">
        <v>2</v>
      </c>
      <c r="BX44" s="115">
        <v>1</v>
      </c>
      <c r="BY44" s="115">
        <v>1</v>
      </c>
      <c r="BZ44" s="115">
        <v>2</v>
      </c>
      <c r="CA44" s="115">
        <v>1</v>
      </c>
      <c r="CB44" s="115">
        <v>2</v>
      </c>
      <c r="CC44" s="115">
        <v>2</v>
      </c>
      <c r="CD44" s="115">
        <v>2</v>
      </c>
      <c r="CE44" s="115">
        <v>1</v>
      </c>
      <c r="CF44" s="1"/>
    </row>
    <row r="45" spans="1:84" ht="15.75" x14ac:dyDescent="0.25">
      <c r="A45" s="56">
        <v>42</v>
      </c>
      <c r="B45" s="57">
        <v>1</v>
      </c>
      <c r="C45" s="174"/>
      <c r="D45" s="174"/>
      <c r="E45" s="56">
        <v>1</v>
      </c>
      <c r="F45" s="174"/>
      <c r="G45" s="174"/>
      <c r="H45" s="56">
        <v>1</v>
      </c>
      <c r="I45" s="174"/>
      <c r="J45" s="174"/>
      <c r="K45" s="56">
        <v>1</v>
      </c>
      <c r="L45" s="174"/>
      <c r="M45" s="174"/>
      <c r="N45" s="56">
        <v>1</v>
      </c>
      <c r="O45" s="174"/>
      <c r="P45" s="174"/>
      <c r="Q45" s="168">
        <v>2</v>
      </c>
      <c r="R45" s="174"/>
      <c r="S45" s="174"/>
      <c r="T45" s="185">
        <v>2</v>
      </c>
      <c r="U45" s="58">
        <v>2</v>
      </c>
      <c r="V45" s="58">
        <v>6</v>
      </c>
      <c r="W45" s="58">
        <v>3</v>
      </c>
      <c r="X45" s="58">
        <v>6</v>
      </c>
      <c r="Y45" s="58">
        <v>6</v>
      </c>
      <c r="Z45" s="58">
        <v>1</v>
      </c>
      <c r="AA45" s="58">
        <v>6</v>
      </c>
      <c r="AB45" s="58">
        <v>1</v>
      </c>
      <c r="AC45" s="58">
        <v>3</v>
      </c>
      <c r="AD45" s="58">
        <v>2</v>
      </c>
      <c r="AE45" s="58">
        <v>2</v>
      </c>
      <c r="AF45" s="59">
        <v>1</v>
      </c>
      <c r="AG45" s="60">
        <v>2</v>
      </c>
      <c r="AH45" s="60">
        <v>5</v>
      </c>
      <c r="AI45" s="60">
        <v>3</v>
      </c>
      <c r="AJ45" s="60">
        <v>3</v>
      </c>
      <c r="AK45" s="60">
        <v>4</v>
      </c>
      <c r="AL45" s="60">
        <v>3</v>
      </c>
      <c r="AM45" s="60">
        <v>3</v>
      </c>
      <c r="AN45" s="60">
        <v>3</v>
      </c>
      <c r="AO45" s="60">
        <v>5</v>
      </c>
      <c r="AP45" s="60">
        <v>3</v>
      </c>
      <c r="AQ45" s="60">
        <v>2</v>
      </c>
      <c r="AR45" s="61">
        <v>1</v>
      </c>
      <c r="AS45" s="62">
        <v>3</v>
      </c>
      <c r="AT45" s="63">
        <v>3</v>
      </c>
      <c r="AU45" s="63">
        <v>6</v>
      </c>
      <c r="AV45" s="63">
        <v>5</v>
      </c>
      <c r="AW45" s="63">
        <v>6</v>
      </c>
      <c r="AX45" s="63">
        <v>3</v>
      </c>
      <c r="AY45" s="63">
        <v>3</v>
      </c>
      <c r="AZ45" s="99">
        <v>3</v>
      </c>
      <c r="BA45" s="80"/>
      <c r="BB45" s="84"/>
      <c r="BC45" s="106"/>
      <c r="BD45" s="77">
        <v>1</v>
      </c>
      <c r="BE45" s="55">
        <v>2</v>
      </c>
      <c r="BF45" s="55">
        <v>2</v>
      </c>
      <c r="BG45" s="55">
        <v>2</v>
      </c>
      <c r="BH45" s="55">
        <v>2</v>
      </c>
      <c r="BI45" s="55">
        <v>2</v>
      </c>
      <c r="BJ45" s="55">
        <v>2</v>
      </c>
      <c r="BK45" s="55">
        <v>2</v>
      </c>
      <c r="BL45" s="55">
        <v>2</v>
      </c>
      <c r="BM45" s="55">
        <v>2</v>
      </c>
      <c r="BN45" s="55">
        <v>1</v>
      </c>
      <c r="BO45" s="55">
        <v>1</v>
      </c>
      <c r="BP45" s="55">
        <v>2</v>
      </c>
      <c r="BQ45" s="55">
        <v>2</v>
      </c>
      <c r="BR45" s="55">
        <v>2</v>
      </c>
      <c r="BS45" s="55">
        <v>1</v>
      </c>
      <c r="BT45" s="68">
        <v>2</v>
      </c>
      <c r="BU45" s="68">
        <v>2</v>
      </c>
      <c r="BV45" s="111">
        <v>2</v>
      </c>
      <c r="BW45" s="115">
        <v>2</v>
      </c>
      <c r="BX45" s="115">
        <v>1</v>
      </c>
      <c r="BY45" s="115">
        <v>2</v>
      </c>
      <c r="BZ45" s="115">
        <v>1</v>
      </c>
      <c r="CA45" s="115">
        <v>1</v>
      </c>
      <c r="CB45" s="115">
        <v>2</v>
      </c>
      <c r="CC45" s="115">
        <v>1</v>
      </c>
      <c r="CD45" s="115">
        <v>1</v>
      </c>
      <c r="CE45" s="115">
        <v>2</v>
      </c>
      <c r="CF45" s="1"/>
    </row>
    <row r="46" spans="1:84" ht="15.75" x14ac:dyDescent="0.25">
      <c r="A46" s="56">
        <v>43</v>
      </c>
      <c r="B46" s="57">
        <v>1</v>
      </c>
      <c r="C46" s="174"/>
      <c r="D46" s="174"/>
      <c r="E46" s="56">
        <v>2</v>
      </c>
      <c r="F46" s="174"/>
      <c r="G46" s="174"/>
      <c r="H46" s="56">
        <v>2</v>
      </c>
      <c r="I46" s="174"/>
      <c r="J46" s="174"/>
      <c r="K46" s="56">
        <v>1</v>
      </c>
      <c r="L46" s="174"/>
      <c r="M46" s="174"/>
      <c r="N46" s="56">
        <v>1</v>
      </c>
      <c r="O46" s="174"/>
      <c r="P46" s="174"/>
      <c r="Q46" s="168">
        <v>3</v>
      </c>
      <c r="R46" s="174"/>
      <c r="S46" s="174"/>
      <c r="T46" s="185">
        <v>3</v>
      </c>
      <c r="U46" s="58">
        <v>3</v>
      </c>
      <c r="V46" s="58">
        <v>2</v>
      </c>
      <c r="W46" s="58">
        <v>6</v>
      </c>
      <c r="X46" s="58">
        <v>6</v>
      </c>
      <c r="Y46" s="58">
        <v>6</v>
      </c>
      <c r="Z46" s="58">
        <v>2</v>
      </c>
      <c r="AA46" s="58">
        <v>1</v>
      </c>
      <c r="AB46" s="58">
        <v>1</v>
      </c>
      <c r="AC46" s="58">
        <v>3</v>
      </c>
      <c r="AD46" s="58">
        <v>1</v>
      </c>
      <c r="AE46" s="58">
        <v>2</v>
      </c>
      <c r="AF46" s="59">
        <v>6</v>
      </c>
      <c r="AG46" s="60">
        <v>2</v>
      </c>
      <c r="AH46" s="60">
        <v>3</v>
      </c>
      <c r="AI46" s="60">
        <v>3</v>
      </c>
      <c r="AJ46" s="60">
        <v>3</v>
      </c>
      <c r="AK46" s="60">
        <v>4</v>
      </c>
      <c r="AL46" s="60">
        <v>3</v>
      </c>
      <c r="AM46" s="60">
        <v>3</v>
      </c>
      <c r="AN46" s="60">
        <v>1</v>
      </c>
      <c r="AO46" s="60">
        <v>5</v>
      </c>
      <c r="AP46" s="60">
        <v>3</v>
      </c>
      <c r="AQ46" s="60">
        <v>1</v>
      </c>
      <c r="AR46" s="61">
        <v>1</v>
      </c>
      <c r="AS46" s="62">
        <v>2</v>
      </c>
      <c r="AT46" s="63">
        <v>3</v>
      </c>
      <c r="AU46" s="63">
        <v>2</v>
      </c>
      <c r="AV46" s="63">
        <v>5</v>
      </c>
      <c r="AW46" s="63">
        <v>4</v>
      </c>
      <c r="AX46" s="63">
        <v>3</v>
      </c>
      <c r="AY46" s="63">
        <v>3</v>
      </c>
      <c r="AZ46" s="99">
        <v>3</v>
      </c>
      <c r="BA46" s="80"/>
      <c r="BB46" s="84"/>
      <c r="BC46" s="106"/>
      <c r="BD46" s="77">
        <v>1</v>
      </c>
      <c r="BE46" s="55">
        <v>2</v>
      </c>
      <c r="BF46" s="55">
        <v>2</v>
      </c>
      <c r="BG46" s="55">
        <v>2</v>
      </c>
      <c r="BH46" s="55">
        <v>2</v>
      </c>
      <c r="BI46" s="55">
        <v>2</v>
      </c>
      <c r="BJ46" s="55">
        <v>2</v>
      </c>
      <c r="BK46" s="55">
        <v>2</v>
      </c>
      <c r="BL46" s="55">
        <v>2</v>
      </c>
      <c r="BM46" s="55">
        <v>2</v>
      </c>
      <c r="BN46" s="55">
        <v>2</v>
      </c>
      <c r="BO46" s="55">
        <v>2</v>
      </c>
      <c r="BP46" s="55">
        <v>2</v>
      </c>
      <c r="BQ46" s="55">
        <v>2</v>
      </c>
      <c r="BR46" s="55">
        <v>2</v>
      </c>
      <c r="BS46" s="55">
        <v>1</v>
      </c>
      <c r="BT46" s="68">
        <v>2</v>
      </c>
      <c r="BU46" s="68">
        <v>1</v>
      </c>
      <c r="BV46" s="111">
        <v>2</v>
      </c>
      <c r="BW46" s="115">
        <v>2</v>
      </c>
      <c r="BX46" s="115">
        <v>2</v>
      </c>
      <c r="BY46" s="115">
        <v>2</v>
      </c>
      <c r="BZ46" s="115">
        <v>2</v>
      </c>
      <c r="CA46" s="115">
        <v>2</v>
      </c>
      <c r="CB46" s="115">
        <v>1</v>
      </c>
      <c r="CC46" s="115">
        <v>2</v>
      </c>
      <c r="CD46" s="115">
        <v>2</v>
      </c>
      <c r="CE46" s="115">
        <v>2</v>
      </c>
      <c r="CF46" s="1"/>
    </row>
    <row r="47" spans="1:84" ht="15.75" x14ac:dyDescent="0.25">
      <c r="A47" s="56">
        <v>44</v>
      </c>
      <c r="B47" s="57">
        <v>1</v>
      </c>
      <c r="C47" s="174"/>
      <c r="D47" s="174"/>
      <c r="E47" s="56">
        <v>1</v>
      </c>
      <c r="F47" s="174"/>
      <c r="G47" s="174"/>
      <c r="H47" s="56">
        <v>1</v>
      </c>
      <c r="I47" s="174"/>
      <c r="J47" s="174"/>
      <c r="K47" s="56">
        <v>2</v>
      </c>
      <c r="L47" s="174"/>
      <c r="M47" s="174"/>
      <c r="N47" s="56">
        <v>1</v>
      </c>
      <c r="O47" s="174"/>
      <c r="P47" s="174"/>
      <c r="Q47" s="168">
        <v>3</v>
      </c>
      <c r="R47" s="174"/>
      <c r="S47" s="174"/>
      <c r="T47" s="185">
        <v>2</v>
      </c>
      <c r="U47" s="58">
        <v>2</v>
      </c>
      <c r="V47" s="58">
        <v>1</v>
      </c>
      <c r="W47" s="58">
        <v>3</v>
      </c>
      <c r="X47" s="58">
        <v>6</v>
      </c>
      <c r="Y47" s="58">
        <v>6</v>
      </c>
      <c r="Z47" s="58">
        <v>2</v>
      </c>
      <c r="AA47" s="58">
        <v>2</v>
      </c>
      <c r="AB47" s="58">
        <v>2</v>
      </c>
      <c r="AC47" s="58">
        <v>3</v>
      </c>
      <c r="AD47" s="58">
        <v>2</v>
      </c>
      <c r="AE47" s="58">
        <v>2</v>
      </c>
      <c r="AF47" s="59">
        <v>2</v>
      </c>
      <c r="AG47" s="60">
        <v>6</v>
      </c>
      <c r="AH47" s="60">
        <v>4</v>
      </c>
      <c r="AI47" s="60">
        <v>5</v>
      </c>
      <c r="AJ47" s="60">
        <v>1</v>
      </c>
      <c r="AK47" s="60">
        <v>3</v>
      </c>
      <c r="AL47" s="60">
        <v>4</v>
      </c>
      <c r="AM47" s="60">
        <v>3</v>
      </c>
      <c r="AN47" s="60">
        <v>3</v>
      </c>
      <c r="AO47" s="60">
        <v>3</v>
      </c>
      <c r="AP47" s="60">
        <v>2</v>
      </c>
      <c r="AQ47" s="60">
        <v>6</v>
      </c>
      <c r="AR47" s="61">
        <v>6</v>
      </c>
      <c r="AS47" s="62">
        <v>2</v>
      </c>
      <c r="AT47" s="63">
        <v>3</v>
      </c>
      <c r="AU47" s="63">
        <v>2</v>
      </c>
      <c r="AV47" s="63">
        <v>4</v>
      </c>
      <c r="AW47" s="63">
        <v>4</v>
      </c>
      <c r="AX47" s="63">
        <v>4</v>
      </c>
      <c r="AY47" s="63">
        <v>3</v>
      </c>
      <c r="AZ47" s="99">
        <v>4</v>
      </c>
      <c r="BA47" s="80"/>
      <c r="BB47" s="84"/>
      <c r="BC47" s="106"/>
      <c r="BD47" s="77">
        <v>1</v>
      </c>
      <c r="BE47" s="55">
        <v>2</v>
      </c>
      <c r="BF47" s="55">
        <v>2</v>
      </c>
      <c r="BG47" s="55">
        <v>2</v>
      </c>
      <c r="BH47" s="55">
        <v>2</v>
      </c>
      <c r="BI47" s="55">
        <v>2</v>
      </c>
      <c r="BJ47" s="55">
        <v>2</v>
      </c>
      <c r="BK47" s="55">
        <v>2</v>
      </c>
      <c r="BL47" s="55">
        <v>2</v>
      </c>
      <c r="BM47" s="55">
        <v>2</v>
      </c>
      <c r="BN47" s="55">
        <v>2</v>
      </c>
      <c r="BO47" s="55">
        <v>1</v>
      </c>
      <c r="BP47" s="55">
        <v>2</v>
      </c>
      <c r="BQ47" s="55">
        <v>2</v>
      </c>
      <c r="BR47" s="55">
        <v>1</v>
      </c>
      <c r="BS47" s="55">
        <v>2</v>
      </c>
      <c r="BT47" s="68">
        <v>2</v>
      </c>
      <c r="BU47" s="68">
        <v>1</v>
      </c>
      <c r="BV47" s="111">
        <v>2</v>
      </c>
      <c r="BW47" s="115">
        <v>2</v>
      </c>
      <c r="BX47" s="115">
        <v>1</v>
      </c>
      <c r="BY47" s="115">
        <v>2</v>
      </c>
      <c r="BZ47" s="115">
        <v>2</v>
      </c>
      <c r="CA47" s="115">
        <v>1</v>
      </c>
      <c r="CB47" s="115">
        <v>2</v>
      </c>
      <c r="CC47" s="115">
        <v>1</v>
      </c>
      <c r="CD47" s="115">
        <v>1</v>
      </c>
      <c r="CE47" s="115">
        <v>1</v>
      </c>
      <c r="CF47" s="1"/>
    </row>
    <row r="48" spans="1:84" ht="15.75" x14ac:dyDescent="0.25">
      <c r="A48" s="56">
        <v>45</v>
      </c>
      <c r="B48" s="57">
        <v>1</v>
      </c>
      <c r="C48" s="174"/>
      <c r="D48" s="174"/>
      <c r="E48" s="56">
        <v>1</v>
      </c>
      <c r="F48" s="174"/>
      <c r="G48" s="174"/>
      <c r="H48" s="56">
        <v>1</v>
      </c>
      <c r="I48" s="174"/>
      <c r="J48" s="174"/>
      <c r="K48" s="56">
        <v>1</v>
      </c>
      <c r="L48" s="174"/>
      <c r="M48" s="174"/>
      <c r="N48" s="56">
        <v>1</v>
      </c>
      <c r="O48" s="174"/>
      <c r="P48" s="174"/>
      <c r="Q48" s="168">
        <v>2</v>
      </c>
      <c r="R48" s="174"/>
      <c r="S48" s="174"/>
      <c r="T48" s="185">
        <v>6</v>
      </c>
      <c r="U48" s="58">
        <v>2</v>
      </c>
      <c r="V48" s="58">
        <v>2</v>
      </c>
      <c r="W48" s="58">
        <v>3</v>
      </c>
      <c r="X48" s="58">
        <v>3</v>
      </c>
      <c r="Y48" s="58">
        <v>6</v>
      </c>
      <c r="Z48" s="58">
        <v>1</v>
      </c>
      <c r="AA48" s="58">
        <v>2</v>
      </c>
      <c r="AB48" s="58">
        <v>2</v>
      </c>
      <c r="AC48" s="58">
        <v>6</v>
      </c>
      <c r="AD48" s="58">
        <v>1</v>
      </c>
      <c r="AE48" s="58">
        <v>2</v>
      </c>
      <c r="AF48" s="59">
        <v>2</v>
      </c>
      <c r="AG48" s="60">
        <v>3</v>
      </c>
      <c r="AH48" s="60">
        <v>5</v>
      </c>
      <c r="AI48" s="60">
        <v>3</v>
      </c>
      <c r="AJ48" s="60">
        <v>3</v>
      </c>
      <c r="AK48" s="60">
        <v>3</v>
      </c>
      <c r="AL48" s="60">
        <v>6</v>
      </c>
      <c r="AM48" s="60">
        <v>2</v>
      </c>
      <c r="AN48" s="60">
        <v>1</v>
      </c>
      <c r="AO48" s="60">
        <v>3</v>
      </c>
      <c r="AP48" s="60">
        <v>2</v>
      </c>
      <c r="AQ48" s="60">
        <v>1</v>
      </c>
      <c r="AR48" s="61">
        <v>6</v>
      </c>
      <c r="AS48" s="62">
        <v>6</v>
      </c>
      <c r="AT48" s="63">
        <v>6</v>
      </c>
      <c r="AU48" s="63">
        <v>4</v>
      </c>
      <c r="AV48" s="63">
        <v>4</v>
      </c>
      <c r="AW48" s="63">
        <v>4</v>
      </c>
      <c r="AX48" s="63">
        <v>4</v>
      </c>
      <c r="AY48" s="63">
        <v>2</v>
      </c>
      <c r="AZ48" s="99">
        <v>4</v>
      </c>
      <c r="BA48" s="80"/>
      <c r="BB48" s="84"/>
      <c r="BC48" s="106"/>
      <c r="BD48" s="77">
        <v>1</v>
      </c>
      <c r="BE48" s="55">
        <v>2</v>
      </c>
      <c r="BF48" s="55">
        <v>2</v>
      </c>
      <c r="BG48" s="55">
        <v>2</v>
      </c>
      <c r="BH48" s="55">
        <v>2</v>
      </c>
      <c r="BI48" s="55">
        <v>2</v>
      </c>
      <c r="BJ48" s="55">
        <v>1</v>
      </c>
      <c r="BK48" s="55">
        <v>2</v>
      </c>
      <c r="BL48" s="55">
        <v>2</v>
      </c>
      <c r="BM48" s="55">
        <v>2</v>
      </c>
      <c r="BN48" s="55">
        <v>2</v>
      </c>
      <c r="BO48" s="55">
        <v>2</v>
      </c>
      <c r="BP48" s="55">
        <v>1</v>
      </c>
      <c r="BQ48" s="55">
        <v>2</v>
      </c>
      <c r="BR48" s="55">
        <v>1</v>
      </c>
      <c r="BS48" s="55">
        <v>2</v>
      </c>
      <c r="BT48" s="68">
        <v>2</v>
      </c>
      <c r="BU48" s="68">
        <v>2</v>
      </c>
      <c r="BV48" s="111">
        <v>2</v>
      </c>
      <c r="BW48" s="115">
        <v>1</v>
      </c>
      <c r="BX48" s="115">
        <v>2</v>
      </c>
      <c r="BY48" s="115">
        <v>1</v>
      </c>
      <c r="BZ48" s="115">
        <v>1</v>
      </c>
      <c r="CA48" s="115">
        <v>1</v>
      </c>
      <c r="CB48" s="115">
        <v>2</v>
      </c>
      <c r="CC48" s="115">
        <v>2</v>
      </c>
      <c r="CD48" s="115">
        <v>2</v>
      </c>
      <c r="CE48" s="115">
        <v>1</v>
      </c>
      <c r="CF48" s="1"/>
    </row>
    <row r="49" spans="1:84" ht="15.75" x14ac:dyDescent="0.25">
      <c r="A49" s="56">
        <v>46</v>
      </c>
      <c r="B49" s="57">
        <v>1</v>
      </c>
      <c r="C49" s="174"/>
      <c r="D49" s="174"/>
      <c r="E49" s="56">
        <v>2</v>
      </c>
      <c r="F49" s="174"/>
      <c r="G49" s="174"/>
      <c r="H49" s="56">
        <v>1</v>
      </c>
      <c r="I49" s="174"/>
      <c r="J49" s="174"/>
      <c r="K49" s="56">
        <v>1</v>
      </c>
      <c r="L49" s="174"/>
      <c r="M49" s="174"/>
      <c r="N49" s="56">
        <v>1</v>
      </c>
      <c r="O49" s="174"/>
      <c r="P49" s="174"/>
      <c r="Q49" s="168">
        <v>3</v>
      </c>
      <c r="R49" s="174"/>
      <c r="S49" s="174"/>
      <c r="T49" s="185">
        <v>3</v>
      </c>
      <c r="U49" s="58">
        <v>3</v>
      </c>
      <c r="V49" s="58">
        <v>6</v>
      </c>
      <c r="W49" s="58">
        <v>2</v>
      </c>
      <c r="X49" s="58">
        <v>4</v>
      </c>
      <c r="Y49" s="58">
        <v>3</v>
      </c>
      <c r="Z49" s="58">
        <v>2</v>
      </c>
      <c r="AA49" s="58">
        <v>1</v>
      </c>
      <c r="AB49" s="58">
        <v>2</v>
      </c>
      <c r="AC49" s="58">
        <v>3</v>
      </c>
      <c r="AD49" s="58">
        <v>1</v>
      </c>
      <c r="AE49" s="58">
        <v>2</v>
      </c>
      <c r="AF49" s="59">
        <v>2</v>
      </c>
      <c r="AG49" s="60">
        <v>3</v>
      </c>
      <c r="AH49" s="60">
        <v>4</v>
      </c>
      <c r="AI49" s="60">
        <v>3</v>
      </c>
      <c r="AJ49" s="60">
        <v>1</v>
      </c>
      <c r="AK49" s="60">
        <v>4</v>
      </c>
      <c r="AL49" s="60">
        <v>3</v>
      </c>
      <c r="AM49" s="60">
        <v>6</v>
      </c>
      <c r="AN49" s="60">
        <v>1</v>
      </c>
      <c r="AO49" s="60">
        <v>3</v>
      </c>
      <c r="AP49" s="60">
        <v>2</v>
      </c>
      <c r="AQ49" s="60">
        <v>3</v>
      </c>
      <c r="AR49" s="61">
        <v>6</v>
      </c>
      <c r="AS49" s="62">
        <v>2</v>
      </c>
      <c r="AT49" s="63">
        <v>3</v>
      </c>
      <c r="AU49" s="63">
        <v>4</v>
      </c>
      <c r="AV49" s="63">
        <v>4</v>
      </c>
      <c r="AW49" s="63">
        <v>4</v>
      </c>
      <c r="AX49" s="63">
        <v>4</v>
      </c>
      <c r="AY49" s="63">
        <v>2</v>
      </c>
      <c r="AZ49" s="99">
        <v>4</v>
      </c>
      <c r="BA49" s="80"/>
      <c r="BB49" s="84"/>
      <c r="BC49" s="106"/>
      <c r="BD49" s="77">
        <v>1</v>
      </c>
      <c r="BE49" s="55">
        <v>2</v>
      </c>
      <c r="BF49" s="55">
        <v>2</v>
      </c>
      <c r="BG49" s="55">
        <v>1</v>
      </c>
      <c r="BH49" s="55">
        <v>2</v>
      </c>
      <c r="BI49" s="55">
        <v>2</v>
      </c>
      <c r="BJ49" s="55">
        <v>2</v>
      </c>
      <c r="BK49" s="55">
        <v>2</v>
      </c>
      <c r="BL49" s="55">
        <v>2</v>
      </c>
      <c r="BM49" s="55">
        <v>2</v>
      </c>
      <c r="BN49" s="55">
        <v>2</v>
      </c>
      <c r="BO49" s="55">
        <v>1</v>
      </c>
      <c r="BP49" s="55">
        <v>2</v>
      </c>
      <c r="BQ49" s="55">
        <v>2</v>
      </c>
      <c r="BR49" s="55">
        <v>2</v>
      </c>
      <c r="BS49" s="55">
        <v>2</v>
      </c>
      <c r="BT49" s="68">
        <v>2</v>
      </c>
      <c r="BU49" s="68">
        <v>1</v>
      </c>
      <c r="BV49" s="111">
        <v>2</v>
      </c>
      <c r="BW49" s="115">
        <v>2</v>
      </c>
      <c r="BX49" s="115">
        <v>1</v>
      </c>
      <c r="BY49" s="115">
        <v>2</v>
      </c>
      <c r="BZ49" s="115">
        <v>2</v>
      </c>
      <c r="CA49" s="115">
        <v>2</v>
      </c>
      <c r="CB49" s="115">
        <v>1</v>
      </c>
      <c r="CC49" s="115">
        <v>1</v>
      </c>
      <c r="CD49" s="115">
        <v>2</v>
      </c>
      <c r="CE49" s="115">
        <v>1</v>
      </c>
      <c r="CF49" s="1"/>
    </row>
    <row r="50" spans="1:84" ht="15.75" x14ac:dyDescent="0.25">
      <c r="A50" s="56">
        <v>47</v>
      </c>
      <c r="B50" s="57">
        <v>1</v>
      </c>
      <c r="C50" s="174"/>
      <c r="D50" s="174"/>
      <c r="E50" s="56">
        <v>1</v>
      </c>
      <c r="F50" s="174"/>
      <c r="G50" s="174"/>
      <c r="H50" s="56">
        <v>2</v>
      </c>
      <c r="I50" s="174"/>
      <c r="J50" s="174"/>
      <c r="K50" s="56">
        <v>1</v>
      </c>
      <c r="L50" s="174"/>
      <c r="M50" s="174"/>
      <c r="N50" s="56">
        <v>1</v>
      </c>
      <c r="O50" s="174"/>
      <c r="P50" s="174"/>
      <c r="Q50" s="168">
        <v>2</v>
      </c>
      <c r="R50" s="174"/>
      <c r="S50" s="174"/>
      <c r="T50" s="185">
        <v>2</v>
      </c>
      <c r="U50" s="58">
        <v>4</v>
      </c>
      <c r="V50" s="58">
        <v>3</v>
      </c>
      <c r="W50" s="58">
        <v>2</v>
      </c>
      <c r="X50" s="58">
        <v>3</v>
      </c>
      <c r="Y50" s="58">
        <v>1</v>
      </c>
      <c r="Z50" s="58">
        <v>2</v>
      </c>
      <c r="AA50" s="58">
        <v>6</v>
      </c>
      <c r="AB50" s="58">
        <v>6</v>
      </c>
      <c r="AC50" s="58">
        <v>3</v>
      </c>
      <c r="AD50" s="58">
        <v>2</v>
      </c>
      <c r="AE50" s="58">
        <v>2</v>
      </c>
      <c r="AF50" s="59">
        <v>6</v>
      </c>
      <c r="AG50" s="60">
        <v>2</v>
      </c>
      <c r="AH50" s="60">
        <v>5</v>
      </c>
      <c r="AI50" s="60">
        <v>2</v>
      </c>
      <c r="AJ50" s="60">
        <v>2</v>
      </c>
      <c r="AK50" s="60">
        <v>4</v>
      </c>
      <c r="AL50" s="60">
        <v>4</v>
      </c>
      <c r="AM50" s="60">
        <v>4</v>
      </c>
      <c r="AN50" s="60">
        <v>3</v>
      </c>
      <c r="AO50" s="60">
        <v>3</v>
      </c>
      <c r="AP50" s="60">
        <v>4</v>
      </c>
      <c r="AQ50" s="60">
        <v>1</v>
      </c>
      <c r="AR50" s="61">
        <v>6</v>
      </c>
      <c r="AS50" s="62">
        <v>4</v>
      </c>
      <c r="AT50" s="63">
        <v>2</v>
      </c>
      <c r="AU50" s="63">
        <v>3</v>
      </c>
      <c r="AV50" s="63">
        <v>4</v>
      </c>
      <c r="AW50" s="63">
        <v>2</v>
      </c>
      <c r="AX50" s="63">
        <v>4</v>
      </c>
      <c r="AY50" s="63">
        <v>2</v>
      </c>
      <c r="AZ50" s="99">
        <v>4</v>
      </c>
      <c r="BA50" s="80"/>
      <c r="BB50" s="84"/>
      <c r="BC50" s="106"/>
      <c r="BD50" s="77">
        <v>1</v>
      </c>
      <c r="BE50" s="55">
        <v>2</v>
      </c>
      <c r="BF50" s="55">
        <v>2</v>
      </c>
      <c r="BG50" s="55">
        <v>2</v>
      </c>
      <c r="BH50" s="55">
        <v>2</v>
      </c>
      <c r="BI50" s="55">
        <v>2</v>
      </c>
      <c r="BJ50" s="55">
        <v>2</v>
      </c>
      <c r="BK50" s="55">
        <v>2</v>
      </c>
      <c r="BL50" s="55">
        <v>2</v>
      </c>
      <c r="BM50" s="55">
        <v>2</v>
      </c>
      <c r="BN50" s="55">
        <v>2</v>
      </c>
      <c r="BO50" s="55">
        <v>2</v>
      </c>
      <c r="BP50" s="55">
        <v>2</v>
      </c>
      <c r="BQ50" s="55">
        <v>2</v>
      </c>
      <c r="BR50" s="55">
        <v>2</v>
      </c>
      <c r="BS50" s="55">
        <v>2</v>
      </c>
      <c r="BT50" s="68">
        <v>2</v>
      </c>
      <c r="BU50" s="68">
        <v>2</v>
      </c>
      <c r="BV50" s="111">
        <v>2</v>
      </c>
      <c r="BW50" s="115">
        <v>2</v>
      </c>
      <c r="BX50" s="115">
        <v>1</v>
      </c>
      <c r="BY50" s="115">
        <v>2</v>
      </c>
      <c r="BZ50" s="115">
        <v>2</v>
      </c>
      <c r="CA50" s="115">
        <v>2</v>
      </c>
      <c r="CB50" s="115">
        <v>2</v>
      </c>
      <c r="CC50" s="115">
        <v>2</v>
      </c>
      <c r="CD50" s="115">
        <v>1</v>
      </c>
      <c r="CE50" s="115">
        <v>1</v>
      </c>
      <c r="CF50" s="1"/>
    </row>
    <row r="51" spans="1:84" ht="15.75" x14ac:dyDescent="0.25">
      <c r="A51" s="56">
        <v>48</v>
      </c>
      <c r="B51" s="57">
        <v>1</v>
      </c>
      <c r="C51" s="174"/>
      <c r="D51" s="174"/>
      <c r="E51" s="56">
        <v>1</v>
      </c>
      <c r="F51" s="174"/>
      <c r="G51" s="174"/>
      <c r="H51" s="56">
        <v>1</v>
      </c>
      <c r="I51" s="174"/>
      <c r="J51" s="174"/>
      <c r="K51" s="56">
        <v>1</v>
      </c>
      <c r="L51" s="174"/>
      <c r="M51" s="174"/>
      <c r="N51" s="56">
        <v>1</v>
      </c>
      <c r="O51" s="174"/>
      <c r="P51" s="174"/>
      <c r="Q51" s="168">
        <v>3</v>
      </c>
      <c r="R51" s="174"/>
      <c r="S51" s="174"/>
      <c r="T51" s="185">
        <v>2</v>
      </c>
      <c r="U51" s="58">
        <v>2</v>
      </c>
      <c r="V51" s="58">
        <v>6</v>
      </c>
      <c r="W51" s="58">
        <v>6</v>
      </c>
      <c r="X51" s="58">
        <v>6</v>
      </c>
      <c r="Y51" s="58">
        <v>2</v>
      </c>
      <c r="Z51" s="58">
        <v>2</v>
      </c>
      <c r="AA51" s="58">
        <v>1</v>
      </c>
      <c r="AB51" s="58">
        <v>3</v>
      </c>
      <c r="AC51" s="58">
        <v>6</v>
      </c>
      <c r="AD51" s="58">
        <v>1</v>
      </c>
      <c r="AE51" s="58">
        <v>1</v>
      </c>
      <c r="AF51" s="59">
        <v>2</v>
      </c>
      <c r="AG51" s="60">
        <v>6</v>
      </c>
      <c r="AH51" s="60">
        <v>4</v>
      </c>
      <c r="AI51" s="60">
        <v>4</v>
      </c>
      <c r="AJ51" s="60">
        <v>1</v>
      </c>
      <c r="AK51" s="60">
        <v>3</v>
      </c>
      <c r="AL51" s="60">
        <v>2</v>
      </c>
      <c r="AM51" s="60">
        <v>4</v>
      </c>
      <c r="AN51" s="60">
        <v>2</v>
      </c>
      <c r="AO51" s="60">
        <v>4</v>
      </c>
      <c r="AP51" s="60">
        <v>2</v>
      </c>
      <c r="AQ51" s="60">
        <v>2</v>
      </c>
      <c r="AR51" s="61">
        <v>2</v>
      </c>
      <c r="AS51" s="62">
        <v>4</v>
      </c>
      <c r="AT51" s="63">
        <v>2</v>
      </c>
      <c r="AU51" s="63">
        <v>4</v>
      </c>
      <c r="AV51" s="63">
        <v>6</v>
      </c>
      <c r="AW51" s="63">
        <v>2</v>
      </c>
      <c r="AX51" s="63">
        <v>5</v>
      </c>
      <c r="AY51" s="63">
        <v>6</v>
      </c>
      <c r="AZ51" s="99">
        <v>4</v>
      </c>
      <c r="BA51" s="80"/>
      <c r="BB51" s="84"/>
      <c r="BC51" s="106"/>
      <c r="BD51" s="77">
        <v>2</v>
      </c>
      <c r="BE51" s="55">
        <v>2</v>
      </c>
      <c r="BF51" s="55">
        <v>2</v>
      </c>
      <c r="BG51" s="55">
        <v>2</v>
      </c>
      <c r="BH51" s="55">
        <v>1</v>
      </c>
      <c r="BI51" s="55">
        <v>1</v>
      </c>
      <c r="BJ51" s="55">
        <v>1</v>
      </c>
      <c r="BK51" s="55">
        <v>1</v>
      </c>
      <c r="BL51" s="55">
        <v>1</v>
      </c>
      <c r="BM51" s="55">
        <v>2</v>
      </c>
      <c r="BN51" s="55">
        <v>1</v>
      </c>
      <c r="BO51" s="55">
        <v>1</v>
      </c>
      <c r="BP51" s="55">
        <v>1</v>
      </c>
      <c r="BQ51" s="55">
        <v>1</v>
      </c>
      <c r="BR51" s="55">
        <v>1</v>
      </c>
      <c r="BS51" s="55">
        <v>1</v>
      </c>
      <c r="BT51" s="68">
        <v>2</v>
      </c>
      <c r="BU51" s="68">
        <v>2</v>
      </c>
      <c r="BV51" s="111">
        <v>2</v>
      </c>
      <c r="BW51" s="115">
        <v>2</v>
      </c>
      <c r="BX51" s="115">
        <v>2</v>
      </c>
      <c r="BY51" s="115">
        <v>1</v>
      </c>
      <c r="BZ51" s="115">
        <v>2</v>
      </c>
      <c r="CA51" s="115">
        <v>1</v>
      </c>
      <c r="CB51" s="115">
        <v>1</v>
      </c>
      <c r="CC51" s="115">
        <v>2</v>
      </c>
      <c r="CD51" s="115">
        <v>2</v>
      </c>
      <c r="CE51" s="115">
        <v>1</v>
      </c>
      <c r="CF51" s="1"/>
    </row>
    <row r="52" spans="1:84" ht="15.75" x14ac:dyDescent="0.25">
      <c r="A52" s="56">
        <v>49</v>
      </c>
      <c r="B52" s="57">
        <v>1</v>
      </c>
      <c r="C52" s="174"/>
      <c r="D52" s="174"/>
      <c r="E52" s="56">
        <v>1</v>
      </c>
      <c r="F52" s="174"/>
      <c r="G52" s="174"/>
      <c r="H52" s="56">
        <v>2</v>
      </c>
      <c r="I52" s="174"/>
      <c r="J52" s="174"/>
      <c r="K52" s="56">
        <v>1</v>
      </c>
      <c r="L52" s="174"/>
      <c r="M52" s="174"/>
      <c r="N52" s="56">
        <v>1</v>
      </c>
      <c r="O52" s="174"/>
      <c r="P52" s="174"/>
      <c r="Q52" s="168">
        <v>3</v>
      </c>
      <c r="R52" s="174"/>
      <c r="S52" s="174"/>
      <c r="T52" s="185">
        <v>3</v>
      </c>
      <c r="U52" s="58">
        <v>6</v>
      </c>
      <c r="V52" s="58">
        <v>1</v>
      </c>
      <c r="W52" s="58">
        <v>3</v>
      </c>
      <c r="X52" s="58">
        <v>3</v>
      </c>
      <c r="Y52" s="58">
        <v>1</v>
      </c>
      <c r="Z52" s="58">
        <v>2</v>
      </c>
      <c r="AA52" s="58">
        <v>1</v>
      </c>
      <c r="AB52" s="58">
        <v>2</v>
      </c>
      <c r="AC52" s="58">
        <v>3</v>
      </c>
      <c r="AD52" s="58">
        <v>6</v>
      </c>
      <c r="AE52" s="58">
        <v>1</v>
      </c>
      <c r="AF52" s="59">
        <v>2</v>
      </c>
      <c r="AG52" s="60">
        <v>1</v>
      </c>
      <c r="AH52" s="60">
        <v>4</v>
      </c>
      <c r="AI52" s="60">
        <v>4</v>
      </c>
      <c r="AJ52" s="60">
        <v>2</v>
      </c>
      <c r="AK52" s="60">
        <v>4</v>
      </c>
      <c r="AL52" s="60">
        <v>6</v>
      </c>
      <c r="AM52" s="60">
        <v>6</v>
      </c>
      <c r="AN52" s="60">
        <v>3</v>
      </c>
      <c r="AO52" s="60">
        <v>4</v>
      </c>
      <c r="AP52" s="60">
        <v>1</v>
      </c>
      <c r="AQ52" s="60">
        <v>2</v>
      </c>
      <c r="AR52" s="61">
        <v>1</v>
      </c>
      <c r="AS52" s="62">
        <v>6</v>
      </c>
      <c r="AT52" s="63">
        <v>6</v>
      </c>
      <c r="AU52" s="63">
        <v>3</v>
      </c>
      <c r="AV52" s="63">
        <v>3</v>
      </c>
      <c r="AW52" s="63">
        <v>6</v>
      </c>
      <c r="AX52" s="63">
        <v>5</v>
      </c>
      <c r="AY52" s="63">
        <v>4</v>
      </c>
      <c r="AZ52" s="99">
        <v>4</v>
      </c>
      <c r="BA52" s="80"/>
      <c r="BB52" s="84"/>
      <c r="BC52" s="106"/>
      <c r="BD52" s="77">
        <v>1</v>
      </c>
      <c r="BE52" s="55">
        <v>2</v>
      </c>
      <c r="BF52" s="55">
        <v>2</v>
      </c>
      <c r="BG52" s="55">
        <v>2</v>
      </c>
      <c r="BH52" s="55">
        <v>2</v>
      </c>
      <c r="BI52" s="55">
        <v>2</v>
      </c>
      <c r="BJ52" s="55">
        <v>2</v>
      </c>
      <c r="BK52" s="55">
        <v>2</v>
      </c>
      <c r="BL52" s="55">
        <v>2</v>
      </c>
      <c r="BM52" s="55">
        <v>2</v>
      </c>
      <c r="BN52" s="55">
        <v>2</v>
      </c>
      <c r="BO52" s="55">
        <v>2</v>
      </c>
      <c r="BP52" s="55">
        <v>2</v>
      </c>
      <c r="BQ52" s="55">
        <v>2</v>
      </c>
      <c r="BR52" s="55">
        <v>2</v>
      </c>
      <c r="BS52" s="55">
        <v>2</v>
      </c>
      <c r="BT52" s="68">
        <v>2</v>
      </c>
      <c r="BU52" s="68">
        <v>1</v>
      </c>
      <c r="BV52" s="111">
        <v>2</v>
      </c>
      <c r="BW52" s="115">
        <v>2</v>
      </c>
      <c r="BX52" s="115">
        <v>1</v>
      </c>
      <c r="BY52" s="115">
        <v>2</v>
      </c>
      <c r="BZ52" s="115">
        <v>1</v>
      </c>
      <c r="CA52" s="115">
        <v>2</v>
      </c>
      <c r="CB52" s="115">
        <v>2</v>
      </c>
      <c r="CC52" s="115">
        <v>1</v>
      </c>
      <c r="CD52" s="115">
        <v>2</v>
      </c>
      <c r="CE52" s="115">
        <v>1</v>
      </c>
      <c r="CF52" s="1"/>
    </row>
    <row r="53" spans="1:84" ht="15.75" x14ac:dyDescent="0.25">
      <c r="A53" s="56">
        <v>50</v>
      </c>
      <c r="B53" s="57">
        <v>1</v>
      </c>
      <c r="C53" s="174"/>
      <c r="D53" s="174"/>
      <c r="E53" s="56">
        <v>1</v>
      </c>
      <c r="F53" s="174"/>
      <c r="G53" s="174"/>
      <c r="H53" s="56">
        <v>1</v>
      </c>
      <c r="I53" s="174"/>
      <c r="J53" s="174"/>
      <c r="K53" s="56">
        <v>1</v>
      </c>
      <c r="L53" s="174"/>
      <c r="M53" s="174"/>
      <c r="N53" s="56">
        <v>1</v>
      </c>
      <c r="O53" s="174"/>
      <c r="P53" s="174"/>
      <c r="Q53" s="168">
        <v>3</v>
      </c>
      <c r="R53" s="174"/>
      <c r="S53" s="174"/>
      <c r="T53" s="185">
        <v>6</v>
      </c>
      <c r="U53" s="58">
        <v>4</v>
      </c>
      <c r="V53" s="58">
        <v>3</v>
      </c>
      <c r="W53" s="58">
        <v>3</v>
      </c>
      <c r="X53" s="58">
        <v>6</v>
      </c>
      <c r="Y53" s="58">
        <v>6</v>
      </c>
      <c r="Z53" s="58">
        <v>2</v>
      </c>
      <c r="AA53" s="58">
        <v>1</v>
      </c>
      <c r="AB53" s="58">
        <v>2</v>
      </c>
      <c r="AC53" s="58">
        <v>6</v>
      </c>
      <c r="AD53" s="58">
        <v>2</v>
      </c>
      <c r="AE53" s="58">
        <v>1</v>
      </c>
      <c r="AF53" s="59">
        <v>2</v>
      </c>
      <c r="AG53" s="60">
        <v>6</v>
      </c>
      <c r="AH53" s="60">
        <v>6</v>
      </c>
      <c r="AI53" s="60">
        <v>5</v>
      </c>
      <c r="AJ53" s="60">
        <v>1</v>
      </c>
      <c r="AK53" s="60">
        <v>4</v>
      </c>
      <c r="AL53" s="60">
        <v>2</v>
      </c>
      <c r="AM53" s="60">
        <v>3</v>
      </c>
      <c r="AN53" s="60">
        <v>6</v>
      </c>
      <c r="AO53" s="60">
        <v>4</v>
      </c>
      <c r="AP53" s="60">
        <v>3</v>
      </c>
      <c r="AQ53" s="60">
        <v>3</v>
      </c>
      <c r="AR53" s="61">
        <v>1</v>
      </c>
      <c r="AS53" s="62">
        <v>2</v>
      </c>
      <c r="AT53" s="63">
        <v>2</v>
      </c>
      <c r="AU53" s="63">
        <v>6</v>
      </c>
      <c r="AV53" s="63">
        <v>3</v>
      </c>
      <c r="AW53" s="63">
        <v>3</v>
      </c>
      <c r="AX53" s="63">
        <v>3</v>
      </c>
      <c r="AY53" s="63">
        <v>4</v>
      </c>
      <c r="AZ53" s="99">
        <v>4</v>
      </c>
      <c r="BA53" s="80"/>
      <c r="BB53" s="84"/>
      <c r="BC53" s="106"/>
      <c r="BD53" s="77">
        <v>1</v>
      </c>
      <c r="BE53" s="55">
        <v>2</v>
      </c>
      <c r="BF53" s="55">
        <v>2</v>
      </c>
      <c r="BG53" s="55">
        <v>2</v>
      </c>
      <c r="BH53" s="55">
        <v>2</v>
      </c>
      <c r="BI53" s="55">
        <v>2</v>
      </c>
      <c r="BJ53" s="55">
        <v>2</v>
      </c>
      <c r="BK53" s="55">
        <v>2</v>
      </c>
      <c r="BL53" s="55">
        <v>1</v>
      </c>
      <c r="BM53" s="55">
        <v>1</v>
      </c>
      <c r="BN53" s="55">
        <v>2</v>
      </c>
      <c r="BO53" s="55">
        <v>1</v>
      </c>
      <c r="BP53" s="55">
        <v>2</v>
      </c>
      <c r="BQ53" s="55">
        <v>2</v>
      </c>
      <c r="BR53" s="55">
        <v>2</v>
      </c>
      <c r="BS53" s="55">
        <v>2</v>
      </c>
      <c r="BT53" s="68">
        <v>2</v>
      </c>
      <c r="BU53" s="68">
        <v>2</v>
      </c>
      <c r="BV53" s="111">
        <v>2</v>
      </c>
      <c r="BW53" s="115">
        <v>2</v>
      </c>
      <c r="BX53" s="115">
        <v>1</v>
      </c>
      <c r="BY53" s="115">
        <v>2</v>
      </c>
      <c r="BZ53" s="115">
        <v>2</v>
      </c>
      <c r="CA53" s="115">
        <v>2</v>
      </c>
      <c r="CB53" s="115">
        <v>2</v>
      </c>
      <c r="CC53" s="115">
        <v>2</v>
      </c>
      <c r="CD53" s="115">
        <v>2</v>
      </c>
      <c r="CE53" s="115">
        <v>1</v>
      </c>
      <c r="CF53" s="1"/>
    </row>
    <row r="54" spans="1:84" ht="15.75" x14ac:dyDescent="0.25">
      <c r="A54" s="46">
        <v>51</v>
      </c>
      <c r="B54" s="57">
        <v>1</v>
      </c>
      <c r="C54" s="174"/>
      <c r="D54" s="174"/>
      <c r="E54" s="56">
        <v>1</v>
      </c>
      <c r="F54" s="174"/>
      <c r="G54" s="174"/>
      <c r="H54" s="56">
        <v>1</v>
      </c>
      <c r="I54" s="174"/>
      <c r="J54" s="174"/>
      <c r="K54" s="56">
        <v>2</v>
      </c>
      <c r="L54" s="174"/>
      <c r="M54" s="174"/>
      <c r="N54" s="56">
        <v>1</v>
      </c>
      <c r="O54" s="174"/>
      <c r="P54" s="174"/>
      <c r="Q54" s="168">
        <v>2</v>
      </c>
      <c r="R54" s="174"/>
      <c r="S54" s="174"/>
      <c r="T54" s="185">
        <v>3</v>
      </c>
      <c r="U54" s="58">
        <v>3</v>
      </c>
      <c r="V54" s="58">
        <v>3</v>
      </c>
      <c r="W54" s="58">
        <v>3</v>
      </c>
      <c r="X54" s="58">
        <v>3</v>
      </c>
      <c r="Y54" s="58">
        <v>1</v>
      </c>
      <c r="Z54" s="58">
        <v>2</v>
      </c>
      <c r="AA54" s="58">
        <v>6</v>
      </c>
      <c r="AB54" s="58">
        <v>2</v>
      </c>
      <c r="AC54" s="58">
        <v>3</v>
      </c>
      <c r="AD54" s="58">
        <v>1</v>
      </c>
      <c r="AE54" s="58">
        <v>6</v>
      </c>
      <c r="AF54" s="59">
        <v>2</v>
      </c>
      <c r="AG54" s="60">
        <v>2</v>
      </c>
      <c r="AH54" s="60">
        <v>3</v>
      </c>
      <c r="AI54" s="60">
        <v>4</v>
      </c>
      <c r="AJ54" s="60">
        <v>3</v>
      </c>
      <c r="AK54" s="60">
        <v>6</v>
      </c>
      <c r="AL54" s="60">
        <v>3</v>
      </c>
      <c r="AM54" s="60">
        <v>3</v>
      </c>
      <c r="AN54" s="60">
        <v>1</v>
      </c>
      <c r="AO54" s="60">
        <v>4</v>
      </c>
      <c r="AP54" s="60">
        <v>3</v>
      </c>
      <c r="AQ54" s="60">
        <v>6</v>
      </c>
      <c r="AR54" s="61">
        <v>3</v>
      </c>
      <c r="AS54" s="62">
        <v>4</v>
      </c>
      <c r="AT54" s="63">
        <v>2</v>
      </c>
      <c r="AU54" s="63">
        <v>3</v>
      </c>
      <c r="AV54" s="63">
        <v>3</v>
      </c>
      <c r="AW54" s="63">
        <v>3</v>
      </c>
      <c r="AX54" s="63">
        <v>5</v>
      </c>
      <c r="AY54" s="63">
        <v>4</v>
      </c>
      <c r="AZ54" s="99">
        <v>5</v>
      </c>
      <c r="BA54" s="80"/>
      <c r="BB54" s="84"/>
      <c r="BC54" s="106"/>
      <c r="BD54" s="77">
        <v>1</v>
      </c>
      <c r="BE54" s="55">
        <v>1</v>
      </c>
      <c r="BF54" s="55">
        <v>2</v>
      </c>
      <c r="BG54" s="55">
        <v>2</v>
      </c>
      <c r="BH54" s="55">
        <v>2</v>
      </c>
      <c r="BI54" s="55">
        <v>2</v>
      </c>
      <c r="BJ54" s="55">
        <v>2</v>
      </c>
      <c r="BK54" s="55">
        <v>2</v>
      </c>
      <c r="BL54" s="55">
        <v>2</v>
      </c>
      <c r="BM54" s="55">
        <v>2</v>
      </c>
      <c r="BN54" s="55">
        <v>2</v>
      </c>
      <c r="BO54" s="55">
        <v>2</v>
      </c>
      <c r="BP54" s="55">
        <v>2</v>
      </c>
      <c r="BQ54" s="55">
        <v>2</v>
      </c>
      <c r="BR54" s="55">
        <v>2</v>
      </c>
      <c r="BS54" s="55">
        <v>1</v>
      </c>
      <c r="BT54" s="68">
        <v>2</v>
      </c>
      <c r="BU54" s="68">
        <v>1</v>
      </c>
      <c r="BV54" s="111">
        <v>2</v>
      </c>
      <c r="BW54" s="115">
        <v>2</v>
      </c>
      <c r="BX54" s="115">
        <v>2</v>
      </c>
      <c r="BY54" s="115">
        <v>2</v>
      </c>
      <c r="BZ54" s="115">
        <v>2</v>
      </c>
      <c r="CA54" s="115">
        <v>2</v>
      </c>
      <c r="CB54" s="115">
        <v>1</v>
      </c>
      <c r="CC54" s="115">
        <v>2</v>
      </c>
      <c r="CD54" s="115">
        <v>1</v>
      </c>
      <c r="CE54" s="115">
        <v>1</v>
      </c>
      <c r="CF54" s="1"/>
    </row>
    <row r="55" spans="1:84" ht="15.75" x14ac:dyDescent="0.25">
      <c r="A55" s="46">
        <v>52</v>
      </c>
      <c r="B55" s="57">
        <v>1</v>
      </c>
      <c r="C55" s="174"/>
      <c r="D55" s="174"/>
      <c r="E55" s="56">
        <v>1</v>
      </c>
      <c r="F55" s="174"/>
      <c r="G55" s="174"/>
      <c r="H55" s="56">
        <v>2</v>
      </c>
      <c r="I55" s="174"/>
      <c r="J55" s="174"/>
      <c r="K55" s="56">
        <v>1</v>
      </c>
      <c r="L55" s="174"/>
      <c r="M55" s="174"/>
      <c r="N55" s="56">
        <v>1</v>
      </c>
      <c r="O55" s="174"/>
      <c r="P55" s="174"/>
      <c r="Q55" s="168">
        <v>3</v>
      </c>
      <c r="R55" s="174"/>
      <c r="S55" s="174"/>
      <c r="T55" s="185">
        <v>6</v>
      </c>
      <c r="U55" s="58">
        <v>2</v>
      </c>
      <c r="V55" s="58">
        <v>1</v>
      </c>
      <c r="W55" s="58">
        <v>3</v>
      </c>
      <c r="X55" s="58">
        <v>3</v>
      </c>
      <c r="Y55" s="58">
        <v>1</v>
      </c>
      <c r="Z55" s="58">
        <v>1</v>
      </c>
      <c r="AA55" s="58">
        <v>1</v>
      </c>
      <c r="AB55" s="58">
        <v>1</v>
      </c>
      <c r="AC55" s="58">
        <v>3</v>
      </c>
      <c r="AD55" s="58">
        <v>2</v>
      </c>
      <c r="AE55" s="58">
        <v>2</v>
      </c>
      <c r="AF55" s="59">
        <v>6</v>
      </c>
      <c r="AG55" s="60">
        <v>3</v>
      </c>
      <c r="AH55" s="60">
        <v>3</v>
      </c>
      <c r="AI55" s="60">
        <v>5</v>
      </c>
      <c r="AJ55" s="60">
        <v>2</v>
      </c>
      <c r="AK55" s="60">
        <v>3</v>
      </c>
      <c r="AL55" s="60">
        <v>6</v>
      </c>
      <c r="AM55" s="60">
        <v>6</v>
      </c>
      <c r="AN55" s="60">
        <v>3</v>
      </c>
      <c r="AO55" s="60">
        <v>4</v>
      </c>
      <c r="AP55" s="60">
        <v>3</v>
      </c>
      <c r="AQ55" s="60">
        <v>3</v>
      </c>
      <c r="AR55" s="61">
        <v>1</v>
      </c>
      <c r="AS55" s="62">
        <v>3</v>
      </c>
      <c r="AT55" s="63">
        <v>4</v>
      </c>
      <c r="AU55" s="63">
        <v>3</v>
      </c>
      <c r="AV55" s="63">
        <v>6</v>
      </c>
      <c r="AW55" s="63">
        <v>3</v>
      </c>
      <c r="AX55" s="63">
        <v>4</v>
      </c>
      <c r="AY55" s="63">
        <v>3</v>
      </c>
      <c r="AZ55" s="99">
        <v>5</v>
      </c>
      <c r="BA55" s="80"/>
      <c r="BB55" s="84"/>
      <c r="BC55" s="106"/>
      <c r="BD55" s="77">
        <v>1</v>
      </c>
      <c r="BE55" s="55">
        <v>1</v>
      </c>
      <c r="BF55" s="55">
        <v>1</v>
      </c>
      <c r="BG55" s="55">
        <v>1</v>
      </c>
      <c r="BH55" s="55">
        <v>2</v>
      </c>
      <c r="BI55" s="55">
        <v>2</v>
      </c>
      <c r="BJ55" s="55">
        <v>2</v>
      </c>
      <c r="BK55" s="55">
        <v>2</v>
      </c>
      <c r="BL55" s="55">
        <v>2</v>
      </c>
      <c r="BM55" s="55">
        <v>2</v>
      </c>
      <c r="BN55" s="55">
        <v>2</v>
      </c>
      <c r="BO55" s="55">
        <v>1</v>
      </c>
      <c r="BP55" s="55">
        <v>2</v>
      </c>
      <c r="BQ55" s="55">
        <v>2</v>
      </c>
      <c r="BR55" s="55">
        <v>2</v>
      </c>
      <c r="BS55" s="55">
        <v>2</v>
      </c>
      <c r="BT55" s="68">
        <v>1</v>
      </c>
      <c r="BU55" s="68">
        <v>2</v>
      </c>
      <c r="BV55" s="111">
        <v>2</v>
      </c>
      <c r="BW55" s="115">
        <v>2</v>
      </c>
      <c r="BX55" s="115">
        <v>1</v>
      </c>
      <c r="BY55" s="115">
        <v>2</v>
      </c>
      <c r="BZ55" s="115">
        <v>1</v>
      </c>
      <c r="CA55" s="115">
        <v>1</v>
      </c>
      <c r="CB55" s="115">
        <v>2</v>
      </c>
      <c r="CC55" s="115">
        <v>2</v>
      </c>
      <c r="CD55" s="115">
        <v>2</v>
      </c>
      <c r="CE55" s="115">
        <v>1</v>
      </c>
      <c r="CF55" s="1"/>
    </row>
    <row r="56" spans="1:84" ht="15.75" x14ac:dyDescent="0.25">
      <c r="A56" s="46">
        <v>53</v>
      </c>
      <c r="B56" s="57">
        <v>1</v>
      </c>
      <c r="C56" s="174"/>
      <c r="D56" s="174"/>
      <c r="E56" s="56">
        <v>1</v>
      </c>
      <c r="F56" s="174"/>
      <c r="G56" s="174"/>
      <c r="H56" s="56">
        <v>1</v>
      </c>
      <c r="I56" s="174"/>
      <c r="J56" s="174"/>
      <c r="K56" s="56">
        <v>1</v>
      </c>
      <c r="L56" s="174"/>
      <c r="M56" s="174"/>
      <c r="N56" s="56">
        <v>1</v>
      </c>
      <c r="O56" s="174"/>
      <c r="P56" s="174"/>
      <c r="Q56" s="168">
        <v>2</v>
      </c>
      <c r="R56" s="174"/>
      <c r="S56" s="174"/>
      <c r="T56" s="185">
        <v>2</v>
      </c>
      <c r="U56" s="58">
        <v>3</v>
      </c>
      <c r="V56" s="58">
        <v>3</v>
      </c>
      <c r="W56" s="58">
        <v>1</v>
      </c>
      <c r="X56" s="58">
        <v>6</v>
      </c>
      <c r="Y56" s="58">
        <v>2</v>
      </c>
      <c r="Z56" s="58">
        <v>1</v>
      </c>
      <c r="AA56" s="58">
        <v>2</v>
      </c>
      <c r="AB56" s="58">
        <v>3</v>
      </c>
      <c r="AC56" s="58">
        <v>6</v>
      </c>
      <c r="AD56" s="58">
        <v>2</v>
      </c>
      <c r="AE56" s="58">
        <v>2</v>
      </c>
      <c r="AF56" s="59">
        <v>2</v>
      </c>
      <c r="AG56" s="60">
        <v>3</v>
      </c>
      <c r="AH56" s="60">
        <v>6</v>
      </c>
      <c r="AI56" s="60">
        <v>3</v>
      </c>
      <c r="AJ56" s="60">
        <v>6</v>
      </c>
      <c r="AK56" s="60">
        <v>6</v>
      </c>
      <c r="AL56" s="60">
        <v>3</v>
      </c>
      <c r="AM56" s="60">
        <v>2</v>
      </c>
      <c r="AN56" s="60">
        <v>6</v>
      </c>
      <c r="AO56" s="60">
        <v>4</v>
      </c>
      <c r="AP56" s="60">
        <v>3</v>
      </c>
      <c r="AQ56" s="60">
        <v>1</v>
      </c>
      <c r="AR56" s="61">
        <v>3</v>
      </c>
      <c r="AS56" s="62">
        <v>3</v>
      </c>
      <c r="AT56" s="63">
        <v>4</v>
      </c>
      <c r="AU56" s="63">
        <v>3</v>
      </c>
      <c r="AV56" s="63">
        <v>3</v>
      </c>
      <c r="AW56" s="63">
        <v>3</v>
      </c>
      <c r="AX56" s="63">
        <v>4</v>
      </c>
      <c r="AY56" s="63">
        <v>6</v>
      </c>
      <c r="AZ56" s="99">
        <v>5</v>
      </c>
      <c r="BA56" s="80"/>
      <c r="BB56" s="84"/>
      <c r="BC56" s="106"/>
      <c r="BD56" s="77">
        <v>1</v>
      </c>
      <c r="BE56" s="55">
        <v>1</v>
      </c>
      <c r="BF56" s="55">
        <v>2</v>
      </c>
      <c r="BG56" s="55">
        <v>2</v>
      </c>
      <c r="BH56" s="55">
        <v>2</v>
      </c>
      <c r="BI56" s="55">
        <v>2</v>
      </c>
      <c r="BJ56" s="55">
        <v>2</v>
      </c>
      <c r="BK56" s="55">
        <v>2</v>
      </c>
      <c r="BL56" s="55">
        <v>2</v>
      </c>
      <c r="BM56" s="55">
        <v>2</v>
      </c>
      <c r="BN56" s="55">
        <v>2</v>
      </c>
      <c r="BO56" s="55">
        <v>2</v>
      </c>
      <c r="BP56" s="55">
        <v>2</v>
      </c>
      <c r="BQ56" s="55">
        <v>2</v>
      </c>
      <c r="BR56" s="55">
        <v>2</v>
      </c>
      <c r="BS56" s="55">
        <v>2</v>
      </c>
      <c r="BT56" s="68">
        <v>2</v>
      </c>
      <c r="BU56" s="68">
        <v>1</v>
      </c>
      <c r="BV56" s="111">
        <v>2</v>
      </c>
      <c r="BW56" s="115">
        <v>2</v>
      </c>
      <c r="BX56" s="115">
        <v>2</v>
      </c>
      <c r="BY56" s="115">
        <v>1</v>
      </c>
      <c r="BZ56" s="115">
        <v>2</v>
      </c>
      <c r="CA56" s="115">
        <v>1</v>
      </c>
      <c r="CB56" s="115">
        <v>2</v>
      </c>
      <c r="CC56" s="115">
        <v>2</v>
      </c>
      <c r="CD56" s="115">
        <v>2</v>
      </c>
      <c r="CE56" s="115">
        <v>2</v>
      </c>
      <c r="CF56" s="1"/>
    </row>
    <row r="57" spans="1:84" ht="15.75" x14ac:dyDescent="0.25">
      <c r="A57" s="46">
        <v>54</v>
      </c>
      <c r="B57" s="57">
        <v>1</v>
      </c>
      <c r="C57" s="174"/>
      <c r="D57" s="174"/>
      <c r="E57" s="56">
        <v>1</v>
      </c>
      <c r="F57" s="174"/>
      <c r="G57" s="174"/>
      <c r="H57" s="56">
        <v>2</v>
      </c>
      <c r="I57" s="174"/>
      <c r="J57" s="174"/>
      <c r="K57" s="56">
        <v>1</v>
      </c>
      <c r="L57" s="174"/>
      <c r="M57" s="174"/>
      <c r="N57" s="56">
        <v>1</v>
      </c>
      <c r="O57" s="174"/>
      <c r="P57" s="174"/>
      <c r="Q57" s="168">
        <v>2</v>
      </c>
      <c r="R57" s="174"/>
      <c r="S57" s="174"/>
      <c r="T57" s="185">
        <v>3</v>
      </c>
      <c r="U57" s="58">
        <v>2</v>
      </c>
      <c r="V57" s="58">
        <v>3</v>
      </c>
      <c r="W57" s="58">
        <v>3</v>
      </c>
      <c r="X57" s="58">
        <v>3</v>
      </c>
      <c r="Y57" s="58">
        <v>1</v>
      </c>
      <c r="Z57" s="58">
        <v>6</v>
      </c>
      <c r="AA57" s="58">
        <v>2</v>
      </c>
      <c r="AB57" s="58">
        <v>6</v>
      </c>
      <c r="AC57" s="58">
        <v>2</v>
      </c>
      <c r="AD57" s="58">
        <v>1</v>
      </c>
      <c r="AE57" s="58">
        <v>2</v>
      </c>
      <c r="AF57" s="59">
        <v>2</v>
      </c>
      <c r="AG57" s="60">
        <v>6</v>
      </c>
      <c r="AH57" s="60">
        <v>3</v>
      </c>
      <c r="AI57" s="60">
        <v>4</v>
      </c>
      <c r="AJ57" s="60">
        <v>3</v>
      </c>
      <c r="AK57" s="60">
        <v>3</v>
      </c>
      <c r="AL57" s="60">
        <v>3</v>
      </c>
      <c r="AM57" s="60">
        <v>2</v>
      </c>
      <c r="AN57" s="60">
        <v>3</v>
      </c>
      <c r="AO57" s="60">
        <v>4</v>
      </c>
      <c r="AP57" s="60">
        <v>3</v>
      </c>
      <c r="AQ57" s="60">
        <v>1</v>
      </c>
      <c r="AR57" s="61">
        <v>1</v>
      </c>
      <c r="AS57" s="62">
        <v>3</v>
      </c>
      <c r="AT57" s="63">
        <v>3</v>
      </c>
      <c r="AU57" s="63">
        <v>3</v>
      </c>
      <c r="AV57" s="63">
        <v>3</v>
      </c>
      <c r="AW57" s="63">
        <v>6</v>
      </c>
      <c r="AX57" s="63">
        <v>4</v>
      </c>
      <c r="AY57" s="63">
        <v>3</v>
      </c>
      <c r="AZ57" s="99">
        <v>4</v>
      </c>
      <c r="BA57" s="80"/>
      <c r="BB57" s="84"/>
      <c r="BC57" s="106"/>
      <c r="BD57" s="77">
        <v>1</v>
      </c>
      <c r="BE57" s="55">
        <v>1</v>
      </c>
      <c r="BF57" s="55">
        <v>2</v>
      </c>
      <c r="BG57" s="55">
        <v>2</v>
      </c>
      <c r="BH57" s="55">
        <v>2</v>
      </c>
      <c r="BI57" s="55">
        <v>1</v>
      </c>
      <c r="BJ57" s="55">
        <v>2</v>
      </c>
      <c r="BK57" s="55">
        <v>1</v>
      </c>
      <c r="BL57" s="55">
        <v>1</v>
      </c>
      <c r="BM57" s="55">
        <v>2</v>
      </c>
      <c r="BN57" s="55">
        <v>1</v>
      </c>
      <c r="BO57" s="55">
        <v>1</v>
      </c>
      <c r="BP57" s="55">
        <v>1</v>
      </c>
      <c r="BQ57" s="55">
        <v>1</v>
      </c>
      <c r="BR57" s="55">
        <v>1</v>
      </c>
      <c r="BS57" s="55">
        <v>1</v>
      </c>
      <c r="BT57" s="68">
        <v>2</v>
      </c>
      <c r="BU57" s="68">
        <v>1</v>
      </c>
      <c r="BV57" s="111">
        <v>2</v>
      </c>
      <c r="BW57" s="115">
        <v>2</v>
      </c>
      <c r="BX57" s="115">
        <v>2</v>
      </c>
      <c r="BY57" s="115">
        <v>2</v>
      </c>
      <c r="BZ57" s="115">
        <v>2</v>
      </c>
      <c r="CA57" s="115">
        <v>2</v>
      </c>
      <c r="CB57" s="115">
        <v>1</v>
      </c>
      <c r="CC57" s="115">
        <v>1</v>
      </c>
      <c r="CD57" s="115">
        <v>1</v>
      </c>
      <c r="CE57" s="115">
        <v>2</v>
      </c>
      <c r="CF57" s="1"/>
    </row>
    <row r="58" spans="1:84" ht="15.75" x14ac:dyDescent="0.25">
      <c r="A58" s="46">
        <v>55</v>
      </c>
      <c r="B58" s="57">
        <v>1</v>
      </c>
      <c r="C58" s="174"/>
      <c r="D58" s="174"/>
      <c r="E58" s="56">
        <v>3</v>
      </c>
      <c r="F58" s="174"/>
      <c r="G58" s="174"/>
      <c r="H58" s="56">
        <v>2</v>
      </c>
      <c r="I58" s="174"/>
      <c r="J58" s="174"/>
      <c r="K58" s="56">
        <v>1</v>
      </c>
      <c r="L58" s="174"/>
      <c r="M58" s="174"/>
      <c r="N58" s="56">
        <v>1</v>
      </c>
      <c r="O58" s="174"/>
      <c r="P58" s="174"/>
      <c r="Q58" s="168">
        <v>3</v>
      </c>
      <c r="R58" s="174"/>
      <c r="S58" s="174"/>
      <c r="T58" s="185">
        <v>3</v>
      </c>
      <c r="U58" s="58">
        <v>3</v>
      </c>
      <c r="V58" s="58">
        <v>2</v>
      </c>
      <c r="W58" s="58">
        <v>3</v>
      </c>
      <c r="X58" s="58">
        <v>6</v>
      </c>
      <c r="Y58" s="58">
        <v>6</v>
      </c>
      <c r="Z58" s="58">
        <v>1</v>
      </c>
      <c r="AA58" s="58">
        <v>2</v>
      </c>
      <c r="AB58" s="58">
        <v>3</v>
      </c>
      <c r="AC58" s="58">
        <v>3</v>
      </c>
      <c r="AD58" s="58">
        <v>6</v>
      </c>
      <c r="AE58" s="58">
        <v>1</v>
      </c>
      <c r="AF58" s="59">
        <v>6</v>
      </c>
      <c r="AG58" s="60">
        <v>3</v>
      </c>
      <c r="AH58" s="60">
        <v>6</v>
      </c>
      <c r="AI58" s="60">
        <v>6</v>
      </c>
      <c r="AJ58" s="60">
        <v>6</v>
      </c>
      <c r="AK58" s="60">
        <v>4</v>
      </c>
      <c r="AL58" s="60">
        <v>6</v>
      </c>
      <c r="AM58" s="60">
        <v>6</v>
      </c>
      <c r="AN58" s="60">
        <v>2</v>
      </c>
      <c r="AO58" s="60">
        <v>4</v>
      </c>
      <c r="AP58" s="60">
        <v>6</v>
      </c>
      <c r="AQ58" s="60">
        <v>6</v>
      </c>
      <c r="AR58" s="61">
        <v>2</v>
      </c>
      <c r="AS58" s="62">
        <v>6</v>
      </c>
      <c r="AT58" s="63">
        <v>3</v>
      </c>
      <c r="AU58" s="63">
        <v>3</v>
      </c>
      <c r="AV58" s="63">
        <v>6</v>
      </c>
      <c r="AW58" s="63">
        <v>2</v>
      </c>
      <c r="AX58" s="63">
        <v>4</v>
      </c>
      <c r="AY58" s="63">
        <v>6</v>
      </c>
      <c r="AZ58" s="99">
        <v>4</v>
      </c>
      <c r="BA58" s="80"/>
      <c r="BB58" s="84"/>
      <c r="BC58" s="106"/>
      <c r="BD58" s="77">
        <v>1</v>
      </c>
      <c r="BE58" s="55">
        <v>1</v>
      </c>
      <c r="BF58" s="55">
        <v>2</v>
      </c>
      <c r="BG58" s="55">
        <v>2</v>
      </c>
      <c r="BH58" s="55">
        <v>2</v>
      </c>
      <c r="BI58" s="55">
        <v>2</v>
      </c>
      <c r="BJ58" s="55">
        <v>1</v>
      </c>
      <c r="BK58" s="55">
        <v>2</v>
      </c>
      <c r="BL58" s="55">
        <v>1</v>
      </c>
      <c r="BM58" s="55">
        <v>2</v>
      </c>
      <c r="BN58" s="55">
        <v>2</v>
      </c>
      <c r="BO58" s="55">
        <v>2</v>
      </c>
      <c r="BP58" s="55">
        <v>2</v>
      </c>
      <c r="BQ58" s="55">
        <v>2</v>
      </c>
      <c r="BR58" s="55">
        <v>2</v>
      </c>
      <c r="BS58" s="55">
        <v>2</v>
      </c>
      <c r="BT58" s="68">
        <v>2</v>
      </c>
      <c r="BU58" s="68">
        <v>2</v>
      </c>
      <c r="BV58" s="111">
        <v>2</v>
      </c>
      <c r="BW58" s="115">
        <v>2</v>
      </c>
      <c r="BX58" s="115">
        <v>1</v>
      </c>
      <c r="BY58" s="115">
        <v>2</v>
      </c>
      <c r="BZ58" s="115">
        <v>1</v>
      </c>
      <c r="CA58" s="115">
        <v>1</v>
      </c>
      <c r="CB58" s="115">
        <v>2</v>
      </c>
      <c r="CC58" s="115">
        <v>2</v>
      </c>
      <c r="CD58" s="115">
        <v>2</v>
      </c>
      <c r="CE58" s="115">
        <v>1</v>
      </c>
      <c r="CF58" s="1"/>
    </row>
    <row r="59" spans="1:84" ht="15.75" x14ac:dyDescent="0.25">
      <c r="A59" s="46">
        <v>56</v>
      </c>
      <c r="B59" s="57">
        <v>1</v>
      </c>
      <c r="C59" s="174"/>
      <c r="D59" s="174"/>
      <c r="E59" s="56">
        <v>1</v>
      </c>
      <c r="F59" s="174"/>
      <c r="G59" s="174"/>
      <c r="H59" s="56">
        <v>1</v>
      </c>
      <c r="I59" s="174"/>
      <c r="J59" s="174"/>
      <c r="K59" s="56">
        <v>2</v>
      </c>
      <c r="L59" s="174"/>
      <c r="M59" s="174"/>
      <c r="N59" s="56">
        <v>1</v>
      </c>
      <c r="O59" s="174"/>
      <c r="P59" s="174"/>
      <c r="Q59" s="168">
        <v>2</v>
      </c>
      <c r="R59" s="174"/>
      <c r="S59" s="174"/>
      <c r="T59" s="185">
        <v>2</v>
      </c>
      <c r="U59" s="58">
        <v>2</v>
      </c>
      <c r="V59" s="58">
        <v>3</v>
      </c>
      <c r="W59" s="58">
        <v>2</v>
      </c>
      <c r="X59" s="58">
        <v>4</v>
      </c>
      <c r="Y59" s="58">
        <v>1</v>
      </c>
      <c r="Z59" s="58">
        <v>1</v>
      </c>
      <c r="AA59" s="58">
        <v>2</v>
      </c>
      <c r="AB59" s="58">
        <v>2</v>
      </c>
      <c r="AC59" s="58">
        <v>3</v>
      </c>
      <c r="AD59" s="58">
        <v>2</v>
      </c>
      <c r="AE59" s="58">
        <v>1</v>
      </c>
      <c r="AF59" s="59">
        <v>2</v>
      </c>
      <c r="AG59" s="60">
        <v>3</v>
      </c>
      <c r="AH59" s="60">
        <v>2</v>
      </c>
      <c r="AI59" s="60">
        <v>3</v>
      </c>
      <c r="AJ59" s="60">
        <v>3</v>
      </c>
      <c r="AK59" s="60">
        <v>4</v>
      </c>
      <c r="AL59" s="60">
        <v>3</v>
      </c>
      <c r="AM59" s="60">
        <v>3</v>
      </c>
      <c r="AN59" s="60">
        <v>6</v>
      </c>
      <c r="AO59" s="60">
        <v>3</v>
      </c>
      <c r="AP59" s="60">
        <v>2</v>
      </c>
      <c r="AQ59" s="60">
        <v>2</v>
      </c>
      <c r="AR59" s="61">
        <v>2</v>
      </c>
      <c r="AS59" s="62">
        <v>3</v>
      </c>
      <c r="AT59" s="63">
        <v>3</v>
      </c>
      <c r="AU59" s="63">
        <v>3</v>
      </c>
      <c r="AV59" s="63">
        <v>4</v>
      </c>
      <c r="AW59" s="63">
        <v>4</v>
      </c>
      <c r="AX59" s="63">
        <v>3</v>
      </c>
      <c r="AY59" s="63">
        <v>3</v>
      </c>
      <c r="AZ59" s="99">
        <v>3</v>
      </c>
      <c r="BA59" s="80"/>
      <c r="BB59" s="84"/>
      <c r="BC59" s="106"/>
      <c r="BD59" s="77">
        <v>1</v>
      </c>
      <c r="BE59" s="55">
        <v>1</v>
      </c>
      <c r="BF59" s="55">
        <v>1</v>
      </c>
      <c r="BG59" s="55">
        <v>2</v>
      </c>
      <c r="BH59" s="55">
        <v>2</v>
      </c>
      <c r="BI59" s="55">
        <v>2</v>
      </c>
      <c r="BJ59" s="55">
        <v>2</v>
      </c>
      <c r="BK59" s="55">
        <v>2</v>
      </c>
      <c r="BL59" s="55">
        <v>2</v>
      </c>
      <c r="BM59" s="55">
        <v>2</v>
      </c>
      <c r="BN59" s="55">
        <v>2</v>
      </c>
      <c r="BO59" s="55">
        <v>2</v>
      </c>
      <c r="BP59" s="55">
        <v>2</v>
      </c>
      <c r="BQ59" s="55">
        <v>2</v>
      </c>
      <c r="BR59" s="55">
        <v>2</v>
      </c>
      <c r="BS59" s="55">
        <v>1</v>
      </c>
      <c r="BT59" s="68">
        <v>1</v>
      </c>
      <c r="BU59" s="68">
        <v>2</v>
      </c>
      <c r="BV59" s="111">
        <v>2</v>
      </c>
      <c r="BW59" s="115">
        <v>2</v>
      </c>
      <c r="BX59" s="115">
        <v>1</v>
      </c>
      <c r="BY59" s="115">
        <v>2</v>
      </c>
      <c r="BZ59" s="115">
        <v>2</v>
      </c>
      <c r="CA59" s="115">
        <v>2</v>
      </c>
      <c r="CB59" s="115">
        <v>2</v>
      </c>
      <c r="CC59" s="115">
        <v>2</v>
      </c>
      <c r="CD59" s="115">
        <v>2</v>
      </c>
      <c r="CE59" s="115">
        <v>1</v>
      </c>
      <c r="CF59" s="1"/>
    </row>
    <row r="60" spans="1:84" ht="15.75" x14ac:dyDescent="0.25">
      <c r="A60" s="46">
        <v>57</v>
      </c>
      <c r="B60" s="57">
        <v>1</v>
      </c>
      <c r="C60" s="174"/>
      <c r="D60" s="174"/>
      <c r="E60" s="56">
        <v>2</v>
      </c>
      <c r="F60" s="174"/>
      <c r="G60" s="174"/>
      <c r="H60" s="56">
        <v>2</v>
      </c>
      <c r="I60" s="174"/>
      <c r="J60" s="174"/>
      <c r="K60" s="56">
        <v>1</v>
      </c>
      <c r="L60" s="174"/>
      <c r="M60" s="174"/>
      <c r="N60" s="56">
        <v>1</v>
      </c>
      <c r="O60" s="174"/>
      <c r="P60" s="174"/>
      <c r="Q60" s="168">
        <v>3</v>
      </c>
      <c r="R60" s="174"/>
      <c r="S60" s="174"/>
      <c r="T60" s="185">
        <v>3</v>
      </c>
      <c r="U60" s="58">
        <v>6</v>
      </c>
      <c r="V60" s="58">
        <v>2</v>
      </c>
      <c r="W60" s="58">
        <v>3</v>
      </c>
      <c r="X60" s="58">
        <v>3</v>
      </c>
      <c r="Y60" s="58">
        <v>1</v>
      </c>
      <c r="Z60" s="58">
        <v>6</v>
      </c>
      <c r="AA60" s="58">
        <v>1</v>
      </c>
      <c r="AB60" s="58">
        <v>2</v>
      </c>
      <c r="AC60" s="58">
        <v>2</v>
      </c>
      <c r="AD60" s="58">
        <v>2</v>
      </c>
      <c r="AE60" s="58">
        <v>2</v>
      </c>
      <c r="AF60" s="59">
        <v>2</v>
      </c>
      <c r="AG60" s="60">
        <v>6</v>
      </c>
      <c r="AH60" s="60">
        <v>1</v>
      </c>
      <c r="AI60" s="60">
        <v>2</v>
      </c>
      <c r="AJ60" s="60">
        <v>2</v>
      </c>
      <c r="AK60" s="60">
        <v>3</v>
      </c>
      <c r="AL60" s="60">
        <v>4</v>
      </c>
      <c r="AM60" s="60">
        <v>3</v>
      </c>
      <c r="AN60" s="60">
        <v>4</v>
      </c>
      <c r="AO60" s="60">
        <v>6</v>
      </c>
      <c r="AP60" s="60">
        <v>2</v>
      </c>
      <c r="AQ60" s="60">
        <v>3</v>
      </c>
      <c r="AR60" s="61">
        <v>2</v>
      </c>
      <c r="AS60" s="62">
        <v>2</v>
      </c>
      <c r="AT60" s="63">
        <v>6</v>
      </c>
      <c r="AU60" s="63">
        <v>3</v>
      </c>
      <c r="AV60" s="63">
        <v>4</v>
      </c>
      <c r="AW60" s="63">
        <v>4</v>
      </c>
      <c r="AX60" s="63">
        <v>3</v>
      </c>
      <c r="AY60" s="63">
        <v>2</v>
      </c>
      <c r="AZ60" s="99">
        <v>3</v>
      </c>
      <c r="BA60" s="80"/>
      <c r="BB60" s="84"/>
      <c r="BC60" s="106"/>
      <c r="BD60" s="77">
        <v>1</v>
      </c>
      <c r="BE60" s="55">
        <v>1</v>
      </c>
      <c r="BF60" s="55">
        <v>2</v>
      </c>
      <c r="BG60" s="55">
        <v>2</v>
      </c>
      <c r="BH60" s="55">
        <v>2</v>
      </c>
      <c r="BI60" s="55">
        <v>1</v>
      </c>
      <c r="BJ60" s="55">
        <v>2</v>
      </c>
      <c r="BK60" s="55">
        <v>1</v>
      </c>
      <c r="BL60" s="55">
        <v>2</v>
      </c>
      <c r="BM60" s="55">
        <v>2</v>
      </c>
      <c r="BN60" s="55">
        <v>2</v>
      </c>
      <c r="BO60" s="55">
        <v>1</v>
      </c>
      <c r="BP60" s="55">
        <v>1</v>
      </c>
      <c r="BQ60" s="55">
        <v>1</v>
      </c>
      <c r="BR60" s="55">
        <v>1</v>
      </c>
      <c r="BS60" s="55">
        <v>1</v>
      </c>
      <c r="BT60" s="68">
        <v>2</v>
      </c>
      <c r="BU60" s="68">
        <v>1</v>
      </c>
      <c r="BV60" s="111">
        <v>2</v>
      </c>
      <c r="BW60" s="115">
        <v>2</v>
      </c>
      <c r="BX60" s="115">
        <v>2</v>
      </c>
      <c r="BY60" s="115">
        <v>2</v>
      </c>
      <c r="BZ60" s="115">
        <v>2</v>
      </c>
      <c r="CA60" s="115">
        <v>2</v>
      </c>
      <c r="CB60" s="115">
        <v>2</v>
      </c>
      <c r="CC60" s="115">
        <v>2</v>
      </c>
      <c r="CD60" s="115">
        <v>1</v>
      </c>
      <c r="CE60" s="115">
        <v>1</v>
      </c>
      <c r="CF60" s="1"/>
    </row>
    <row r="61" spans="1:84" ht="15.75" x14ac:dyDescent="0.25">
      <c r="A61" s="46">
        <v>58</v>
      </c>
      <c r="B61" s="57">
        <v>1</v>
      </c>
      <c r="C61" s="174"/>
      <c r="D61" s="174"/>
      <c r="E61" s="56">
        <v>1</v>
      </c>
      <c r="F61" s="174"/>
      <c r="G61" s="174"/>
      <c r="H61" s="56">
        <v>2</v>
      </c>
      <c r="I61" s="174"/>
      <c r="J61" s="174"/>
      <c r="K61" s="56">
        <v>1</v>
      </c>
      <c r="L61" s="174"/>
      <c r="M61" s="174"/>
      <c r="N61" s="56">
        <v>1</v>
      </c>
      <c r="O61" s="174"/>
      <c r="P61" s="174"/>
      <c r="Q61" s="56">
        <v>2</v>
      </c>
      <c r="R61" s="174"/>
      <c r="S61" s="174"/>
      <c r="T61" s="170">
        <v>6</v>
      </c>
      <c r="U61" s="58">
        <v>2</v>
      </c>
      <c r="V61" s="58">
        <v>2</v>
      </c>
      <c r="W61" s="58">
        <v>4</v>
      </c>
      <c r="X61" s="58">
        <v>3</v>
      </c>
      <c r="Y61" s="58">
        <v>1</v>
      </c>
      <c r="Z61" s="58">
        <v>1</v>
      </c>
      <c r="AA61" s="58">
        <v>1</v>
      </c>
      <c r="AB61" s="58">
        <v>2</v>
      </c>
      <c r="AC61" s="58">
        <v>3</v>
      </c>
      <c r="AD61" s="58">
        <v>6</v>
      </c>
      <c r="AE61" s="58">
        <v>2</v>
      </c>
      <c r="AF61" s="59">
        <v>3</v>
      </c>
      <c r="AG61" s="60">
        <v>2</v>
      </c>
      <c r="AH61" s="60">
        <v>1</v>
      </c>
      <c r="AI61" s="60">
        <v>6</v>
      </c>
      <c r="AJ61" s="60">
        <v>3</v>
      </c>
      <c r="AK61" s="60">
        <v>6</v>
      </c>
      <c r="AL61" s="60">
        <v>2</v>
      </c>
      <c r="AM61" s="60">
        <v>6</v>
      </c>
      <c r="AN61" s="60">
        <v>4</v>
      </c>
      <c r="AO61" s="60">
        <v>3</v>
      </c>
      <c r="AP61" s="60">
        <v>6</v>
      </c>
      <c r="AQ61" s="60">
        <v>2</v>
      </c>
      <c r="AR61" s="61">
        <v>1</v>
      </c>
      <c r="AS61" s="62">
        <v>2</v>
      </c>
      <c r="AT61" s="63">
        <v>3</v>
      </c>
      <c r="AU61" s="63">
        <v>6</v>
      </c>
      <c r="AV61" s="63">
        <v>3</v>
      </c>
      <c r="AW61" s="63">
        <v>3</v>
      </c>
      <c r="AX61" s="63">
        <v>5</v>
      </c>
      <c r="AY61" s="63">
        <v>2</v>
      </c>
      <c r="AZ61" s="99">
        <v>3</v>
      </c>
      <c r="BA61" s="80"/>
      <c r="BB61" s="84"/>
      <c r="BC61" s="106"/>
      <c r="BD61" s="77">
        <v>1</v>
      </c>
      <c r="BE61" s="55">
        <v>2</v>
      </c>
      <c r="BF61" s="55">
        <v>2</v>
      </c>
      <c r="BG61" s="55">
        <v>2</v>
      </c>
      <c r="BH61" s="55">
        <v>2</v>
      </c>
      <c r="BI61" s="55">
        <v>2</v>
      </c>
      <c r="BJ61" s="55">
        <v>2</v>
      </c>
      <c r="BK61" s="55">
        <v>2</v>
      </c>
      <c r="BL61" s="55">
        <v>2</v>
      </c>
      <c r="BM61" s="55">
        <v>2</v>
      </c>
      <c r="BN61" s="55">
        <v>1</v>
      </c>
      <c r="BO61" s="55">
        <v>2</v>
      </c>
      <c r="BP61" s="55">
        <v>2</v>
      </c>
      <c r="BQ61" s="55">
        <v>2</v>
      </c>
      <c r="BR61" s="55">
        <v>2</v>
      </c>
      <c r="BS61" s="55">
        <v>2</v>
      </c>
      <c r="BT61" s="68">
        <v>2</v>
      </c>
      <c r="BU61" s="68">
        <v>2</v>
      </c>
      <c r="BV61" s="111">
        <v>2</v>
      </c>
      <c r="BW61" s="115">
        <v>2</v>
      </c>
      <c r="BX61" s="115">
        <v>1</v>
      </c>
      <c r="BY61" s="115">
        <v>2</v>
      </c>
      <c r="BZ61" s="115">
        <v>2</v>
      </c>
      <c r="CA61" s="115">
        <v>2</v>
      </c>
      <c r="CB61" s="115">
        <v>1</v>
      </c>
      <c r="CC61" s="115">
        <v>1</v>
      </c>
      <c r="CD61" s="115">
        <v>2</v>
      </c>
      <c r="CE61" s="115">
        <v>1</v>
      </c>
      <c r="CF61" s="1"/>
    </row>
    <row r="62" spans="1:84" ht="15.75" x14ac:dyDescent="0.25">
      <c r="A62" s="46">
        <v>59</v>
      </c>
      <c r="B62" s="57">
        <v>1</v>
      </c>
      <c r="C62" s="174"/>
      <c r="D62" s="174"/>
      <c r="E62" s="56">
        <v>1</v>
      </c>
      <c r="F62" s="174"/>
      <c r="G62" s="174"/>
      <c r="H62" s="56">
        <v>2</v>
      </c>
      <c r="I62" s="174"/>
      <c r="J62" s="174"/>
      <c r="K62" s="56">
        <v>1</v>
      </c>
      <c r="L62" s="174"/>
      <c r="M62" s="174"/>
      <c r="N62" s="56">
        <v>1</v>
      </c>
      <c r="O62" s="174"/>
      <c r="P62" s="174"/>
      <c r="Q62" s="56">
        <v>3</v>
      </c>
      <c r="R62" s="174"/>
      <c r="S62" s="174"/>
      <c r="T62" s="185">
        <v>2</v>
      </c>
      <c r="U62" s="58">
        <v>3</v>
      </c>
      <c r="V62" s="58">
        <v>3</v>
      </c>
      <c r="W62" s="58">
        <v>4</v>
      </c>
      <c r="X62" s="58">
        <v>3</v>
      </c>
      <c r="Y62" s="58">
        <v>6</v>
      </c>
      <c r="Z62" s="58">
        <v>1</v>
      </c>
      <c r="AA62" s="58">
        <v>2</v>
      </c>
      <c r="AB62" s="58">
        <v>6</v>
      </c>
      <c r="AC62" s="58">
        <v>2</v>
      </c>
      <c r="AD62" s="58">
        <v>2</v>
      </c>
      <c r="AE62" s="58">
        <v>2</v>
      </c>
      <c r="AF62" s="59">
        <v>2</v>
      </c>
      <c r="AG62" s="60">
        <v>2</v>
      </c>
      <c r="AH62" s="60">
        <v>6</v>
      </c>
      <c r="AI62" s="60">
        <v>2</v>
      </c>
      <c r="AJ62" s="60">
        <v>6</v>
      </c>
      <c r="AK62" s="60">
        <v>3</v>
      </c>
      <c r="AL62" s="60">
        <v>3</v>
      </c>
      <c r="AM62" s="60">
        <v>3</v>
      </c>
      <c r="AN62" s="60">
        <v>3</v>
      </c>
      <c r="AO62" s="60">
        <v>4</v>
      </c>
      <c r="AP62" s="60">
        <v>3</v>
      </c>
      <c r="AQ62" s="60">
        <v>2</v>
      </c>
      <c r="AR62" s="61">
        <v>2</v>
      </c>
      <c r="AS62" s="62">
        <v>6</v>
      </c>
      <c r="AT62" s="63">
        <v>3</v>
      </c>
      <c r="AU62" s="63">
        <v>2</v>
      </c>
      <c r="AV62" s="63">
        <v>6</v>
      </c>
      <c r="AW62" s="63">
        <v>3</v>
      </c>
      <c r="AX62" s="63">
        <v>5</v>
      </c>
      <c r="AY62" s="63">
        <v>3</v>
      </c>
      <c r="AZ62" s="99">
        <v>3</v>
      </c>
      <c r="BA62" s="80"/>
      <c r="BB62" s="84"/>
      <c r="BC62" s="106"/>
      <c r="BD62" s="77">
        <v>1</v>
      </c>
      <c r="BE62" s="55">
        <v>2</v>
      </c>
      <c r="BF62" s="55">
        <v>1</v>
      </c>
      <c r="BG62" s="55">
        <v>2</v>
      </c>
      <c r="BH62" s="55">
        <v>2</v>
      </c>
      <c r="BI62" s="55">
        <v>1</v>
      </c>
      <c r="BJ62" s="55">
        <v>2</v>
      </c>
      <c r="BK62" s="55">
        <v>1</v>
      </c>
      <c r="BL62" s="55">
        <v>2</v>
      </c>
      <c r="BM62" s="55">
        <v>2</v>
      </c>
      <c r="BN62" s="55">
        <v>2</v>
      </c>
      <c r="BO62" s="55">
        <v>1</v>
      </c>
      <c r="BP62" s="55">
        <v>1</v>
      </c>
      <c r="BQ62" s="55">
        <v>1</v>
      </c>
      <c r="BR62" s="55">
        <v>1</v>
      </c>
      <c r="BS62" s="55">
        <v>1</v>
      </c>
      <c r="BT62" s="68">
        <v>2</v>
      </c>
      <c r="BU62" s="68">
        <v>1</v>
      </c>
      <c r="BV62" s="111">
        <v>2</v>
      </c>
      <c r="BW62" s="115">
        <v>2</v>
      </c>
      <c r="BX62" s="115">
        <v>1</v>
      </c>
      <c r="BY62" s="115">
        <v>1</v>
      </c>
      <c r="BZ62" s="115">
        <v>1</v>
      </c>
      <c r="CA62" s="115">
        <v>1</v>
      </c>
      <c r="CB62" s="115">
        <v>2</v>
      </c>
      <c r="CC62" s="115">
        <v>2</v>
      </c>
      <c r="CD62" s="115">
        <v>1</v>
      </c>
      <c r="CE62" s="115">
        <v>1</v>
      </c>
      <c r="CF62" s="1"/>
    </row>
    <row r="63" spans="1:84" ht="15.75" x14ac:dyDescent="0.25">
      <c r="A63" s="46">
        <v>60</v>
      </c>
      <c r="B63" s="57">
        <v>1</v>
      </c>
      <c r="C63" s="174"/>
      <c r="D63" s="174"/>
      <c r="E63" s="56">
        <v>1</v>
      </c>
      <c r="F63" s="174"/>
      <c r="G63" s="174"/>
      <c r="H63" s="56">
        <v>1</v>
      </c>
      <c r="I63" s="174"/>
      <c r="J63" s="174"/>
      <c r="K63" s="56">
        <v>2</v>
      </c>
      <c r="L63" s="174"/>
      <c r="M63" s="174"/>
      <c r="N63" s="56">
        <v>1</v>
      </c>
      <c r="O63" s="174"/>
      <c r="P63" s="174"/>
      <c r="Q63" s="56">
        <v>3</v>
      </c>
      <c r="R63" s="286"/>
      <c r="S63" s="285"/>
      <c r="T63" s="185">
        <v>3</v>
      </c>
      <c r="U63" s="58">
        <v>6</v>
      </c>
      <c r="V63" s="58">
        <v>2</v>
      </c>
      <c r="W63" s="58">
        <v>3</v>
      </c>
      <c r="X63" s="58">
        <v>6</v>
      </c>
      <c r="Y63" s="58">
        <v>6</v>
      </c>
      <c r="Z63" s="58">
        <v>6</v>
      </c>
      <c r="AA63" s="58">
        <v>2</v>
      </c>
      <c r="AB63" s="58">
        <v>2</v>
      </c>
      <c r="AC63" s="58">
        <v>2</v>
      </c>
      <c r="AD63" s="58">
        <v>1</v>
      </c>
      <c r="AE63" s="58">
        <v>2</v>
      </c>
      <c r="AF63" s="59">
        <v>1</v>
      </c>
      <c r="AG63" s="60">
        <v>2</v>
      </c>
      <c r="AH63" s="60">
        <v>2</v>
      </c>
      <c r="AI63" s="60">
        <v>2</v>
      </c>
      <c r="AJ63" s="60">
        <v>1</v>
      </c>
      <c r="AK63" s="60">
        <v>6</v>
      </c>
      <c r="AL63" s="60">
        <v>6</v>
      </c>
      <c r="AM63" s="60">
        <v>2</v>
      </c>
      <c r="AN63" s="60">
        <v>4</v>
      </c>
      <c r="AO63" s="60">
        <v>4</v>
      </c>
      <c r="AP63" s="60">
        <v>3</v>
      </c>
      <c r="AQ63" s="60">
        <v>6</v>
      </c>
      <c r="AR63" s="61">
        <v>1</v>
      </c>
      <c r="AS63" s="62">
        <v>4</v>
      </c>
      <c r="AT63" s="63">
        <v>6</v>
      </c>
      <c r="AU63" s="63">
        <v>2</v>
      </c>
      <c r="AV63" s="63">
        <v>4</v>
      </c>
      <c r="AW63" s="63">
        <v>6</v>
      </c>
      <c r="AX63" s="63">
        <v>4</v>
      </c>
      <c r="AY63" s="63">
        <v>2</v>
      </c>
      <c r="AZ63" s="99">
        <v>4</v>
      </c>
      <c r="BA63" s="80"/>
      <c r="BB63" s="84"/>
      <c r="BC63" s="106"/>
      <c r="BD63" s="77">
        <v>1</v>
      </c>
      <c r="BE63" s="55">
        <v>2</v>
      </c>
      <c r="BF63" s="55">
        <v>2</v>
      </c>
      <c r="BG63" s="55">
        <v>2</v>
      </c>
      <c r="BH63" s="55">
        <v>2</v>
      </c>
      <c r="BI63" s="55">
        <v>2</v>
      </c>
      <c r="BJ63" s="55">
        <v>2</v>
      </c>
      <c r="BK63" s="55">
        <v>2</v>
      </c>
      <c r="BL63" s="55">
        <v>1</v>
      </c>
      <c r="BM63" s="55">
        <v>2</v>
      </c>
      <c r="BN63" s="55">
        <v>2</v>
      </c>
      <c r="BO63" s="55">
        <v>2</v>
      </c>
      <c r="BP63" s="55">
        <v>2</v>
      </c>
      <c r="BQ63" s="55">
        <v>2</v>
      </c>
      <c r="BR63" s="55">
        <v>2</v>
      </c>
      <c r="BS63" s="55">
        <v>2</v>
      </c>
      <c r="BT63" s="68">
        <v>2</v>
      </c>
      <c r="BU63" s="68">
        <v>2</v>
      </c>
      <c r="BV63" s="111">
        <v>2</v>
      </c>
      <c r="BW63" s="115">
        <v>1</v>
      </c>
      <c r="BX63" s="115">
        <v>1</v>
      </c>
      <c r="BY63" s="115">
        <v>2</v>
      </c>
      <c r="BZ63" s="115">
        <v>2</v>
      </c>
      <c r="CA63" s="115">
        <v>2</v>
      </c>
      <c r="CB63" s="115">
        <v>2</v>
      </c>
      <c r="CC63" s="115">
        <v>1</v>
      </c>
      <c r="CD63" s="115">
        <v>2</v>
      </c>
      <c r="CE63" s="115">
        <v>2</v>
      </c>
      <c r="CF63" s="1"/>
    </row>
    <row r="64" spans="1:84" ht="15.75" x14ac:dyDescent="0.25">
      <c r="A64" s="191">
        <v>61</v>
      </c>
      <c r="B64" s="189">
        <v>1</v>
      </c>
      <c r="C64" s="174"/>
      <c r="D64" s="174"/>
      <c r="E64" s="227">
        <v>1</v>
      </c>
      <c r="F64" s="174"/>
      <c r="G64" s="174"/>
      <c r="H64" s="56">
        <v>2</v>
      </c>
      <c r="I64" s="174"/>
      <c r="J64" s="174"/>
      <c r="K64" s="56">
        <v>1</v>
      </c>
      <c r="L64" s="174"/>
      <c r="M64" s="253"/>
      <c r="N64" s="227">
        <v>1</v>
      </c>
      <c r="O64" s="174"/>
      <c r="P64" s="250"/>
      <c r="Q64" s="176">
        <v>3</v>
      </c>
      <c r="R64" s="286"/>
      <c r="S64" s="285"/>
      <c r="T64" s="185">
        <v>2</v>
      </c>
      <c r="U64" s="58">
        <v>2</v>
      </c>
      <c r="V64" s="58">
        <v>2</v>
      </c>
      <c r="W64" s="58">
        <v>3</v>
      </c>
      <c r="X64" s="58">
        <v>2</v>
      </c>
      <c r="Y64" s="58">
        <v>6</v>
      </c>
      <c r="Z64" s="58">
        <v>1</v>
      </c>
      <c r="AA64" s="58">
        <v>1</v>
      </c>
      <c r="AB64" s="58">
        <v>3</v>
      </c>
      <c r="AC64" s="58">
        <v>3</v>
      </c>
      <c r="AD64" s="58">
        <v>2</v>
      </c>
      <c r="AE64" s="58">
        <v>2</v>
      </c>
      <c r="AF64" s="59">
        <v>2</v>
      </c>
      <c r="AG64" s="60">
        <v>6</v>
      </c>
      <c r="AH64" s="60">
        <v>3</v>
      </c>
      <c r="AI64" s="60">
        <v>6</v>
      </c>
      <c r="AJ64" s="60">
        <v>2</v>
      </c>
      <c r="AK64" s="60">
        <v>3</v>
      </c>
      <c r="AL64" s="60">
        <v>2</v>
      </c>
      <c r="AM64" s="60">
        <v>6</v>
      </c>
      <c r="AN64" s="60">
        <v>2</v>
      </c>
      <c r="AO64" s="60">
        <v>3</v>
      </c>
      <c r="AP64" s="60">
        <v>3</v>
      </c>
      <c r="AQ64" s="60">
        <v>2</v>
      </c>
      <c r="AR64" s="61">
        <v>6</v>
      </c>
      <c r="AS64" s="62">
        <v>5</v>
      </c>
      <c r="AT64" s="63">
        <v>3</v>
      </c>
      <c r="AU64" s="63">
        <v>3</v>
      </c>
      <c r="AV64" s="63">
        <v>3</v>
      </c>
      <c r="AW64" s="63">
        <v>6</v>
      </c>
      <c r="AX64" s="63">
        <v>6</v>
      </c>
      <c r="AY64" s="63">
        <v>6</v>
      </c>
      <c r="AZ64" s="99">
        <v>6</v>
      </c>
      <c r="BA64" s="80"/>
      <c r="BB64" s="84"/>
      <c r="BC64" s="106"/>
      <c r="BD64" s="77">
        <v>1</v>
      </c>
      <c r="BE64" s="55">
        <v>2</v>
      </c>
      <c r="BF64" s="55">
        <v>2</v>
      </c>
      <c r="BG64" s="55">
        <v>2</v>
      </c>
      <c r="BH64" s="55">
        <v>2</v>
      </c>
      <c r="BI64" s="55">
        <v>2</v>
      </c>
      <c r="BJ64" s="55">
        <v>2</v>
      </c>
      <c r="BK64" s="55">
        <v>2</v>
      </c>
      <c r="BL64" s="55">
        <v>2</v>
      </c>
      <c r="BM64" s="55">
        <v>2</v>
      </c>
      <c r="BN64" s="55">
        <v>2</v>
      </c>
      <c r="BO64" s="55">
        <v>2</v>
      </c>
      <c r="BP64" s="55">
        <v>2</v>
      </c>
      <c r="BQ64" s="55">
        <v>2</v>
      </c>
      <c r="BR64" s="55">
        <v>2</v>
      </c>
      <c r="BS64" s="55">
        <v>2</v>
      </c>
      <c r="BT64" s="68">
        <v>2</v>
      </c>
      <c r="BU64" s="68">
        <v>1</v>
      </c>
      <c r="BV64" s="111">
        <v>2</v>
      </c>
      <c r="BW64" s="115">
        <v>2</v>
      </c>
      <c r="BX64" s="115">
        <v>1</v>
      </c>
      <c r="BY64" s="115">
        <v>2</v>
      </c>
      <c r="BZ64" s="115">
        <v>2</v>
      </c>
      <c r="CA64" s="115">
        <v>1</v>
      </c>
      <c r="CB64" s="115">
        <v>2</v>
      </c>
      <c r="CC64" s="115">
        <v>2</v>
      </c>
      <c r="CD64" s="115">
        <v>2</v>
      </c>
      <c r="CE64" s="115">
        <v>1</v>
      </c>
      <c r="CF64" s="1"/>
    </row>
    <row r="65" spans="1:86" ht="37.5" customHeight="1" x14ac:dyDescent="0.35">
      <c r="A65" s="193" t="s">
        <v>114</v>
      </c>
      <c r="B65" s="229">
        <f>COUNT(B4:B64)</f>
        <v>61</v>
      </c>
      <c r="C65" s="212"/>
      <c r="D65" s="210" t="s">
        <v>114</v>
      </c>
      <c r="E65" s="229">
        <f>COUNT(E4:E64)</f>
        <v>61</v>
      </c>
      <c r="F65" s="175"/>
      <c r="G65" s="200" t="s">
        <v>114</v>
      </c>
      <c r="H65" s="232">
        <f>COUNT(H4:H64)</f>
        <v>61</v>
      </c>
      <c r="I65" s="236"/>
      <c r="J65" s="200" t="s">
        <v>114</v>
      </c>
      <c r="K65" s="244">
        <f>COUNT(K4:K64)</f>
        <v>61</v>
      </c>
      <c r="L65" s="247"/>
      <c r="M65" s="254" t="s">
        <v>114</v>
      </c>
      <c r="N65" s="258">
        <f>COUNT( N4:N64)</f>
        <v>61</v>
      </c>
      <c r="O65" s="265"/>
      <c r="P65" s="200" t="s">
        <v>114</v>
      </c>
      <c r="Q65" s="290">
        <f>COUNT(Q4:Q64)</f>
        <v>61</v>
      </c>
      <c r="R65" s="287"/>
      <c r="S65" s="175"/>
      <c r="T65" s="186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4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6"/>
      <c r="AS65" s="37"/>
      <c r="AT65" s="38"/>
      <c r="AU65" s="38"/>
      <c r="AV65" s="38"/>
      <c r="AW65" s="38"/>
      <c r="AX65" s="38"/>
      <c r="AY65" s="38"/>
      <c r="AZ65" s="100"/>
      <c r="BA65" s="81"/>
      <c r="BB65" s="85"/>
      <c r="BC65" s="107"/>
      <c r="BD65" s="78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69"/>
      <c r="BU65" s="69"/>
      <c r="BV65" s="112"/>
      <c r="BW65" s="116"/>
      <c r="BX65" s="109"/>
      <c r="BY65" s="66"/>
      <c r="BZ65" s="66"/>
      <c r="CA65" s="66"/>
      <c r="CB65" s="66"/>
      <c r="CC65" s="66"/>
      <c r="CD65" s="66"/>
      <c r="CE65" s="66"/>
      <c r="CF65" s="1"/>
    </row>
    <row r="66" spans="1:86" ht="28.5" x14ac:dyDescent="0.45">
      <c r="A66" s="199" t="s">
        <v>115</v>
      </c>
      <c r="B66" s="203">
        <f>COUNTIF(B4:B65, 1)</f>
        <v>61</v>
      </c>
      <c r="C66" s="213"/>
      <c r="D66" s="219" t="s">
        <v>117</v>
      </c>
      <c r="E66" s="203">
        <f>COUNTIF( E4:E64, 1)</f>
        <v>27</v>
      </c>
      <c r="F66" s="228"/>
      <c r="G66" s="231" t="s">
        <v>123</v>
      </c>
      <c r="H66" s="232">
        <f>COUNTIF( H4:H64, 1)</f>
        <v>36</v>
      </c>
      <c r="I66" s="236"/>
      <c r="J66" s="243" t="s">
        <v>125</v>
      </c>
      <c r="K66" s="245">
        <f>COUNTIF(K4:K64, 1)</f>
        <v>49</v>
      </c>
      <c r="L66" s="248"/>
      <c r="M66" s="256" t="s">
        <v>127</v>
      </c>
      <c r="N66" s="259">
        <f>COUNTIF( N4:N64, 1)</f>
        <v>59</v>
      </c>
      <c r="O66" s="262"/>
      <c r="P66" s="202" t="s">
        <v>131</v>
      </c>
      <c r="Q66" s="259">
        <f>COUNTIF(Q4:Q64, 1)</f>
        <v>1</v>
      </c>
      <c r="R66" s="288"/>
      <c r="S66" s="293" t="s">
        <v>113</v>
      </c>
      <c r="T66" s="71">
        <f>COUNT(T4:T64)</f>
        <v>61</v>
      </c>
      <c r="U66" s="70">
        <f>COUNT(U4:U64)</f>
        <v>61</v>
      </c>
      <c r="V66" s="70">
        <f t="shared" ref="V66:AZ66" si="0">COUNT(V4:V64)</f>
        <v>61</v>
      </c>
      <c r="W66" s="70">
        <f t="shared" si="0"/>
        <v>61</v>
      </c>
      <c r="X66" s="70">
        <f t="shared" si="0"/>
        <v>61</v>
      </c>
      <c r="Y66" s="70">
        <f t="shared" si="0"/>
        <v>61</v>
      </c>
      <c r="Z66" s="70">
        <f t="shared" si="0"/>
        <v>61</v>
      </c>
      <c r="AA66" s="70">
        <f t="shared" si="0"/>
        <v>61</v>
      </c>
      <c r="AB66" s="70">
        <f t="shared" si="0"/>
        <v>61</v>
      </c>
      <c r="AC66" s="70">
        <f t="shared" si="0"/>
        <v>61</v>
      </c>
      <c r="AD66" s="70">
        <f t="shared" si="0"/>
        <v>61</v>
      </c>
      <c r="AE66" s="70">
        <f t="shared" si="0"/>
        <v>61</v>
      </c>
      <c r="AF66" s="70">
        <f t="shared" si="0"/>
        <v>61</v>
      </c>
      <c r="AG66" s="70">
        <f t="shared" si="0"/>
        <v>61</v>
      </c>
      <c r="AH66" s="70">
        <f t="shared" si="0"/>
        <v>61</v>
      </c>
      <c r="AI66" s="70">
        <f t="shared" si="0"/>
        <v>61</v>
      </c>
      <c r="AJ66" s="70">
        <f t="shared" si="0"/>
        <v>61</v>
      </c>
      <c r="AK66" s="70">
        <f t="shared" si="0"/>
        <v>61</v>
      </c>
      <c r="AL66" s="70">
        <f t="shared" si="0"/>
        <v>61</v>
      </c>
      <c r="AM66" s="70">
        <f t="shared" si="0"/>
        <v>60</v>
      </c>
      <c r="AN66" s="70">
        <f t="shared" si="0"/>
        <v>61</v>
      </c>
      <c r="AO66" s="70">
        <f t="shared" si="0"/>
        <v>61</v>
      </c>
      <c r="AP66" s="70">
        <f t="shared" si="0"/>
        <v>61</v>
      </c>
      <c r="AQ66" s="70">
        <f t="shared" si="0"/>
        <v>61</v>
      </c>
      <c r="AR66" s="70">
        <f t="shared" si="0"/>
        <v>61</v>
      </c>
      <c r="AS66" s="70">
        <f t="shared" si="0"/>
        <v>61</v>
      </c>
      <c r="AT66" s="70">
        <f t="shared" si="0"/>
        <v>61</v>
      </c>
      <c r="AU66" s="70">
        <f t="shared" si="0"/>
        <v>61</v>
      </c>
      <c r="AV66" s="70">
        <f t="shared" si="0"/>
        <v>61</v>
      </c>
      <c r="AW66" s="70">
        <f t="shared" si="0"/>
        <v>61</v>
      </c>
      <c r="AX66" s="70">
        <f t="shared" si="0"/>
        <v>61</v>
      </c>
      <c r="AY66" s="70">
        <f t="shared" si="0"/>
        <v>61</v>
      </c>
      <c r="AZ66" s="101">
        <f t="shared" si="0"/>
        <v>61</v>
      </c>
      <c r="BA66" s="82"/>
      <c r="BB66" s="87"/>
      <c r="BC66" s="103" t="s">
        <v>106</v>
      </c>
      <c r="BD66" s="71">
        <f t="shared" ref="BD66:CE66" si="1">COUNT(BD4:BD64)</f>
        <v>61</v>
      </c>
      <c r="BE66" s="71">
        <f t="shared" si="1"/>
        <v>61</v>
      </c>
      <c r="BF66" s="71">
        <f t="shared" si="1"/>
        <v>61</v>
      </c>
      <c r="BG66" s="71">
        <f t="shared" si="1"/>
        <v>61</v>
      </c>
      <c r="BH66" s="71">
        <f t="shared" si="1"/>
        <v>61</v>
      </c>
      <c r="BI66" s="71">
        <f t="shared" si="1"/>
        <v>61</v>
      </c>
      <c r="BJ66" s="71">
        <f t="shared" si="1"/>
        <v>61</v>
      </c>
      <c r="BK66" s="71">
        <f t="shared" si="1"/>
        <v>61</v>
      </c>
      <c r="BL66" s="71">
        <f t="shared" si="1"/>
        <v>61</v>
      </c>
      <c r="BM66" s="71">
        <f t="shared" si="1"/>
        <v>61</v>
      </c>
      <c r="BN66" s="71">
        <f t="shared" si="1"/>
        <v>61</v>
      </c>
      <c r="BO66" s="71">
        <f t="shared" si="1"/>
        <v>61</v>
      </c>
      <c r="BP66" s="71">
        <f t="shared" si="1"/>
        <v>61</v>
      </c>
      <c r="BQ66" s="71">
        <f t="shared" si="1"/>
        <v>61</v>
      </c>
      <c r="BR66" s="71">
        <f t="shared" si="1"/>
        <v>61</v>
      </c>
      <c r="BS66" s="71">
        <f t="shared" si="1"/>
        <v>61</v>
      </c>
      <c r="BT66" s="71">
        <f t="shared" si="1"/>
        <v>61</v>
      </c>
      <c r="BU66" s="71">
        <f t="shared" si="1"/>
        <v>61</v>
      </c>
      <c r="BV66" s="113">
        <f t="shared" si="1"/>
        <v>61</v>
      </c>
      <c r="BW66" s="117">
        <f t="shared" si="1"/>
        <v>61</v>
      </c>
      <c r="BX66" s="71">
        <f t="shared" si="1"/>
        <v>61</v>
      </c>
      <c r="BY66" s="71">
        <f t="shared" si="1"/>
        <v>61</v>
      </c>
      <c r="BZ66" s="71">
        <f t="shared" si="1"/>
        <v>61</v>
      </c>
      <c r="CA66" s="71">
        <f t="shared" si="1"/>
        <v>61</v>
      </c>
      <c r="CB66" s="71">
        <f t="shared" si="1"/>
        <v>61</v>
      </c>
      <c r="CC66" s="71">
        <f t="shared" si="1"/>
        <v>61</v>
      </c>
      <c r="CD66" s="71">
        <f t="shared" si="1"/>
        <v>61</v>
      </c>
      <c r="CE66" s="71">
        <f t="shared" si="1"/>
        <v>61</v>
      </c>
      <c r="CF66" s="1"/>
    </row>
    <row r="67" spans="1:86" ht="23.25" x14ac:dyDescent="0.35">
      <c r="A67" s="199" t="s">
        <v>116</v>
      </c>
      <c r="B67" s="203">
        <f>COUNTIF(B4:B65, 2)</f>
        <v>0</v>
      </c>
      <c r="C67" s="213"/>
      <c r="D67" s="219" t="s">
        <v>118</v>
      </c>
      <c r="E67" s="203">
        <f>COUNTIF(E4:E64, 2)</f>
        <v>10</v>
      </c>
      <c r="F67" s="228"/>
      <c r="G67" s="231" t="s">
        <v>124</v>
      </c>
      <c r="H67" s="232">
        <f>COUNTIF(  H4:H64, 2)</f>
        <v>25</v>
      </c>
      <c r="I67" s="236"/>
      <c r="J67" s="243" t="s">
        <v>126</v>
      </c>
      <c r="K67" s="245">
        <f>COUNTIF( K4:K64, 2)</f>
        <v>12</v>
      </c>
      <c r="L67" s="248"/>
      <c r="M67" s="256" t="s">
        <v>128</v>
      </c>
      <c r="N67" s="259">
        <f>COUNTIF(  N4:N64, 2)</f>
        <v>2</v>
      </c>
      <c r="O67" s="282"/>
      <c r="P67" s="202" t="s">
        <v>130</v>
      </c>
      <c r="Q67" s="259">
        <f>COUNTIF( Q4:Q64, 2)</f>
        <v>21</v>
      </c>
      <c r="R67" s="288"/>
      <c r="S67" s="231" t="s">
        <v>98</v>
      </c>
      <c r="T67" s="71">
        <f>COUNTIF(T4:T64, 1)</f>
        <v>1</v>
      </c>
      <c r="U67" s="70">
        <f>COUNTIF(U3:U64,1)</f>
        <v>2</v>
      </c>
      <c r="V67" s="70">
        <f t="shared" ref="V67:AZ67" si="2">COUNTIF(V3:V64,1)</f>
        <v>7</v>
      </c>
      <c r="W67" s="70">
        <f t="shared" si="2"/>
        <v>1</v>
      </c>
      <c r="X67" s="70">
        <f t="shared" si="2"/>
        <v>1</v>
      </c>
      <c r="Y67" s="70">
        <f t="shared" si="2"/>
        <v>9</v>
      </c>
      <c r="Z67" s="70">
        <f t="shared" si="2"/>
        <v>12</v>
      </c>
      <c r="AA67" s="70">
        <f t="shared" si="2"/>
        <v>17</v>
      </c>
      <c r="AB67" s="70">
        <f t="shared" si="2"/>
        <v>12</v>
      </c>
      <c r="AC67" s="70">
        <f t="shared" si="2"/>
        <v>4</v>
      </c>
      <c r="AD67" s="70">
        <f t="shared" si="2"/>
        <v>12</v>
      </c>
      <c r="AE67" s="70">
        <f t="shared" si="2"/>
        <v>11</v>
      </c>
      <c r="AF67" s="70">
        <f t="shared" si="2"/>
        <v>8</v>
      </c>
      <c r="AG67" s="70">
        <f t="shared" si="2"/>
        <v>5</v>
      </c>
      <c r="AH67" s="70">
        <f t="shared" si="2"/>
        <v>2</v>
      </c>
      <c r="AI67" s="70">
        <f t="shared" si="2"/>
        <v>2</v>
      </c>
      <c r="AJ67" s="70">
        <f t="shared" si="2"/>
        <v>5</v>
      </c>
      <c r="AK67" s="70">
        <f t="shared" si="2"/>
        <v>0</v>
      </c>
      <c r="AL67" s="70">
        <f t="shared" si="2"/>
        <v>1</v>
      </c>
      <c r="AM67" s="70">
        <f t="shared" si="2"/>
        <v>2</v>
      </c>
      <c r="AN67" s="70">
        <f t="shared" si="2"/>
        <v>15</v>
      </c>
      <c r="AO67" s="70">
        <f t="shared" si="2"/>
        <v>0</v>
      </c>
      <c r="AP67" s="70">
        <f t="shared" si="2"/>
        <v>5</v>
      </c>
      <c r="AQ67" s="70">
        <f t="shared" si="2"/>
        <v>7</v>
      </c>
      <c r="AR67" s="70">
        <f t="shared" si="2"/>
        <v>16</v>
      </c>
      <c r="AS67" s="70">
        <f t="shared" si="2"/>
        <v>0</v>
      </c>
      <c r="AT67" s="70">
        <f t="shared" si="2"/>
        <v>0</v>
      </c>
      <c r="AU67" s="70">
        <f t="shared" si="2"/>
        <v>0</v>
      </c>
      <c r="AV67" s="70">
        <f t="shared" si="2"/>
        <v>0</v>
      </c>
      <c r="AW67" s="70">
        <f t="shared" si="2"/>
        <v>0</v>
      </c>
      <c r="AX67" s="70">
        <f t="shared" si="2"/>
        <v>0</v>
      </c>
      <c r="AY67" s="70">
        <f t="shared" si="2"/>
        <v>0</v>
      </c>
      <c r="AZ67" s="101">
        <f t="shared" si="2"/>
        <v>0</v>
      </c>
      <c r="BA67" s="82"/>
      <c r="BB67" s="87"/>
      <c r="BC67" s="102" t="s">
        <v>107</v>
      </c>
      <c r="BD67" s="71">
        <f>COUNTIF(BD4:BD64,1)</f>
        <v>42</v>
      </c>
      <c r="BE67" s="71">
        <f t="shared" ref="BE67:CE67" si="3">COUNTIF(BE4:BE64,1)</f>
        <v>10</v>
      </c>
      <c r="BF67" s="71">
        <f t="shared" si="3"/>
        <v>6</v>
      </c>
      <c r="BG67" s="71">
        <f t="shared" si="3"/>
        <v>2</v>
      </c>
      <c r="BH67" s="71">
        <f t="shared" si="3"/>
        <v>8</v>
      </c>
      <c r="BI67" s="71">
        <f t="shared" si="3"/>
        <v>4</v>
      </c>
      <c r="BJ67" s="71">
        <f t="shared" si="3"/>
        <v>3</v>
      </c>
      <c r="BK67" s="71">
        <f t="shared" si="3"/>
        <v>10</v>
      </c>
      <c r="BL67" s="71">
        <f t="shared" si="3"/>
        <v>5</v>
      </c>
      <c r="BM67" s="71">
        <f t="shared" si="3"/>
        <v>1</v>
      </c>
      <c r="BN67" s="71">
        <f t="shared" si="3"/>
        <v>8</v>
      </c>
      <c r="BO67" s="71">
        <f t="shared" si="3"/>
        <v>20</v>
      </c>
      <c r="BP67" s="71">
        <f t="shared" si="3"/>
        <v>5</v>
      </c>
      <c r="BQ67" s="71">
        <f t="shared" si="3"/>
        <v>7</v>
      </c>
      <c r="BR67" s="71">
        <f t="shared" si="3"/>
        <v>14</v>
      </c>
      <c r="BS67" s="71">
        <f t="shared" si="3"/>
        <v>15</v>
      </c>
      <c r="BT67" s="71">
        <f t="shared" si="3"/>
        <v>8</v>
      </c>
      <c r="BU67" s="71">
        <f t="shared" si="3"/>
        <v>21</v>
      </c>
      <c r="BV67" s="71">
        <f t="shared" si="3"/>
        <v>0</v>
      </c>
      <c r="BW67" s="71">
        <f t="shared" si="3"/>
        <v>6</v>
      </c>
      <c r="BX67" s="71">
        <f t="shared" si="3"/>
        <v>20</v>
      </c>
      <c r="BY67" s="71">
        <f t="shared" si="3"/>
        <v>14</v>
      </c>
      <c r="BZ67" s="71">
        <f t="shared" si="3"/>
        <v>12</v>
      </c>
      <c r="CA67" s="71">
        <f t="shared" si="3"/>
        <v>26</v>
      </c>
      <c r="CB67" s="71">
        <f t="shared" si="3"/>
        <v>13</v>
      </c>
      <c r="CC67" s="71">
        <f t="shared" si="3"/>
        <v>19</v>
      </c>
      <c r="CD67" s="71">
        <f t="shared" si="3"/>
        <v>11</v>
      </c>
      <c r="CE67" s="71">
        <f t="shared" si="3"/>
        <v>36</v>
      </c>
      <c r="CF67" s="1"/>
    </row>
    <row r="68" spans="1:86" ht="23.25" x14ac:dyDescent="0.35">
      <c r="A68" s="194"/>
      <c r="B68" s="218"/>
      <c r="C68" s="214"/>
      <c r="D68" s="219" t="s">
        <v>119</v>
      </c>
      <c r="E68" s="203">
        <f>COUNTIF(E4:E64, 3)</f>
        <v>4</v>
      </c>
      <c r="F68" s="228"/>
      <c r="G68" s="201"/>
      <c r="H68" s="232"/>
      <c r="I68" s="236"/>
      <c r="J68" s="240"/>
      <c r="K68" s="237"/>
      <c r="L68" s="246"/>
      <c r="M68" s="257"/>
      <c r="N68" s="239"/>
      <c r="O68" s="263"/>
      <c r="P68" s="231" t="s">
        <v>129</v>
      </c>
      <c r="Q68" s="259">
        <f>COUNTIF( Q4:Q64, 3)</f>
        <v>39</v>
      </c>
      <c r="R68" s="288"/>
      <c r="S68" s="231" t="s">
        <v>99</v>
      </c>
      <c r="T68" s="71">
        <f>COUNTIF(T4:T64,2)</f>
        <v>23</v>
      </c>
      <c r="U68" s="70">
        <f>COUNTIF(U4:U64,2)</f>
        <v>19</v>
      </c>
      <c r="V68" s="70">
        <f t="shared" ref="V68:AZ68" si="4">COUNTIF(V4:V64,2)</f>
        <v>16</v>
      </c>
      <c r="W68" s="70">
        <f t="shared" si="4"/>
        <v>9</v>
      </c>
      <c r="X68" s="70">
        <f t="shared" si="4"/>
        <v>7</v>
      </c>
      <c r="Y68" s="70">
        <f t="shared" si="4"/>
        <v>9</v>
      </c>
      <c r="Z68" s="70">
        <f t="shared" si="4"/>
        <v>26</v>
      </c>
      <c r="AA68" s="70">
        <f t="shared" si="4"/>
        <v>23</v>
      </c>
      <c r="AB68" s="70">
        <f t="shared" si="4"/>
        <v>19</v>
      </c>
      <c r="AC68" s="70">
        <f t="shared" si="4"/>
        <v>20</v>
      </c>
      <c r="AD68" s="70">
        <f t="shared" si="4"/>
        <v>23</v>
      </c>
      <c r="AE68" s="70">
        <f t="shared" si="4"/>
        <v>27</v>
      </c>
      <c r="AF68" s="70">
        <f t="shared" si="4"/>
        <v>24</v>
      </c>
      <c r="AG68" s="70">
        <f t="shared" si="4"/>
        <v>19</v>
      </c>
      <c r="AH68" s="70">
        <f t="shared" si="4"/>
        <v>9</v>
      </c>
      <c r="AI68" s="70">
        <f t="shared" si="4"/>
        <v>8</v>
      </c>
      <c r="AJ68" s="70">
        <f t="shared" si="4"/>
        <v>22</v>
      </c>
      <c r="AK68" s="70">
        <f t="shared" si="4"/>
        <v>2</v>
      </c>
      <c r="AL68" s="70">
        <f t="shared" si="4"/>
        <v>14</v>
      </c>
      <c r="AM68" s="70">
        <f t="shared" si="4"/>
        <v>8</v>
      </c>
      <c r="AN68" s="70">
        <f t="shared" si="4"/>
        <v>9</v>
      </c>
      <c r="AO68" s="70">
        <f t="shared" si="4"/>
        <v>1</v>
      </c>
      <c r="AP68" s="70">
        <f t="shared" si="4"/>
        <v>20</v>
      </c>
      <c r="AQ68" s="70">
        <f t="shared" si="4"/>
        <v>22</v>
      </c>
      <c r="AR68" s="70">
        <f t="shared" si="4"/>
        <v>9</v>
      </c>
      <c r="AS68" s="70">
        <f t="shared" si="4"/>
        <v>12</v>
      </c>
      <c r="AT68" s="70">
        <f t="shared" si="4"/>
        <v>9</v>
      </c>
      <c r="AU68" s="70">
        <f t="shared" si="4"/>
        <v>11</v>
      </c>
      <c r="AV68" s="70">
        <f t="shared" si="4"/>
        <v>4</v>
      </c>
      <c r="AW68" s="70">
        <f t="shared" si="4"/>
        <v>11</v>
      </c>
      <c r="AX68" s="70">
        <f t="shared" si="4"/>
        <v>4</v>
      </c>
      <c r="AY68" s="70">
        <f t="shared" si="4"/>
        <v>15</v>
      </c>
      <c r="AZ68" s="101">
        <f t="shared" si="4"/>
        <v>0</v>
      </c>
      <c r="BA68" s="82"/>
      <c r="BB68" s="87"/>
      <c r="BC68" s="102" t="s">
        <v>108</v>
      </c>
      <c r="BD68" s="71">
        <f>COUNTIF(BD4:BD64,2)</f>
        <v>19</v>
      </c>
      <c r="BE68" s="71">
        <f t="shared" ref="BE68:CE68" si="5">COUNTIF(BE4:BE64,2)</f>
        <v>51</v>
      </c>
      <c r="BF68" s="71">
        <f t="shared" si="5"/>
        <v>55</v>
      </c>
      <c r="BG68" s="71">
        <f t="shared" si="5"/>
        <v>59</v>
      </c>
      <c r="BH68" s="71">
        <f t="shared" si="5"/>
        <v>53</v>
      </c>
      <c r="BI68" s="71">
        <f t="shared" si="5"/>
        <v>57</v>
      </c>
      <c r="BJ68" s="71">
        <f t="shared" si="5"/>
        <v>58</v>
      </c>
      <c r="BK68" s="71">
        <f t="shared" si="5"/>
        <v>51</v>
      </c>
      <c r="BL68" s="71">
        <f t="shared" si="5"/>
        <v>56</v>
      </c>
      <c r="BM68" s="71">
        <f t="shared" si="5"/>
        <v>60</v>
      </c>
      <c r="BN68" s="71">
        <f t="shared" si="5"/>
        <v>53</v>
      </c>
      <c r="BO68" s="71">
        <f t="shared" si="5"/>
        <v>41</v>
      </c>
      <c r="BP68" s="71">
        <f t="shared" si="5"/>
        <v>56</v>
      </c>
      <c r="BQ68" s="71">
        <f t="shared" si="5"/>
        <v>54</v>
      </c>
      <c r="BR68" s="71">
        <f t="shared" si="5"/>
        <v>47</v>
      </c>
      <c r="BS68" s="71">
        <f t="shared" si="5"/>
        <v>46</v>
      </c>
      <c r="BT68" s="71">
        <f t="shared" si="5"/>
        <v>53</v>
      </c>
      <c r="BU68" s="71">
        <f t="shared" si="5"/>
        <v>40</v>
      </c>
      <c r="BV68" s="71">
        <f t="shared" si="5"/>
        <v>61</v>
      </c>
      <c r="BW68" s="71">
        <f t="shared" si="5"/>
        <v>55</v>
      </c>
      <c r="BX68" s="71">
        <f t="shared" si="5"/>
        <v>41</v>
      </c>
      <c r="BY68" s="71">
        <f t="shared" si="5"/>
        <v>47</v>
      </c>
      <c r="BZ68" s="71">
        <f t="shared" si="5"/>
        <v>49</v>
      </c>
      <c r="CA68" s="71">
        <f t="shared" si="5"/>
        <v>35</v>
      </c>
      <c r="CB68" s="71">
        <f t="shared" si="5"/>
        <v>48</v>
      </c>
      <c r="CC68" s="71">
        <f t="shared" si="5"/>
        <v>42</v>
      </c>
      <c r="CD68" s="71">
        <f t="shared" si="5"/>
        <v>50</v>
      </c>
      <c r="CE68" s="71">
        <f t="shared" si="5"/>
        <v>25</v>
      </c>
      <c r="CF68" s="1"/>
    </row>
    <row r="69" spans="1:86" ht="23.25" x14ac:dyDescent="0.35">
      <c r="A69" s="194"/>
      <c r="B69" s="218"/>
      <c r="C69" s="214"/>
      <c r="D69" s="219" t="s">
        <v>120</v>
      </c>
      <c r="E69" s="203">
        <f>COUNTIF( E4:E64, 4)</f>
        <v>2</v>
      </c>
      <c r="F69" s="228"/>
      <c r="G69" s="201"/>
      <c r="H69" s="232"/>
      <c r="I69" s="236"/>
      <c r="J69" s="241"/>
      <c r="K69" s="238"/>
      <c r="L69" s="246"/>
      <c r="M69" s="231"/>
      <c r="N69" s="238"/>
      <c r="O69" s="283"/>
      <c r="P69" s="255"/>
      <c r="Q69" s="291"/>
      <c r="R69" s="289"/>
      <c r="S69" s="231" t="s">
        <v>100</v>
      </c>
      <c r="T69" s="71">
        <f>COUNTIF(T4:T64,3)</f>
        <v>23</v>
      </c>
      <c r="U69" s="70">
        <f>COUNTIF(U4:U64,3)</f>
        <v>15</v>
      </c>
      <c r="V69" s="70">
        <f t="shared" ref="V69:AZ69" si="6">COUNTIF(V4:V64,3)</f>
        <v>14</v>
      </c>
      <c r="W69" s="70">
        <f t="shared" si="6"/>
        <v>31</v>
      </c>
      <c r="X69" s="70">
        <f t="shared" si="6"/>
        <v>23</v>
      </c>
      <c r="Y69" s="70">
        <f t="shared" si="6"/>
        <v>11</v>
      </c>
      <c r="Z69" s="70">
        <f t="shared" si="6"/>
        <v>12</v>
      </c>
      <c r="AA69" s="70">
        <f t="shared" si="6"/>
        <v>11</v>
      </c>
      <c r="AB69" s="70">
        <f t="shared" si="6"/>
        <v>19</v>
      </c>
      <c r="AC69" s="70">
        <f t="shared" si="6"/>
        <v>25</v>
      </c>
      <c r="AD69" s="70">
        <f t="shared" si="6"/>
        <v>11</v>
      </c>
      <c r="AE69" s="70">
        <f t="shared" si="6"/>
        <v>6</v>
      </c>
      <c r="AF69" s="70">
        <f t="shared" si="6"/>
        <v>7</v>
      </c>
      <c r="AG69" s="70">
        <f t="shared" si="6"/>
        <v>22</v>
      </c>
      <c r="AH69" s="70">
        <f t="shared" si="6"/>
        <v>22</v>
      </c>
      <c r="AI69" s="70">
        <f t="shared" si="6"/>
        <v>23</v>
      </c>
      <c r="AJ69" s="70">
        <f t="shared" si="6"/>
        <v>13</v>
      </c>
      <c r="AK69" s="70">
        <f t="shared" si="6"/>
        <v>26</v>
      </c>
      <c r="AL69" s="70">
        <f t="shared" si="6"/>
        <v>29</v>
      </c>
      <c r="AM69" s="70">
        <f t="shared" si="6"/>
        <v>29</v>
      </c>
      <c r="AN69" s="70">
        <f t="shared" si="6"/>
        <v>17</v>
      </c>
      <c r="AO69" s="70">
        <f t="shared" si="6"/>
        <v>16</v>
      </c>
      <c r="AP69" s="70">
        <f t="shared" si="6"/>
        <v>21</v>
      </c>
      <c r="AQ69" s="70">
        <f t="shared" si="6"/>
        <v>19</v>
      </c>
      <c r="AR69" s="70">
        <f t="shared" si="6"/>
        <v>16</v>
      </c>
      <c r="AS69" s="70">
        <f t="shared" si="6"/>
        <v>22</v>
      </c>
      <c r="AT69" s="70">
        <f t="shared" si="6"/>
        <v>27</v>
      </c>
      <c r="AU69" s="70">
        <f t="shared" si="6"/>
        <v>34</v>
      </c>
      <c r="AV69" s="70">
        <f t="shared" si="6"/>
        <v>12</v>
      </c>
      <c r="AW69" s="70">
        <f t="shared" si="6"/>
        <v>24</v>
      </c>
      <c r="AX69" s="70">
        <f t="shared" si="6"/>
        <v>14</v>
      </c>
      <c r="AY69" s="70">
        <f t="shared" si="6"/>
        <v>22</v>
      </c>
      <c r="AZ69" s="101">
        <f t="shared" si="6"/>
        <v>10</v>
      </c>
      <c r="BA69" s="82"/>
      <c r="BB69" s="87"/>
      <c r="BC69" s="221"/>
      <c r="BD69" s="94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6"/>
      <c r="BW69" s="118"/>
      <c r="BX69" s="94"/>
      <c r="BY69" s="95"/>
      <c r="BZ69" s="95"/>
      <c r="CA69" s="95"/>
      <c r="CB69" s="95"/>
      <c r="CC69" s="95"/>
      <c r="CD69" s="95"/>
      <c r="CE69" s="95"/>
      <c r="CF69" s="1"/>
    </row>
    <row r="70" spans="1:86" ht="23.25" x14ac:dyDescent="0.35">
      <c r="A70" s="194"/>
      <c r="B70" s="218"/>
      <c r="C70" s="214"/>
      <c r="D70" s="219" t="s">
        <v>121</v>
      </c>
      <c r="E70" s="203">
        <f>COUNTIF( E4:E64, 5)</f>
        <v>12</v>
      </c>
      <c r="F70" s="228"/>
      <c r="G70" s="201"/>
      <c r="H70" s="232"/>
      <c r="I70" s="236"/>
      <c r="J70" s="242"/>
      <c r="K70" s="239"/>
      <c r="L70" s="246"/>
      <c r="M70" s="257"/>
      <c r="N70" s="260"/>
      <c r="O70" s="263"/>
      <c r="P70" s="255"/>
      <c r="Q70" s="237"/>
      <c r="R70" s="246"/>
      <c r="S70" s="231" t="s">
        <v>101</v>
      </c>
      <c r="T70" s="71">
        <f>COUNTIF(T4:T64,4)</f>
        <v>9</v>
      </c>
      <c r="U70" s="70">
        <f>COUNTIF(U4:U64,4)</f>
        <v>15</v>
      </c>
      <c r="V70" s="70">
        <f t="shared" ref="V70:AZ70" si="7">COUNTIF(V4:V64,4)</f>
        <v>7</v>
      </c>
      <c r="W70" s="70">
        <f t="shared" si="7"/>
        <v>13</v>
      </c>
      <c r="X70" s="70">
        <f t="shared" si="7"/>
        <v>12</v>
      </c>
      <c r="Y70" s="70">
        <f t="shared" si="7"/>
        <v>5</v>
      </c>
      <c r="Z70" s="70">
        <f t="shared" si="7"/>
        <v>2</v>
      </c>
      <c r="AA70" s="70">
        <f t="shared" si="7"/>
        <v>1</v>
      </c>
      <c r="AB70" s="70">
        <f t="shared" si="7"/>
        <v>4</v>
      </c>
      <c r="AC70" s="70">
        <f t="shared" si="7"/>
        <v>5</v>
      </c>
      <c r="AD70" s="70">
        <f t="shared" si="7"/>
        <v>5</v>
      </c>
      <c r="AE70" s="70">
        <f t="shared" si="7"/>
        <v>9</v>
      </c>
      <c r="AF70" s="70">
        <f t="shared" si="7"/>
        <v>11</v>
      </c>
      <c r="AG70" s="70">
        <f t="shared" si="7"/>
        <v>8</v>
      </c>
      <c r="AH70" s="70">
        <f t="shared" si="7"/>
        <v>13</v>
      </c>
      <c r="AI70" s="70">
        <f t="shared" si="7"/>
        <v>16</v>
      </c>
      <c r="AJ70" s="70">
        <f t="shared" si="7"/>
        <v>11</v>
      </c>
      <c r="AK70" s="70">
        <f t="shared" si="7"/>
        <v>24</v>
      </c>
      <c r="AL70" s="70">
        <f t="shared" si="7"/>
        <v>8</v>
      </c>
      <c r="AM70" s="70">
        <f t="shared" si="7"/>
        <v>13</v>
      </c>
      <c r="AN70" s="70">
        <f t="shared" si="7"/>
        <v>12</v>
      </c>
      <c r="AO70" s="70">
        <f t="shared" si="7"/>
        <v>28</v>
      </c>
      <c r="AP70" s="70">
        <f t="shared" si="7"/>
        <v>11</v>
      </c>
      <c r="AQ70" s="70">
        <f t="shared" si="7"/>
        <v>7</v>
      </c>
      <c r="AR70" s="70">
        <f t="shared" si="7"/>
        <v>3</v>
      </c>
      <c r="AS70" s="70">
        <f t="shared" si="7"/>
        <v>16</v>
      </c>
      <c r="AT70" s="70">
        <f t="shared" si="7"/>
        <v>14</v>
      </c>
      <c r="AU70" s="70">
        <f t="shared" si="7"/>
        <v>10</v>
      </c>
      <c r="AV70" s="70">
        <f t="shared" si="7"/>
        <v>25</v>
      </c>
      <c r="AW70" s="70">
        <f t="shared" si="7"/>
        <v>20</v>
      </c>
      <c r="AX70" s="70">
        <f t="shared" si="7"/>
        <v>23</v>
      </c>
      <c r="AY70" s="70">
        <f t="shared" si="7"/>
        <v>17</v>
      </c>
      <c r="AZ70" s="101">
        <f t="shared" si="7"/>
        <v>26</v>
      </c>
      <c r="BA70" s="82"/>
      <c r="BB70" s="87"/>
      <c r="BC70" s="221"/>
      <c r="BD70" s="94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6"/>
      <c r="BW70" s="118"/>
      <c r="BX70" s="94"/>
      <c r="BY70" s="95"/>
      <c r="BZ70" s="95"/>
      <c r="CA70" s="95"/>
      <c r="CB70" s="95"/>
      <c r="CC70" s="95"/>
      <c r="CD70" s="95"/>
      <c r="CE70" s="95"/>
      <c r="CF70" s="1"/>
    </row>
    <row r="71" spans="1:86" ht="23.25" x14ac:dyDescent="0.35">
      <c r="A71" s="215"/>
      <c r="B71" s="218"/>
      <c r="C71" s="214"/>
      <c r="D71" s="220" t="s">
        <v>122</v>
      </c>
      <c r="E71" s="203">
        <f>COUNTIF( E4:E64, 6)</f>
        <v>6</v>
      </c>
      <c r="F71" s="228"/>
      <c r="G71" s="201"/>
      <c r="H71" s="233"/>
      <c r="I71" s="236"/>
      <c r="J71" s="241"/>
      <c r="K71" s="237"/>
      <c r="L71" s="246"/>
      <c r="M71" s="284"/>
      <c r="N71" s="260"/>
      <c r="O71" s="263"/>
      <c r="P71" s="255"/>
      <c r="Q71" s="238"/>
      <c r="R71" s="246"/>
      <c r="S71" s="231" t="s">
        <v>102</v>
      </c>
      <c r="T71" s="292">
        <f>COUNTIF(T4:T64,5)</f>
        <v>1</v>
      </c>
      <c r="U71" s="274">
        <f>COUNTIF(U4:U64,5)</f>
        <v>3</v>
      </c>
      <c r="V71" s="274">
        <f t="shared" ref="V71:AZ71" si="8">COUNTIF(V4:V64,5)</f>
        <v>7</v>
      </c>
      <c r="W71" s="274">
        <f t="shared" si="8"/>
        <v>3</v>
      </c>
      <c r="X71" s="274">
        <f t="shared" si="8"/>
        <v>4</v>
      </c>
      <c r="Y71" s="274">
        <f t="shared" si="8"/>
        <v>2</v>
      </c>
      <c r="Z71" s="274">
        <f t="shared" si="8"/>
        <v>3</v>
      </c>
      <c r="AA71" s="274">
        <f t="shared" si="8"/>
        <v>3</v>
      </c>
      <c r="AB71" s="274">
        <f t="shared" si="8"/>
        <v>4</v>
      </c>
      <c r="AC71" s="274">
        <f t="shared" si="8"/>
        <v>3</v>
      </c>
      <c r="AD71" s="274">
        <f t="shared" si="8"/>
        <v>4</v>
      </c>
      <c r="AE71" s="274">
        <f t="shared" si="8"/>
        <v>5</v>
      </c>
      <c r="AF71" s="274">
        <f t="shared" si="8"/>
        <v>3</v>
      </c>
      <c r="AG71" s="274">
        <f t="shared" si="8"/>
        <v>1</v>
      </c>
      <c r="AH71" s="274">
        <f t="shared" si="8"/>
        <v>8</v>
      </c>
      <c r="AI71" s="274">
        <f t="shared" si="8"/>
        <v>8</v>
      </c>
      <c r="AJ71" s="274">
        <f t="shared" si="8"/>
        <v>7</v>
      </c>
      <c r="AK71" s="274">
        <f t="shared" si="8"/>
        <v>5</v>
      </c>
      <c r="AL71" s="274">
        <f t="shared" si="8"/>
        <v>1</v>
      </c>
      <c r="AM71" s="274">
        <f t="shared" si="8"/>
        <v>1</v>
      </c>
      <c r="AN71" s="274">
        <f t="shared" si="8"/>
        <v>1</v>
      </c>
      <c r="AO71" s="274">
        <f t="shared" si="8"/>
        <v>14</v>
      </c>
      <c r="AP71" s="274">
        <f t="shared" si="8"/>
        <v>1</v>
      </c>
      <c r="AQ71" s="274">
        <f t="shared" si="8"/>
        <v>1</v>
      </c>
      <c r="AR71" s="274">
        <f t="shared" si="8"/>
        <v>5</v>
      </c>
      <c r="AS71" s="274">
        <f t="shared" si="8"/>
        <v>7</v>
      </c>
      <c r="AT71" s="274">
        <f t="shared" si="8"/>
        <v>0</v>
      </c>
      <c r="AU71" s="274">
        <f t="shared" si="8"/>
        <v>1</v>
      </c>
      <c r="AV71" s="274">
        <f t="shared" si="8"/>
        <v>16</v>
      </c>
      <c r="AW71" s="274">
        <f t="shared" si="8"/>
        <v>0</v>
      </c>
      <c r="AX71" s="274">
        <f t="shared" si="8"/>
        <v>19</v>
      </c>
      <c r="AY71" s="274">
        <f t="shared" si="8"/>
        <v>2</v>
      </c>
      <c r="AZ71" s="275">
        <f t="shared" si="8"/>
        <v>24</v>
      </c>
      <c r="BA71" s="82"/>
      <c r="BB71" s="87"/>
      <c r="BC71" s="276"/>
      <c r="BD71" s="267"/>
      <c r="BE71" s="268"/>
      <c r="BF71" s="268"/>
      <c r="BG71" s="268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9"/>
      <c r="BW71" s="277"/>
      <c r="BX71" s="267"/>
      <c r="BY71" s="268"/>
      <c r="BZ71" s="268"/>
      <c r="CA71" s="268"/>
      <c r="CB71" s="268"/>
      <c r="CC71" s="268"/>
      <c r="CD71" s="268"/>
      <c r="CE71" s="268"/>
      <c r="CF71" s="177"/>
      <c r="CG71" s="177"/>
      <c r="CH71" s="177"/>
    </row>
    <row r="72" spans="1:86" ht="23.25" x14ac:dyDescent="0.35">
      <c r="A72" s="217"/>
      <c r="B72" s="216"/>
      <c r="C72" s="175"/>
      <c r="D72" s="216"/>
      <c r="E72" s="216"/>
      <c r="F72" s="175"/>
      <c r="G72" s="175"/>
      <c r="H72" s="235"/>
      <c r="I72" s="175"/>
      <c r="J72" s="175"/>
      <c r="K72" s="246"/>
      <c r="L72" s="246"/>
      <c r="M72" s="246"/>
      <c r="N72" s="279"/>
      <c r="O72" s="264"/>
      <c r="P72" s="279"/>
      <c r="Q72" s="279"/>
      <c r="R72" s="279"/>
      <c r="S72" s="230" t="s">
        <v>103</v>
      </c>
      <c r="T72" s="129">
        <f>COUNTIF(T4:T64,6)</f>
        <v>4</v>
      </c>
      <c r="U72" s="129">
        <f t="shared" ref="U72:AZ72" si="9">COUNTIF(U4:U64,6)</f>
        <v>7</v>
      </c>
      <c r="V72" s="129">
        <f t="shared" si="9"/>
        <v>10</v>
      </c>
      <c r="W72" s="129">
        <f t="shared" si="9"/>
        <v>4</v>
      </c>
      <c r="X72" s="129">
        <f t="shared" si="9"/>
        <v>14</v>
      </c>
      <c r="Y72" s="129">
        <f t="shared" si="9"/>
        <v>25</v>
      </c>
      <c r="Z72" s="129">
        <f t="shared" si="9"/>
        <v>6</v>
      </c>
      <c r="AA72" s="129">
        <f t="shared" si="9"/>
        <v>6</v>
      </c>
      <c r="AB72" s="129">
        <f t="shared" si="9"/>
        <v>3</v>
      </c>
      <c r="AC72" s="129">
        <f t="shared" si="9"/>
        <v>4</v>
      </c>
      <c r="AD72" s="129">
        <f t="shared" si="9"/>
        <v>6</v>
      </c>
      <c r="AE72" s="129">
        <f t="shared" si="9"/>
        <v>3</v>
      </c>
      <c r="AF72" s="129">
        <f t="shared" si="9"/>
        <v>8</v>
      </c>
      <c r="AG72" s="129">
        <f t="shared" si="9"/>
        <v>6</v>
      </c>
      <c r="AH72" s="129">
        <f t="shared" si="9"/>
        <v>7</v>
      </c>
      <c r="AI72" s="129">
        <f t="shared" si="9"/>
        <v>4</v>
      </c>
      <c r="AJ72" s="129">
        <f t="shared" si="9"/>
        <v>3</v>
      </c>
      <c r="AK72" s="129">
        <f t="shared" si="9"/>
        <v>4</v>
      </c>
      <c r="AL72" s="129">
        <f t="shared" si="9"/>
        <v>8</v>
      </c>
      <c r="AM72" s="129">
        <f t="shared" si="9"/>
        <v>7</v>
      </c>
      <c r="AN72" s="129">
        <f t="shared" si="9"/>
        <v>7</v>
      </c>
      <c r="AO72" s="129">
        <f t="shared" si="9"/>
        <v>2</v>
      </c>
      <c r="AP72" s="129">
        <f t="shared" si="9"/>
        <v>3</v>
      </c>
      <c r="AQ72" s="129">
        <f t="shared" si="9"/>
        <v>5</v>
      </c>
      <c r="AR72" s="129">
        <f t="shared" si="9"/>
        <v>12</v>
      </c>
      <c r="AS72" s="129">
        <f t="shared" si="9"/>
        <v>4</v>
      </c>
      <c r="AT72" s="129">
        <f t="shared" si="9"/>
        <v>11</v>
      </c>
      <c r="AU72" s="129">
        <f t="shared" si="9"/>
        <v>5</v>
      </c>
      <c r="AV72" s="129">
        <f t="shared" si="9"/>
        <v>4</v>
      </c>
      <c r="AW72" s="129">
        <f t="shared" si="9"/>
        <v>6</v>
      </c>
      <c r="AX72" s="129">
        <f t="shared" si="9"/>
        <v>1</v>
      </c>
      <c r="AY72" s="129">
        <f t="shared" si="9"/>
        <v>5</v>
      </c>
      <c r="AZ72" s="129">
        <f t="shared" si="9"/>
        <v>1</v>
      </c>
      <c r="BA72" s="129"/>
      <c r="BB72" s="87"/>
      <c r="BC72" s="87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178"/>
      <c r="CG72" s="178"/>
      <c r="CH72" s="178"/>
    </row>
    <row r="73" spans="1:86" ht="23.25" x14ac:dyDescent="0.35">
      <c r="A73" s="195"/>
      <c r="B73" s="162"/>
      <c r="C73" s="162"/>
      <c r="D73" s="162"/>
      <c r="E73" s="162"/>
      <c r="F73" s="162"/>
      <c r="G73" s="162"/>
      <c r="H73" s="162"/>
      <c r="I73" s="74"/>
      <c r="J73" s="75"/>
      <c r="K73" s="246"/>
      <c r="L73" s="246"/>
      <c r="M73" s="246"/>
      <c r="N73" s="246"/>
      <c r="O73" s="263"/>
      <c r="P73" s="246"/>
      <c r="Q73" s="246"/>
      <c r="R73" s="246"/>
      <c r="S73" s="294" t="s">
        <v>109</v>
      </c>
      <c r="T73" s="130">
        <f>(1*T67+2*T68+3*T69+4*T70+5*T71)/(5*T66)</f>
        <v>0.51475409836065578</v>
      </c>
      <c r="U73" s="130">
        <f t="shared" ref="U73:AZ73" si="10">(1*U67+2*U68+3*U69+4*U70+5*U71)/(5*U66)</f>
        <v>0.52459016393442626</v>
      </c>
      <c r="V73" s="130">
        <f t="shared" si="10"/>
        <v>0.47213114754098362</v>
      </c>
      <c r="W73" s="130">
        <f t="shared" si="10"/>
        <v>0.58688524590163937</v>
      </c>
      <c r="X73" s="130">
        <f t="shared" si="10"/>
        <v>0.49836065573770494</v>
      </c>
      <c r="Y73" s="130">
        <f t="shared" si="10"/>
        <v>0.29508196721311475</v>
      </c>
      <c r="Z73" s="130">
        <f t="shared" si="10"/>
        <v>0.40327868852459015</v>
      </c>
      <c r="AA73" s="130">
        <f t="shared" si="10"/>
        <v>0.37704918032786883</v>
      </c>
      <c r="AB73" s="130">
        <f t="shared" si="10"/>
        <v>0.46885245901639344</v>
      </c>
      <c r="AC73" s="130">
        <f t="shared" si="10"/>
        <v>0.5049180327868853</v>
      </c>
      <c r="AD73" s="130">
        <f t="shared" si="10"/>
        <v>0.42950819672131146</v>
      </c>
      <c r="AE73" s="130">
        <f t="shared" si="10"/>
        <v>0.47213114754098362</v>
      </c>
      <c r="AF73" s="130">
        <f t="shared" si="10"/>
        <v>0.4459016393442623</v>
      </c>
      <c r="AG73" s="130">
        <f t="shared" si="10"/>
        <v>0.47868852459016392</v>
      </c>
      <c r="AH73" s="130">
        <f t="shared" si="10"/>
        <v>0.58360655737704914</v>
      </c>
      <c r="AI73" s="130">
        <f t="shared" si="10"/>
        <v>0.6262295081967213</v>
      </c>
      <c r="AJ73" s="130">
        <f t="shared" si="10"/>
        <v>0.54754098360655734</v>
      </c>
      <c r="AK73" s="130">
        <f t="shared" si="10"/>
        <v>0.66557377049180333</v>
      </c>
      <c r="AL73" s="130">
        <f t="shared" si="10"/>
        <v>0.50163934426229506</v>
      </c>
      <c r="AM73" s="130">
        <f t="shared" si="10"/>
        <v>0.54</v>
      </c>
      <c r="AN73" s="130">
        <f t="shared" si="10"/>
        <v>0.44918032786885248</v>
      </c>
      <c r="AO73" s="130">
        <f t="shared" si="10"/>
        <v>0.76065573770491801</v>
      </c>
      <c r="AP73" s="130">
        <f t="shared" si="10"/>
        <v>0.51475409836065578</v>
      </c>
      <c r="AQ73" s="130">
        <f t="shared" si="10"/>
        <v>0.46229508196721314</v>
      </c>
      <c r="AR73" s="130">
        <f t="shared" si="10"/>
        <v>0.39016393442622949</v>
      </c>
      <c r="AS73" s="130">
        <f t="shared" si="10"/>
        <v>0.61967213114754094</v>
      </c>
      <c r="AT73" s="130">
        <f t="shared" si="10"/>
        <v>0.50819672131147542</v>
      </c>
      <c r="AU73" s="130">
        <f t="shared" si="10"/>
        <v>0.5540983606557377</v>
      </c>
      <c r="AV73" s="130">
        <f t="shared" si="10"/>
        <v>0.73442622950819669</v>
      </c>
      <c r="AW73" s="130">
        <f t="shared" si="10"/>
        <v>0.57049180327868854</v>
      </c>
      <c r="AX73" s="130">
        <f t="shared" si="10"/>
        <v>0.77704918032786885</v>
      </c>
      <c r="AY73" s="130">
        <f t="shared" si="10"/>
        <v>0.57049180327868854</v>
      </c>
      <c r="AZ73" s="130">
        <f t="shared" si="10"/>
        <v>0.83278688524590161</v>
      </c>
      <c r="BA73" s="130"/>
      <c r="BB73" s="90"/>
      <c r="BC73" s="90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178"/>
      <c r="CG73" s="178"/>
      <c r="CH73" s="178"/>
    </row>
    <row r="74" spans="1:86" x14ac:dyDescent="0.25">
      <c r="A74" s="195"/>
      <c r="B74" s="162"/>
      <c r="C74" s="162"/>
      <c r="D74" s="162"/>
      <c r="E74" s="162"/>
      <c r="F74" s="162"/>
      <c r="G74" s="162"/>
      <c r="H74" s="162"/>
      <c r="I74" s="74"/>
      <c r="J74" s="75"/>
      <c r="K74" s="249"/>
      <c r="L74" s="249"/>
      <c r="M74" s="249"/>
      <c r="N74" s="249"/>
      <c r="O74" s="280"/>
      <c r="P74" s="249"/>
      <c r="Q74" s="249"/>
      <c r="R74" s="249"/>
      <c r="S74" s="175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281"/>
      <c r="AH74" s="281"/>
      <c r="AI74" s="281"/>
      <c r="AJ74" s="281"/>
      <c r="AK74" s="281"/>
      <c r="AL74" s="281"/>
      <c r="AM74" s="281"/>
      <c r="AN74" s="281"/>
      <c r="AO74" s="281"/>
      <c r="AP74" s="281"/>
      <c r="AQ74" s="281"/>
      <c r="AR74" s="281"/>
      <c r="AS74" s="131"/>
      <c r="AT74" s="131"/>
      <c r="AU74" s="131"/>
      <c r="AV74" s="131"/>
      <c r="AW74" s="131"/>
      <c r="AX74" s="131"/>
      <c r="AY74" s="131"/>
      <c r="AZ74" s="131"/>
      <c r="BA74" s="131"/>
      <c r="BB74" s="91"/>
      <c r="BC74" s="91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178"/>
      <c r="CG74" s="178"/>
      <c r="CH74" s="178"/>
    </row>
    <row r="75" spans="1:86" x14ac:dyDescent="0.25">
      <c r="A75" s="195"/>
      <c r="B75" s="162"/>
      <c r="C75" s="162"/>
      <c r="D75" s="162"/>
      <c r="E75" s="162"/>
      <c r="F75" s="162"/>
      <c r="G75" s="162"/>
      <c r="H75" s="162"/>
      <c r="I75" s="74"/>
      <c r="J75" s="75"/>
      <c r="K75" s="175"/>
      <c r="L75" s="175"/>
      <c r="M75" s="175"/>
      <c r="N75" s="175"/>
      <c r="O75" s="175"/>
      <c r="P75" s="175"/>
      <c r="Q75" s="175"/>
      <c r="R75" s="175"/>
      <c r="S75" s="17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272"/>
      <c r="AH75" s="272"/>
      <c r="AI75" s="272"/>
      <c r="AJ75" s="272"/>
      <c r="AK75" s="272"/>
      <c r="AL75" s="272"/>
      <c r="AM75" s="272"/>
      <c r="AN75" s="272"/>
      <c r="AO75" s="272"/>
      <c r="AP75" s="272"/>
      <c r="AQ75" s="272"/>
      <c r="AR75" s="272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211"/>
      <c r="CH75" s="178"/>
    </row>
    <row r="76" spans="1:86" x14ac:dyDescent="0.25">
      <c r="A76" s="195"/>
      <c r="B76" s="162"/>
      <c r="C76" s="162"/>
      <c r="D76" s="162"/>
      <c r="E76" s="162"/>
      <c r="F76" s="162"/>
      <c r="G76" s="162"/>
      <c r="H76" s="162"/>
      <c r="I76" s="74"/>
      <c r="J76" s="75"/>
      <c r="K76" s="175"/>
      <c r="L76" s="175"/>
      <c r="M76" s="175"/>
      <c r="N76" s="175"/>
      <c r="O76" s="175"/>
      <c r="P76" s="175"/>
      <c r="Q76" s="175"/>
      <c r="R76" s="175"/>
      <c r="S76" s="17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211"/>
      <c r="CH76" s="178"/>
    </row>
    <row r="77" spans="1:86" x14ac:dyDescent="0.25">
      <c r="A77" s="195"/>
      <c r="B77" s="162"/>
      <c r="C77" s="162"/>
      <c r="D77" s="162"/>
      <c r="E77" s="162"/>
      <c r="F77" s="162"/>
      <c r="G77" s="162"/>
      <c r="H77" s="162"/>
      <c r="I77" s="74"/>
      <c r="J77" s="75"/>
      <c r="K77" s="175"/>
      <c r="L77" s="175"/>
      <c r="M77" s="175"/>
      <c r="N77" s="175"/>
      <c r="O77" s="175"/>
      <c r="P77" s="175"/>
      <c r="Q77" s="175"/>
      <c r="R77" s="175"/>
      <c r="S77" s="17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272"/>
      <c r="AH77" s="272"/>
      <c r="AI77" s="272"/>
      <c r="AJ77" s="272"/>
      <c r="AK77" s="272"/>
      <c r="AL77" s="272"/>
      <c r="AM77" s="272"/>
      <c r="AN77" s="272"/>
      <c r="AO77" s="272"/>
      <c r="AP77" s="272"/>
      <c r="AQ77" s="272"/>
      <c r="AR77" s="272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211"/>
      <c r="CH77" s="178"/>
    </row>
    <row r="78" spans="1:86" x14ac:dyDescent="0.25">
      <c r="A78" s="195"/>
      <c r="B78" s="162"/>
      <c r="C78" s="162"/>
      <c r="D78" s="162"/>
      <c r="E78" s="162"/>
      <c r="F78" s="162"/>
      <c r="G78" s="162"/>
      <c r="H78" s="162"/>
      <c r="I78" s="74"/>
      <c r="J78" s="75"/>
      <c r="K78" s="175"/>
      <c r="L78" s="175"/>
      <c r="M78" s="175"/>
      <c r="N78" s="175"/>
      <c r="O78" s="175"/>
      <c r="P78" s="175"/>
      <c r="Q78" s="175"/>
      <c r="R78" s="175"/>
      <c r="S78" s="17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272"/>
      <c r="AH78" s="272"/>
      <c r="AI78" s="272"/>
      <c r="AJ78" s="272"/>
      <c r="AK78" s="272"/>
      <c r="AL78" s="272"/>
      <c r="AM78" s="272"/>
      <c r="AN78" s="272"/>
      <c r="AO78" s="272"/>
      <c r="AP78" s="272"/>
      <c r="AQ78" s="272"/>
      <c r="AR78" s="272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211"/>
      <c r="CH78" s="178"/>
    </row>
    <row r="79" spans="1:86" x14ac:dyDescent="0.25">
      <c r="A79" s="195"/>
      <c r="B79" s="162"/>
      <c r="C79" s="162"/>
      <c r="D79" s="162"/>
      <c r="E79" s="162"/>
      <c r="F79" s="162"/>
      <c r="G79" s="162"/>
      <c r="H79" s="162"/>
      <c r="I79" s="74"/>
      <c r="J79" s="75"/>
      <c r="K79" s="175"/>
      <c r="L79" s="175"/>
      <c r="M79" s="175"/>
      <c r="N79" s="175"/>
      <c r="O79" s="175"/>
      <c r="P79" s="175"/>
      <c r="Q79" s="175"/>
      <c r="R79" s="175"/>
      <c r="S79" s="17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272"/>
      <c r="AH79" s="272"/>
      <c r="AI79" s="272"/>
      <c r="AJ79" s="272"/>
      <c r="AK79" s="272"/>
      <c r="AL79" s="272"/>
      <c r="AM79" s="272"/>
      <c r="AN79" s="272"/>
      <c r="AO79" s="272"/>
      <c r="AP79" s="272"/>
      <c r="AQ79" s="272"/>
      <c r="AR79" s="272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211"/>
      <c r="CH79" s="178"/>
    </row>
    <row r="80" spans="1:86" x14ac:dyDescent="0.25">
      <c r="A80" s="195"/>
      <c r="B80" s="162"/>
      <c r="C80" s="162"/>
      <c r="D80" s="162"/>
      <c r="E80" s="162"/>
      <c r="F80" s="162"/>
      <c r="G80" s="162"/>
      <c r="H80" s="162"/>
      <c r="I80" s="74"/>
      <c r="J80" s="75"/>
      <c r="K80" s="175"/>
      <c r="L80" s="175"/>
      <c r="M80" s="175"/>
      <c r="N80" s="175"/>
      <c r="O80" s="175"/>
      <c r="P80" s="175"/>
      <c r="Q80" s="175"/>
      <c r="R80" s="175"/>
      <c r="S80" s="17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272"/>
      <c r="AH80" s="272"/>
      <c r="AI80" s="272"/>
      <c r="AJ80" s="272"/>
      <c r="AK80" s="272"/>
      <c r="AL80" s="272"/>
      <c r="AM80" s="272"/>
      <c r="AN80" s="272"/>
      <c r="AO80" s="272"/>
      <c r="AP80" s="272"/>
      <c r="AQ80" s="272"/>
      <c r="AR80" s="272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211"/>
      <c r="CH80" s="178"/>
    </row>
    <row r="81" spans="1:86" x14ac:dyDescent="0.25">
      <c r="A81" s="195"/>
      <c r="B81" s="162"/>
      <c r="C81" s="162"/>
      <c r="D81" s="162"/>
      <c r="E81" s="162"/>
      <c r="F81" s="162"/>
      <c r="G81" s="162"/>
      <c r="H81" s="163"/>
      <c r="I81" s="75"/>
      <c r="J81" s="75"/>
      <c r="K81" s="175"/>
      <c r="L81" s="175"/>
      <c r="M81" s="175"/>
      <c r="N81" s="175"/>
      <c r="O81" s="175"/>
      <c r="P81" s="175"/>
      <c r="Q81" s="175"/>
      <c r="R81" s="175"/>
      <c r="S81" s="17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272"/>
      <c r="AH81" s="272"/>
      <c r="AI81" s="272"/>
      <c r="AJ81" s="272"/>
      <c r="AK81" s="272"/>
      <c r="AL81" s="272"/>
      <c r="AM81" s="272"/>
      <c r="AN81" s="272"/>
      <c r="AO81" s="272"/>
      <c r="AP81" s="272"/>
      <c r="AQ81" s="272"/>
      <c r="AR81" s="272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211"/>
      <c r="CH81" s="178"/>
    </row>
    <row r="82" spans="1:86" x14ac:dyDescent="0.25">
      <c r="A82" s="195"/>
      <c r="B82" s="162"/>
      <c r="C82" s="162"/>
      <c r="D82" s="162"/>
      <c r="E82" s="162"/>
      <c r="F82" s="162"/>
      <c r="G82" s="162"/>
      <c r="H82" s="163"/>
      <c r="I82" s="75"/>
      <c r="J82" s="75"/>
      <c r="K82" s="175"/>
      <c r="L82" s="175"/>
      <c r="M82" s="175"/>
      <c r="N82" s="175"/>
      <c r="O82" s="175"/>
      <c r="P82" s="175"/>
      <c r="Q82" s="175"/>
      <c r="R82" s="175"/>
      <c r="S82" s="17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272"/>
      <c r="AH82" s="272"/>
      <c r="AI82" s="272"/>
      <c r="AJ82" s="272"/>
      <c r="AK82" s="272"/>
      <c r="AL82" s="272"/>
      <c r="AM82" s="272"/>
      <c r="AN82" s="272"/>
      <c r="AO82" s="272"/>
      <c r="AP82" s="272"/>
      <c r="AQ82" s="272"/>
      <c r="AR82" s="272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211"/>
      <c r="CH82" s="178"/>
    </row>
    <row r="83" spans="1:86" x14ac:dyDescent="0.25">
      <c r="A83" s="195"/>
      <c r="B83" s="162"/>
      <c r="C83" s="162"/>
      <c r="D83" s="162"/>
      <c r="E83" s="162"/>
      <c r="F83" s="162"/>
      <c r="G83" s="162"/>
      <c r="H83" s="163"/>
      <c r="I83" s="75"/>
      <c r="J83" s="75"/>
      <c r="K83" s="175"/>
      <c r="L83" s="175"/>
      <c r="M83" s="175"/>
      <c r="N83" s="175"/>
      <c r="O83" s="175"/>
      <c r="P83" s="175"/>
      <c r="Q83" s="175"/>
      <c r="R83" s="175"/>
      <c r="S83" s="17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272"/>
      <c r="AH83" s="272"/>
      <c r="AI83" s="272"/>
      <c r="AJ83" s="272"/>
      <c r="AK83" s="272"/>
      <c r="AL83" s="272"/>
      <c r="AM83" s="272"/>
      <c r="AN83" s="272"/>
      <c r="AO83" s="272"/>
      <c r="AP83" s="272"/>
      <c r="AQ83" s="272"/>
      <c r="AR83" s="272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211"/>
      <c r="CH83" s="178"/>
    </row>
    <row r="84" spans="1:86" x14ac:dyDescent="0.25">
      <c r="A84" s="195"/>
      <c r="B84" s="162"/>
      <c r="C84" s="162"/>
      <c r="D84" s="162"/>
      <c r="E84" s="162"/>
      <c r="F84" s="162"/>
      <c r="G84" s="162"/>
      <c r="H84" s="163"/>
      <c r="I84" s="75"/>
      <c r="J84" s="75"/>
      <c r="K84" s="175"/>
      <c r="L84" s="175"/>
      <c r="M84" s="175"/>
      <c r="N84" s="175"/>
      <c r="O84" s="175"/>
      <c r="P84" s="175"/>
      <c r="Q84" s="175"/>
      <c r="R84" s="175"/>
      <c r="S84" s="17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272"/>
      <c r="AH84" s="272"/>
      <c r="AI84" s="272"/>
      <c r="AJ84" s="272"/>
      <c r="AK84" s="272"/>
      <c r="AL84" s="272"/>
      <c r="AM84" s="272"/>
      <c r="AN84" s="272"/>
      <c r="AO84" s="272"/>
      <c r="AP84" s="272"/>
      <c r="AQ84" s="272"/>
      <c r="AR84" s="272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211"/>
      <c r="CH84" s="178"/>
    </row>
    <row r="85" spans="1:86" x14ac:dyDescent="0.25">
      <c r="A85" s="195"/>
      <c r="B85" s="162"/>
      <c r="C85" s="162"/>
      <c r="D85" s="162"/>
      <c r="E85" s="162"/>
      <c r="F85" s="162"/>
      <c r="G85" s="162"/>
      <c r="H85" s="163"/>
      <c r="I85" s="75"/>
      <c r="J85" s="75"/>
      <c r="K85" s="175"/>
      <c r="L85" s="175"/>
      <c r="M85" s="175"/>
      <c r="N85" s="175"/>
      <c r="O85" s="175"/>
      <c r="P85" s="175"/>
      <c r="Q85" s="175"/>
      <c r="R85" s="175"/>
      <c r="S85" s="17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211"/>
      <c r="CH85" s="178"/>
    </row>
    <row r="86" spans="1:86" x14ac:dyDescent="0.25">
      <c r="A86" s="195"/>
      <c r="B86" s="162"/>
      <c r="C86" s="162"/>
      <c r="D86" s="162"/>
      <c r="E86" s="162"/>
      <c r="F86" s="162"/>
      <c r="G86" s="162"/>
      <c r="H86" s="163"/>
      <c r="I86" s="75"/>
      <c r="J86" s="75"/>
      <c r="K86" s="175"/>
      <c r="L86" s="175"/>
      <c r="M86" s="175"/>
      <c r="N86" s="175"/>
      <c r="O86" s="175"/>
      <c r="P86" s="175"/>
      <c r="Q86" s="175"/>
      <c r="R86" s="175"/>
      <c r="S86" s="17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272"/>
      <c r="AH86" s="272"/>
      <c r="AI86" s="272"/>
      <c r="AJ86" s="272"/>
      <c r="AK86" s="272"/>
      <c r="AL86" s="272"/>
      <c r="AM86" s="272"/>
      <c r="AN86" s="272"/>
      <c r="AO86" s="272"/>
      <c r="AP86" s="272"/>
      <c r="AQ86" s="272"/>
      <c r="AR86" s="272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211"/>
      <c r="CH86" s="178"/>
    </row>
    <row r="87" spans="1:86" x14ac:dyDescent="0.25">
      <c r="A87" s="195"/>
      <c r="B87" s="162"/>
      <c r="C87" s="162"/>
      <c r="D87" s="162"/>
      <c r="E87" s="162"/>
      <c r="F87" s="162"/>
      <c r="G87" s="162"/>
      <c r="H87" s="163"/>
      <c r="I87" s="75"/>
      <c r="J87" s="75"/>
      <c r="K87" s="175"/>
      <c r="L87" s="175"/>
      <c r="M87" s="175"/>
      <c r="N87" s="175"/>
      <c r="O87" s="175"/>
      <c r="P87" s="175"/>
      <c r="Q87" s="175"/>
      <c r="R87" s="175"/>
      <c r="S87" s="17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272"/>
      <c r="AH87" s="272"/>
      <c r="AI87" s="272"/>
      <c r="AJ87" s="272"/>
      <c r="AK87" s="272"/>
      <c r="AL87" s="272"/>
      <c r="AM87" s="272"/>
      <c r="AN87" s="272"/>
      <c r="AO87" s="272"/>
      <c r="AP87" s="272"/>
      <c r="AQ87" s="272"/>
      <c r="AR87" s="272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211"/>
      <c r="CH87" s="178"/>
    </row>
    <row r="88" spans="1:86" x14ac:dyDescent="0.25">
      <c r="A88" s="195"/>
      <c r="B88" s="162"/>
      <c r="C88" s="162"/>
      <c r="D88" s="162"/>
      <c r="E88" s="162"/>
      <c r="F88" s="162"/>
      <c r="G88" s="162"/>
      <c r="H88" s="163"/>
      <c r="I88" s="75"/>
      <c r="J88" s="75"/>
      <c r="K88" s="175"/>
      <c r="L88" s="175"/>
      <c r="M88" s="175"/>
      <c r="N88" s="175"/>
      <c r="O88" s="175"/>
      <c r="P88" s="175"/>
      <c r="Q88" s="175"/>
      <c r="R88" s="175"/>
      <c r="S88" s="17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272"/>
      <c r="AH88" s="272"/>
      <c r="AI88" s="272"/>
      <c r="AJ88" s="272"/>
      <c r="AK88" s="272"/>
      <c r="AL88" s="272"/>
      <c r="AM88" s="272"/>
      <c r="AN88" s="272"/>
      <c r="AO88" s="272"/>
      <c r="AP88" s="272"/>
      <c r="AQ88" s="272"/>
      <c r="AR88" s="272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211"/>
      <c r="CH88" s="178"/>
    </row>
    <row r="89" spans="1:86" x14ac:dyDescent="0.25">
      <c r="A89" s="195"/>
      <c r="B89" s="162"/>
      <c r="C89" s="162"/>
      <c r="D89" s="162"/>
      <c r="E89" s="162"/>
      <c r="F89" s="162"/>
      <c r="G89" s="162"/>
      <c r="H89" s="163"/>
      <c r="I89" s="75"/>
      <c r="J89" s="75"/>
      <c r="K89" s="175"/>
      <c r="L89" s="175"/>
      <c r="M89" s="175"/>
      <c r="N89" s="175"/>
      <c r="O89" s="175"/>
      <c r="P89" s="175"/>
      <c r="Q89" s="175"/>
      <c r="R89" s="175"/>
      <c r="S89" s="17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272"/>
      <c r="AH89" s="272"/>
      <c r="AI89" s="272"/>
      <c r="AJ89" s="272"/>
      <c r="AK89" s="272"/>
      <c r="AL89" s="272"/>
      <c r="AM89" s="272"/>
      <c r="AN89" s="272"/>
      <c r="AO89" s="272"/>
      <c r="AP89" s="272"/>
      <c r="AQ89" s="272"/>
      <c r="AR89" s="272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211"/>
      <c r="CH89" s="178"/>
    </row>
    <row r="90" spans="1:86" x14ac:dyDescent="0.25">
      <c r="A90" s="195"/>
      <c r="B90" s="162"/>
      <c r="C90" s="162"/>
      <c r="D90" s="162"/>
      <c r="E90" s="162"/>
      <c r="F90" s="162"/>
      <c r="G90" s="162"/>
      <c r="H90" s="163"/>
      <c r="I90" s="75"/>
      <c r="J90" s="75"/>
      <c r="K90" s="175"/>
      <c r="L90" s="175"/>
      <c r="M90" s="175"/>
      <c r="N90" s="175"/>
      <c r="O90" s="175"/>
      <c r="P90" s="175"/>
      <c r="Q90" s="175"/>
      <c r="R90" s="175"/>
      <c r="S90" s="17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272"/>
      <c r="AH90" s="272"/>
      <c r="AI90" s="272"/>
      <c r="AJ90" s="272"/>
      <c r="AK90" s="272"/>
      <c r="AL90" s="272"/>
      <c r="AM90" s="272"/>
      <c r="AN90" s="272"/>
      <c r="AO90" s="272"/>
      <c r="AP90" s="272"/>
      <c r="AQ90" s="272"/>
      <c r="AR90" s="272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211"/>
      <c r="CH90" s="178"/>
    </row>
    <row r="91" spans="1:86" x14ac:dyDescent="0.25">
      <c r="A91" s="195"/>
      <c r="B91" s="162"/>
      <c r="C91" s="162"/>
      <c r="D91" s="162"/>
      <c r="E91" s="162"/>
      <c r="F91" s="162"/>
      <c r="G91" s="162"/>
      <c r="H91" s="163"/>
      <c r="I91" s="75"/>
      <c r="J91" s="75"/>
      <c r="K91" s="175"/>
      <c r="L91" s="175"/>
      <c r="M91" s="175"/>
      <c r="N91" s="175"/>
      <c r="O91" s="175"/>
      <c r="P91" s="175"/>
      <c r="Q91" s="175"/>
      <c r="R91" s="175"/>
      <c r="S91" s="17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272"/>
      <c r="AH91" s="272"/>
      <c r="AI91" s="272"/>
      <c r="AJ91" s="272"/>
      <c r="AK91" s="272"/>
      <c r="AL91" s="272"/>
      <c r="AM91" s="272"/>
      <c r="AN91" s="272"/>
      <c r="AO91" s="272"/>
      <c r="AP91" s="272"/>
      <c r="AQ91" s="272"/>
      <c r="AR91" s="272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211"/>
      <c r="CH91" s="178"/>
    </row>
    <row r="92" spans="1:86" x14ac:dyDescent="0.25">
      <c r="A92" s="195"/>
      <c r="B92" s="162"/>
      <c r="C92" s="162"/>
      <c r="D92" s="162"/>
      <c r="E92" s="162"/>
      <c r="F92" s="162"/>
      <c r="G92" s="162"/>
      <c r="H92" s="163"/>
      <c r="I92" s="75"/>
      <c r="J92" s="75"/>
      <c r="K92" s="175"/>
      <c r="L92" s="175"/>
      <c r="M92" s="175"/>
      <c r="N92" s="175"/>
      <c r="O92" s="175"/>
      <c r="P92" s="175"/>
      <c r="Q92" s="175"/>
      <c r="R92" s="175"/>
      <c r="S92" s="17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272"/>
      <c r="AH92" s="272"/>
      <c r="AI92" s="272"/>
      <c r="AJ92" s="272"/>
      <c r="AK92" s="272"/>
      <c r="AL92" s="272"/>
      <c r="AM92" s="272"/>
      <c r="AN92" s="272"/>
      <c r="AO92" s="272"/>
      <c r="AP92" s="272"/>
      <c r="AQ92" s="272"/>
      <c r="AR92" s="272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211"/>
      <c r="CH92" s="178"/>
    </row>
    <row r="93" spans="1:86" x14ac:dyDescent="0.25">
      <c r="A93" s="195"/>
      <c r="B93" s="162"/>
      <c r="C93" s="162"/>
      <c r="D93" s="162"/>
      <c r="E93" s="162"/>
      <c r="F93" s="162"/>
      <c r="G93" s="162"/>
      <c r="H93" s="163"/>
      <c r="I93" s="75"/>
      <c r="J93" s="75"/>
      <c r="K93" s="175"/>
      <c r="L93" s="175"/>
      <c r="M93" s="175"/>
      <c r="N93" s="175"/>
      <c r="O93" s="175"/>
      <c r="P93" s="175"/>
      <c r="Q93" s="175"/>
      <c r="R93" s="175"/>
      <c r="S93" s="17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272"/>
      <c r="AH93" s="272"/>
      <c r="AI93" s="272"/>
      <c r="AJ93" s="272"/>
      <c r="AK93" s="272"/>
      <c r="AL93" s="272"/>
      <c r="AM93" s="272"/>
      <c r="AN93" s="272"/>
      <c r="AO93" s="272"/>
      <c r="AP93" s="272"/>
      <c r="AQ93" s="272"/>
      <c r="AR93" s="272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211"/>
      <c r="CH93" s="178"/>
    </row>
    <row r="94" spans="1:86" x14ac:dyDescent="0.25">
      <c r="A94" s="195"/>
      <c r="B94" s="162"/>
      <c r="C94" s="162"/>
      <c r="D94" s="162"/>
      <c r="E94" s="162"/>
      <c r="F94" s="162"/>
      <c r="G94" s="162"/>
      <c r="H94" s="163"/>
      <c r="I94" s="75"/>
      <c r="J94" s="75"/>
      <c r="K94" s="175"/>
      <c r="L94" s="175"/>
      <c r="M94" s="175"/>
      <c r="N94" s="175"/>
      <c r="O94" s="175"/>
      <c r="P94" s="175"/>
      <c r="Q94" s="175"/>
      <c r="R94" s="175"/>
      <c r="S94" s="17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272"/>
      <c r="AH94" s="272"/>
      <c r="AI94" s="272"/>
      <c r="AJ94" s="272"/>
      <c r="AK94" s="272"/>
      <c r="AL94" s="272"/>
      <c r="AM94" s="272"/>
      <c r="AN94" s="272"/>
      <c r="AO94" s="272"/>
      <c r="AP94" s="272"/>
      <c r="AQ94" s="272"/>
      <c r="AR94" s="272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211"/>
      <c r="CH94" s="178"/>
    </row>
    <row r="95" spans="1:86" x14ac:dyDescent="0.25">
      <c r="A95" s="195"/>
      <c r="B95" s="162"/>
      <c r="C95" s="162"/>
      <c r="D95" s="162"/>
      <c r="E95" s="162"/>
      <c r="F95" s="162"/>
      <c r="G95" s="162"/>
      <c r="H95" s="163"/>
      <c r="I95" s="75"/>
      <c r="J95" s="75"/>
      <c r="K95" s="175"/>
      <c r="L95" s="175"/>
      <c r="M95" s="175"/>
      <c r="N95" s="175"/>
      <c r="O95" s="175"/>
      <c r="P95" s="175"/>
      <c r="Q95" s="175"/>
      <c r="R95" s="175"/>
      <c r="S95" s="17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272"/>
      <c r="AH95" s="272"/>
      <c r="AI95" s="272"/>
      <c r="AJ95" s="272"/>
      <c r="AK95" s="272"/>
      <c r="AL95" s="272"/>
      <c r="AM95" s="272"/>
      <c r="AN95" s="272"/>
      <c r="AO95" s="272"/>
      <c r="AP95" s="272"/>
      <c r="AQ95" s="272"/>
      <c r="AR95" s="272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211"/>
      <c r="CH95" s="178"/>
    </row>
    <row r="96" spans="1:86" x14ac:dyDescent="0.25">
      <c r="A96" s="195"/>
      <c r="B96" s="162"/>
      <c r="C96" s="162"/>
      <c r="D96" s="162"/>
      <c r="E96" s="162"/>
      <c r="F96" s="162"/>
      <c r="G96" s="162"/>
      <c r="H96" s="163"/>
      <c r="I96" s="75"/>
      <c r="J96" s="75"/>
      <c r="K96" s="175"/>
      <c r="L96" s="175"/>
      <c r="M96" s="175"/>
      <c r="N96" s="175"/>
      <c r="O96" s="175"/>
      <c r="P96" s="175"/>
      <c r="Q96" s="175"/>
      <c r="R96" s="175"/>
      <c r="S96" s="17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272"/>
      <c r="AH96" s="272"/>
      <c r="AI96" s="272"/>
      <c r="AJ96" s="272"/>
      <c r="AK96" s="272"/>
      <c r="AL96" s="272"/>
      <c r="AM96" s="272"/>
      <c r="AN96" s="272"/>
      <c r="AO96" s="272"/>
      <c r="AP96" s="272"/>
      <c r="AQ96" s="272"/>
      <c r="AR96" s="272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211"/>
      <c r="CH96" s="178"/>
    </row>
    <row r="97" spans="1:86" x14ac:dyDescent="0.25">
      <c r="A97" s="195"/>
      <c r="B97" s="162"/>
      <c r="C97" s="162"/>
      <c r="D97" s="162"/>
      <c r="E97" s="162"/>
      <c r="F97" s="162"/>
      <c r="G97" s="162"/>
      <c r="H97" s="163"/>
      <c r="I97" s="75"/>
      <c r="J97" s="75"/>
      <c r="K97" s="175"/>
      <c r="L97" s="175"/>
      <c r="M97" s="175"/>
      <c r="N97" s="175"/>
      <c r="O97" s="175"/>
      <c r="P97" s="175"/>
      <c r="Q97" s="175"/>
      <c r="R97" s="175"/>
      <c r="S97" s="17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272"/>
      <c r="AH97" s="272"/>
      <c r="AI97" s="272"/>
      <c r="AJ97" s="272"/>
      <c r="AK97" s="272"/>
      <c r="AL97" s="272"/>
      <c r="AM97" s="272"/>
      <c r="AN97" s="272"/>
      <c r="AO97" s="272"/>
      <c r="AP97" s="272"/>
      <c r="AQ97" s="272"/>
      <c r="AR97" s="272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211"/>
      <c r="CH97" s="178"/>
    </row>
    <row r="98" spans="1:86" x14ac:dyDescent="0.25">
      <c r="A98" s="195"/>
      <c r="B98" s="162"/>
      <c r="C98" s="162"/>
      <c r="D98" s="162"/>
      <c r="E98" s="162"/>
      <c r="F98" s="162"/>
      <c r="G98" s="162"/>
      <c r="H98" s="163"/>
      <c r="I98" s="75"/>
      <c r="J98" s="75"/>
      <c r="K98" s="175"/>
      <c r="L98" s="175"/>
      <c r="M98" s="175"/>
      <c r="N98" s="175"/>
      <c r="O98" s="175"/>
      <c r="P98" s="175"/>
      <c r="Q98" s="175"/>
      <c r="R98" s="175"/>
      <c r="S98" s="17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272"/>
      <c r="AH98" s="272"/>
      <c r="AI98" s="272"/>
      <c r="AJ98" s="272"/>
      <c r="AK98" s="272"/>
      <c r="AL98" s="272"/>
      <c r="AM98" s="272"/>
      <c r="AN98" s="272"/>
      <c r="AO98" s="272"/>
      <c r="AP98" s="272"/>
      <c r="AQ98" s="272"/>
      <c r="AR98" s="272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211"/>
      <c r="CH98" s="178"/>
    </row>
    <row r="99" spans="1:86" x14ac:dyDescent="0.25">
      <c r="A99" s="195"/>
      <c r="B99" s="162"/>
      <c r="C99" s="162"/>
      <c r="D99" s="162"/>
      <c r="E99" s="162"/>
      <c r="F99" s="162"/>
      <c r="G99" s="162"/>
      <c r="H99" s="163"/>
      <c r="I99" s="75"/>
      <c r="J99" s="75"/>
      <c r="K99" s="175"/>
      <c r="L99" s="175"/>
      <c r="M99" s="175"/>
      <c r="N99" s="175"/>
      <c r="O99" s="175"/>
      <c r="P99" s="175"/>
      <c r="Q99" s="175"/>
      <c r="R99" s="175"/>
      <c r="S99" s="17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272"/>
      <c r="AH99" s="272"/>
      <c r="AI99" s="272"/>
      <c r="AJ99" s="272"/>
      <c r="AK99" s="272"/>
      <c r="AL99" s="272"/>
      <c r="AM99" s="272"/>
      <c r="AN99" s="272"/>
      <c r="AO99" s="272"/>
      <c r="AP99" s="272"/>
      <c r="AQ99" s="272"/>
      <c r="AR99" s="272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211"/>
      <c r="CH99" s="178"/>
    </row>
    <row r="100" spans="1:86" x14ac:dyDescent="0.25">
      <c r="A100" s="195"/>
      <c r="B100" s="162"/>
      <c r="C100" s="162"/>
      <c r="D100" s="162"/>
      <c r="E100" s="162"/>
      <c r="F100" s="162"/>
      <c r="G100" s="162"/>
      <c r="H100" s="163"/>
      <c r="I100" s="75"/>
      <c r="J100" s="75"/>
      <c r="K100" s="175"/>
      <c r="L100" s="175"/>
      <c r="M100" s="175"/>
      <c r="N100" s="175"/>
      <c r="O100" s="175"/>
      <c r="P100" s="175"/>
      <c r="Q100" s="175"/>
      <c r="R100" s="175"/>
      <c r="S100" s="17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272"/>
      <c r="AH100" s="272"/>
      <c r="AI100" s="272"/>
      <c r="AJ100" s="272"/>
      <c r="AK100" s="272"/>
      <c r="AL100" s="272"/>
      <c r="AM100" s="272"/>
      <c r="AN100" s="272"/>
      <c r="AO100" s="272"/>
      <c r="AP100" s="272"/>
      <c r="AQ100" s="272"/>
      <c r="AR100" s="272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211"/>
      <c r="CH100" s="178"/>
    </row>
    <row r="101" spans="1:86" x14ac:dyDescent="0.25">
      <c r="A101" s="195"/>
      <c r="B101" s="162"/>
      <c r="C101" s="162"/>
      <c r="D101" s="162"/>
      <c r="E101" s="162"/>
      <c r="F101" s="162"/>
      <c r="G101" s="162"/>
      <c r="H101" s="163"/>
      <c r="I101" s="75"/>
      <c r="J101" s="75"/>
      <c r="K101" s="175"/>
      <c r="L101" s="175"/>
      <c r="M101" s="175"/>
      <c r="N101" s="175"/>
      <c r="O101" s="175"/>
      <c r="P101" s="175"/>
      <c r="Q101" s="175"/>
      <c r="R101" s="175"/>
      <c r="S101" s="17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272"/>
      <c r="AH101" s="272"/>
      <c r="AI101" s="272"/>
      <c r="AJ101" s="272"/>
      <c r="AK101" s="272"/>
      <c r="AL101" s="272"/>
      <c r="AM101" s="272"/>
      <c r="AN101" s="272"/>
      <c r="AO101" s="272"/>
      <c r="AP101" s="272"/>
      <c r="AQ101" s="272"/>
      <c r="AR101" s="272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211"/>
      <c r="CH101" s="178"/>
    </row>
    <row r="102" spans="1:86" x14ac:dyDescent="0.25">
      <c r="A102" s="195"/>
      <c r="B102" s="162"/>
      <c r="C102" s="162"/>
      <c r="D102" s="162"/>
      <c r="E102" s="162"/>
      <c r="F102" s="162"/>
      <c r="G102" s="162"/>
      <c r="H102" s="163"/>
      <c r="I102" s="75"/>
      <c r="J102" s="75"/>
      <c r="K102" s="211"/>
      <c r="L102" s="211"/>
      <c r="M102" s="211"/>
      <c r="N102" s="211"/>
      <c r="O102" s="211"/>
      <c r="P102" s="211"/>
      <c r="Q102" s="211"/>
      <c r="R102" s="211"/>
      <c r="S102" s="211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273"/>
      <c r="AH102" s="273"/>
      <c r="AI102" s="273"/>
      <c r="AJ102" s="273"/>
      <c r="AK102" s="273"/>
      <c r="AL102" s="273"/>
      <c r="AM102" s="273"/>
      <c r="AN102" s="273"/>
      <c r="AO102" s="273"/>
      <c r="AP102" s="273"/>
      <c r="AQ102" s="273"/>
      <c r="AR102" s="273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211"/>
      <c r="CH102" s="178"/>
    </row>
    <row r="103" spans="1:86" x14ac:dyDescent="0.25">
      <c r="A103" s="195"/>
      <c r="B103" s="162"/>
      <c r="C103" s="162"/>
      <c r="D103" s="162"/>
      <c r="E103" s="162"/>
      <c r="F103" s="162"/>
      <c r="G103" s="162"/>
      <c r="H103" s="163"/>
      <c r="I103" s="75"/>
      <c r="J103" s="75"/>
      <c r="K103" s="178"/>
      <c r="M103" s="178"/>
      <c r="N103" s="178"/>
      <c r="O103" s="178"/>
      <c r="P103" s="178"/>
      <c r="Q103" s="178"/>
      <c r="R103" s="178"/>
      <c r="S103" s="178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211"/>
      <c r="CH103" s="178"/>
    </row>
    <row r="104" spans="1:86" x14ac:dyDescent="0.25">
      <c r="A104" s="195"/>
      <c r="B104" s="162"/>
      <c r="C104" s="162"/>
      <c r="D104" s="162"/>
      <c r="E104" s="162"/>
      <c r="F104" s="162"/>
      <c r="G104" s="162"/>
      <c r="H104" s="163"/>
      <c r="I104" s="75"/>
      <c r="J104" s="75"/>
      <c r="K104" s="178"/>
      <c r="M104" s="178"/>
      <c r="N104" s="178"/>
      <c r="O104" s="178"/>
      <c r="P104" s="178"/>
      <c r="Q104" s="178"/>
      <c r="R104" s="178"/>
      <c r="S104" s="178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211"/>
      <c r="CH104" s="178"/>
    </row>
    <row r="105" spans="1:86" x14ac:dyDescent="0.25">
      <c r="A105" s="195"/>
      <c r="B105" s="162"/>
      <c r="C105" s="162"/>
      <c r="D105" s="162"/>
      <c r="E105" s="162"/>
      <c r="F105" s="162"/>
      <c r="G105" s="162"/>
      <c r="H105" s="163"/>
      <c r="I105" s="75"/>
      <c r="J105" s="75"/>
      <c r="K105" s="178"/>
      <c r="M105" s="178"/>
      <c r="N105" s="178"/>
      <c r="O105" s="178"/>
      <c r="P105" s="178"/>
      <c r="Q105" s="178"/>
      <c r="R105" s="178"/>
      <c r="S105" s="178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211"/>
      <c r="CH105" s="178"/>
    </row>
    <row r="106" spans="1:86" x14ac:dyDescent="0.25">
      <c r="A106" s="195"/>
      <c r="B106" s="162"/>
      <c r="C106" s="162"/>
      <c r="D106" s="162"/>
      <c r="E106" s="162"/>
      <c r="F106" s="162"/>
      <c r="G106" s="162"/>
      <c r="H106" s="163"/>
      <c r="I106" s="75"/>
      <c r="J106" s="75"/>
      <c r="K106" s="178"/>
      <c r="M106" s="178"/>
      <c r="N106" s="178"/>
      <c r="O106" s="178"/>
      <c r="P106" s="178"/>
      <c r="Q106" s="178"/>
      <c r="R106" s="178"/>
      <c r="S106" s="178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211"/>
      <c r="CH106" s="178"/>
    </row>
    <row r="107" spans="1:86" x14ac:dyDescent="0.25">
      <c r="A107" s="195"/>
      <c r="B107" s="162"/>
      <c r="C107" s="162"/>
      <c r="D107" s="162"/>
      <c r="E107" s="162"/>
      <c r="F107" s="162"/>
      <c r="G107" s="162"/>
      <c r="H107" s="163"/>
      <c r="I107" s="75"/>
      <c r="J107" s="75"/>
      <c r="K107" s="178"/>
      <c r="M107" s="178"/>
      <c r="N107" s="178"/>
      <c r="O107" s="178"/>
      <c r="P107" s="178"/>
      <c r="Q107" s="178"/>
      <c r="R107" s="178"/>
      <c r="S107" s="178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211"/>
      <c r="CH107" s="178"/>
    </row>
    <row r="108" spans="1:86" x14ac:dyDescent="0.25">
      <c r="A108" s="195"/>
      <c r="B108" s="162"/>
      <c r="C108" s="162"/>
      <c r="D108" s="162"/>
      <c r="E108" s="162"/>
      <c r="F108" s="162"/>
      <c r="G108" s="162"/>
      <c r="H108" s="163"/>
      <c r="I108" s="75"/>
      <c r="J108" s="75"/>
      <c r="K108" s="178"/>
      <c r="M108" s="178"/>
      <c r="N108" s="178"/>
      <c r="O108" s="178"/>
      <c r="P108" s="178"/>
      <c r="Q108" s="178"/>
      <c r="R108" s="178"/>
      <c r="S108" s="178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211"/>
      <c r="CH108" s="178"/>
    </row>
    <row r="109" spans="1:86" x14ac:dyDescent="0.25">
      <c r="A109" s="195"/>
      <c r="B109" s="162"/>
      <c r="C109" s="162"/>
      <c r="D109" s="162"/>
      <c r="E109" s="162"/>
      <c r="F109" s="162"/>
      <c r="G109" s="162"/>
      <c r="H109" s="163"/>
      <c r="I109" s="75"/>
      <c r="J109" s="75"/>
      <c r="K109" s="178"/>
      <c r="M109" s="178"/>
      <c r="N109" s="178"/>
      <c r="O109" s="178"/>
      <c r="P109" s="178"/>
      <c r="Q109" s="178"/>
      <c r="R109" s="178"/>
      <c r="S109" s="178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211"/>
      <c r="CH109" s="178"/>
    </row>
    <row r="110" spans="1:86" x14ac:dyDescent="0.25">
      <c r="A110" s="195"/>
      <c r="B110" s="162"/>
      <c r="C110" s="162"/>
      <c r="D110" s="162"/>
      <c r="E110" s="162"/>
      <c r="F110" s="162"/>
      <c r="G110" s="162"/>
      <c r="H110" s="163"/>
      <c r="I110" s="75"/>
      <c r="J110" s="75"/>
      <c r="K110" s="178"/>
      <c r="M110" s="178"/>
      <c r="N110" s="178"/>
      <c r="O110" s="178"/>
      <c r="P110" s="178"/>
      <c r="Q110" s="178"/>
      <c r="R110" s="178"/>
      <c r="S110" s="178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211"/>
      <c r="CH110" s="178"/>
    </row>
    <row r="111" spans="1:86" x14ac:dyDescent="0.25">
      <c r="A111" s="195"/>
      <c r="B111" s="162"/>
      <c r="C111" s="162"/>
      <c r="D111" s="162"/>
      <c r="E111" s="162"/>
      <c r="F111" s="162"/>
      <c r="G111" s="162"/>
      <c r="H111" s="163"/>
      <c r="I111" s="75"/>
      <c r="J111" s="75"/>
      <c r="K111" s="178"/>
      <c r="M111" s="178"/>
      <c r="N111" s="178"/>
      <c r="O111" s="178"/>
      <c r="P111" s="178"/>
      <c r="Q111" s="178"/>
      <c r="R111" s="178"/>
      <c r="S111" s="178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211"/>
      <c r="CH111" s="178"/>
    </row>
    <row r="112" spans="1:86" x14ac:dyDescent="0.25">
      <c r="A112" s="195"/>
      <c r="B112" s="162"/>
      <c r="C112" s="162"/>
      <c r="D112" s="162"/>
      <c r="E112" s="162"/>
      <c r="F112" s="162"/>
      <c r="G112" s="162"/>
      <c r="H112" s="163"/>
      <c r="I112" s="75"/>
      <c r="J112" s="75"/>
      <c r="K112" s="178"/>
      <c r="M112" s="178"/>
      <c r="N112" s="178"/>
      <c r="O112" s="178"/>
      <c r="P112" s="178"/>
      <c r="Q112" s="178"/>
      <c r="R112" s="178"/>
      <c r="S112" s="178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211"/>
      <c r="CH112" s="178"/>
    </row>
    <row r="113" spans="1:86" x14ac:dyDescent="0.25">
      <c r="A113" s="195"/>
      <c r="B113" s="162"/>
      <c r="C113" s="162"/>
      <c r="D113" s="162"/>
      <c r="E113" s="162"/>
      <c r="F113" s="162"/>
      <c r="G113" s="162"/>
      <c r="H113" s="163"/>
      <c r="I113" s="75"/>
      <c r="J113" s="75"/>
      <c r="K113" s="178"/>
      <c r="M113" s="178"/>
      <c r="N113" s="178"/>
      <c r="O113" s="178"/>
      <c r="P113" s="178"/>
      <c r="Q113" s="178"/>
      <c r="R113" s="178"/>
      <c r="S113" s="178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211"/>
      <c r="CH113" s="178"/>
    </row>
    <row r="114" spans="1:86" x14ac:dyDescent="0.25">
      <c r="A114" s="195"/>
      <c r="B114" s="162"/>
      <c r="C114" s="162"/>
      <c r="D114" s="162"/>
      <c r="E114" s="162"/>
      <c r="F114" s="162"/>
      <c r="G114" s="162"/>
      <c r="H114" s="163"/>
      <c r="I114" s="75"/>
      <c r="J114" s="75"/>
      <c r="K114" s="178"/>
      <c r="M114" s="178"/>
      <c r="N114" s="178"/>
      <c r="O114" s="178"/>
      <c r="P114" s="178"/>
      <c r="Q114" s="178"/>
      <c r="R114" s="178"/>
      <c r="S114" s="178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211"/>
      <c r="CH114" s="178"/>
    </row>
    <row r="115" spans="1:86" x14ac:dyDescent="0.25">
      <c r="A115" s="195"/>
      <c r="B115" s="162"/>
      <c r="C115" s="162"/>
      <c r="D115" s="162"/>
      <c r="E115" s="162"/>
      <c r="F115" s="162"/>
      <c r="G115" s="162"/>
      <c r="H115" s="163"/>
      <c r="I115" s="75"/>
      <c r="J115" s="75"/>
      <c r="K115" s="178"/>
      <c r="M115" s="178"/>
      <c r="N115" s="178"/>
      <c r="O115" s="178"/>
      <c r="P115" s="178"/>
      <c r="Q115" s="178"/>
      <c r="R115" s="178"/>
      <c r="S115" s="178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211"/>
      <c r="CH115" s="178"/>
    </row>
    <row r="116" spans="1:86" x14ac:dyDescent="0.25">
      <c r="A116" s="195"/>
      <c r="B116" s="162"/>
      <c r="C116" s="162"/>
      <c r="D116" s="162"/>
      <c r="E116" s="162"/>
      <c r="F116" s="162"/>
      <c r="G116" s="162"/>
      <c r="H116" s="163"/>
      <c r="I116" s="75"/>
      <c r="J116" s="75"/>
      <c r="K116" s="178"/>
      <c r="M116" s="178"/>
      <c r="N116" s="178"/>
      <c r="O116" s="178"/>
      <c r="P116" s="178"/>
      <c r="Q116" s="178"/>
      <c r="R116" s="178"/>
      <c r="S116" s="178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211"/>
      <c r="CH116" s="178"/>
    </row>
    <row r="117" spans="1:86" x14ac:dyDescent="0.25">
      <c r="A117" s="195"/>
      <c r="B117" s="162"/>
      <c r="C117" s="162"/>
      <c r="D117" s="162"/>
      <c r="E117" s="162"/>
      <c r="F117" s="162"/>
      <c r="G117" s="162"/>
      <c r="H117" s="163"/>
      <c r="I117" s="75"/>
      <c r="J117" s="75"/>
      <c r="K117" s="178"/>
      <c r="M117" s="178"/>
      <c r="N117" s="178"/>
      <c r="O117" s="178"/>
      <c r="P117" s="178"/>
      <c r="Q117" s="178"/>
      <c r="R117" s="178"/>
      <c r="S117" s="178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211"/>
      <c r="CH117" s="178"/>
    </row>
    <row r="118" spans="1:86" x14ac:dyDescent="0.25">
      <c r="A118" s="195"/>
      <c r="B118" s="162"/>
      <c r="C118" s="162"/>
      <c r="D118" s="162"/>
      <c r="E118" s="162"/>
      <c r="F118" s="162"/>
      <c r="G118" s="162"/>
      <c r="H118" s="163"/>
      <c r="I118" s="75"/>
      <c r="J118" s="75"/>
      <c r="K118" s="178"/>
      <c r="M118" s="178"/>
      <c r="N118" s="178"/>
      <c r="O118" s="178"/>
      <c r="P118" s="178"/>
      <c r="Q118" s="178"/>
      <c r="R118" s="178"/>
      <c r="S118" s="178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211"/>
      <c r="CH118" s="178"/>
    </row>
    <row r="119" spans="1:86" x14ac:dyDescent="0.25">
      <c r="A119" s="195"/>
      <c r="B119" s="162"/>
      <c r="C119" s="162"/>
      <c r="D119" s="162"/>
      <c r="E119" s="162"/>
      <c r="F119" s="162"/>
      <c r="G119" s="162"/>
      <c r="H119" s="163"/>
      <c r="I119" s="75"/>
      <c r="J119" s="75"/>
      <c r="K119" s="178"/>
      <c r="M119" s="178"/>
      <c r="N119" s="178"/>
      <c r="O119" s="178"/>
      <c r="P119" s="178"/>
      <c r="Q119" s="178"/>
      <c r="R119" s="178"/>
      <c r="S119" s="178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211"/>
      <c r="CH119" s="178"/>
    </row>
    <row r="120" spans="1:86" x14ac:dyDescent="0.25">
      <c r="A120" s="195"/>
      <c r="B120" s="162"/>
      <c r="C120" s="162"/>
      <c r="D120" s="162"/>
      <c r="E120" s="162"/>
      <c r="F120" s="162"/>
      <c r="G120" s="162"/>
      <c r="H120" s="163"/>
      <c r="I120" s="75"/>
      <c r="J120" s="75"/>
      <c r="K120" s="178"/>
      <c r="M120" s="178"/>
      <c r="N120" s="178"/>
      <c r="O120" s="178"/>
      <c r="P120" s="178"/>
      <c r="Q120" s="178"/>
      <c r="R120" s="178"/>
      <c r="S120" s="178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211"/>
      <c r="CH120" s="178"/>
    </row>
    <row r="121" spans="1:86" x14ac:dyDescent="0.25">
      <c r="A121" s="195"/>
      <c r="B121" s="162"/>
      <c r="C121" s="162"/>
      <c r="D121" s="162"/>
      <c r="E121" s="162"/>
      <c r="F121" s="162"/>
      <c r="G121" s="162"/>
      <c r="H121" s="163"/>
      <c r="I121" s="75"/>
      <c r="J121" s="75"/>
      <c r="K121" s="178"/>
      <c r="M121" s="178"/>
      <c r="N121" s="178"/>
      <c r="O121" s="178"/>
      <c r="P121" s="178"/>
      <c r="Q121" s="178"/>
      <c r="R121" s="178"/>
      <c r="S121" s="178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211"/>
      <c r="CH121" s="178"/>
    </row>
    <row r="122" spans="1:86" x14ac:dyDescent="0.25">
      <c r="A122" s="195"/>
      <c r="B122" s="162"/>
      <c r="C122" s="162"/>
      <c r="D122" s="162"/>
      <c r="E122" s="162"/>
      <c r="F122" s="162"/>
      <c r="G122" s="162"/>
      <c r="H122" s="163"/>
      <c r="I122" s="75"/>
      <c r="J122" s="75"/>
      <c r="K122" s="178"/>
      <c r="M122" s="178"/>
      <c r="N122" s="178"/>
      <c r="O122" s="178"/>
      <c r="P122" s="178"/>
      <c r="Q122" s="178"/>
      <c r="R122" s="178"/>
      <c r="S122" s="178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211"/>
      <c r="CH122" s="178"/>
    </row>
    <row r="123" spans="1:86" x14ac:dyDescent="0.25">
      <c r="A123" s="196"/>
      <c r="B123" s="197"/>
      <c r="C123" s="197"/>
      <c r="D123" s="197"/>
      <c r="E123" s="197"/>
      <c r="F123" s="197"/>
      <c r="G123" s="197"/>
      <c r="H123" s="198"/>
      <c r="I123" s="234"/>
      <c r="J123" s="75"/>
      <c r="K123" s="178"/>
      <c r="M123" s="178"/>
      <c r="N123" s="178"/>
      <c r="O123" s="178"/>
      <c r="P123" s="178"/>
      <c r="Q123" s="178"/>
      <c r="R123" s="178"/>
      <c r="S123" s="178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211"/>
      <c r="CH123" s="178"/>
    </row>
    <row r="124" spans="1:86" x14ac:dyDescent="0.25">
      <c r="A124" s="165"/>
      <c r="B124" s="165"/>
      <c r="E124" s="165"/>
      <c r="F124" s="166"/>
      <c r="G124" s="166"/>
      <c r="H124" s="166"/>
      <c r="I124" s="180"/>
      <c r="J124" s="178"/>
      <c r="K124" s="178"/>
      <c r="M124" s="178"/>
      <c r="N124" s="178"/>
      <c r="O124" s="178"/>
      <c r="P124" s="178"/>
      <c r="Q124" s="178"/>
      <c r="R124" s="178"/>
      <c r="S124" s="178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211"/>
      <c r="CH124" s="178"/>
    </row>
    <row r="125" spans="1:86" x14ac:dyDescent="0.25">
      <c r="J125" s="178"/>
      <c r="K125" s="178"/>
      <c r="M125" s="178"/>
      <c r="N125" s="178"/>
      <c r="O125" s="178"/>
      <c r="P125" s="178"/>
      <c r="Q125" s="178"/>
      <c r="R125" s="178"/>
      <c r="S125" s="178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211"/>
      <c r="CH125" s="178"/>
    </row>
    <row r="126" spans="1:86" x14ac:dyDescent="0.25">
      <c r="J126" s="178"/>
      <c r="K126" s="178"/>
      <c r="M126" s="178"/>
      <c r="N126" s="178"/>
      <c r="O126" s="178"/>
      <c r="P126" s="178"/>
      <c r="Q126" s="178"/>
      <c r="R126" s="178"/>
      <c r="S126" s="178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211"/>
      <c r="CH126" s="178"/>
    </row>
    <row r="127" spans="1:86" x14ac:dyDescent="0.25">
      <c r="J127" s="178"/>
      <c r="K127" s="178"/>
      <c r="M127" s="178"/>
      <c r="N127" s="178"/>
      <c r="O127" s="178"/>
      <c r="P127" s="178"/>
      <c r="Q127" s="178"/>
      <c r="R127" s="178"/>
      <c r="S127" s="178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211"/>
      <c r="CH127" s="178"/>
    </row>
    <row r="128" spans="1:86" x14ac:dyDescent="0.25">
      <c r="J128" s="178"/>
      <c r="K128" s="178"/>
      <c r="M128" s="178"/>
      <c r="N128" s="178"/>
      <c r="O128" s="178"/>
      <c r="P128" s="178"/>
      <c r="Q128" s="178"/>
      <c r="R128" s="178"/>
      <c r="S128" s="178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211"/>
      <c r="CH128" s="178"/>
    </row>
    <row r="129" spans="10:86" x14ac:dyDescent="0.25">
      <c r="J129" s="178"/>
      <c r="K129" s="178"/>
      <c r="M129" s="178"/>
      <c r="N129" s="178"/>
      <c r="O129" s="178"/>
      <c r="P129" s="178"/>
      <c r="Q129" s="178"/>
      <c r="R129" s="178"/>
      <c r="S129" s="178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211"/>
      <c r="CH129" s="178"/>
    </row>
    <row r="130" spans="10:86" x14ac:dyDescent="0.25">
      <c r="J130" s="178"/>
      <c r="K130" s="178"/>
      <c r="M130" s="178"/>
      <c r="N130" s="178"/>
      <c r="O130" s="178"/>
      <c r="P130" s="178"/>
      <c r="Q130" s="178"/>
      <c r="R130" s="178"/>
      <c r="S130" s="178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211"/>
      <c r="CH130" s="178"/>
    </row>
    <row r="131" spans="10:86" x14ac:dyDescent="0.25">
      <c r="J131" s="178"/>
      <c r="K131" s="178"/>
      <c r="M131" s="178"/>
      <c r="N131" s="178"/>
      <c r="O131" s="178"/>
      <c r="P131" s="178"/>
      <c r="Q131" s="178"/>
      <c r="R131" s="178"/>
      <c r="S131" s="178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211"/>
      <c r="CH131" s="178"/>
    </row>
    <row r="132" spans="10:86" x14ac:dyDescent="0.25">
      <c r="J132" s="178"/>
      <c r="K132" s="178"/>
      <c r="M132" s="178"/>
      <c r="N132" s="178"/>
      <c r="O132" s="178"/>
      <c r="P132" s="178"/>
      <c r="Q132" s="178"/>
      <c r="R132" s="178"/>
      <c r="S132" s="178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211"/>
      <c r="CH132" s="178"/>
    </row>
    <row r="133" spans="10:86" x14ac:dyDescent="0.25">
      <c r="J133" s="178"/>
      <c r="K133" s="178"/>
      <c r="M133" s="178"/>
      <c r="N133" s="178"/>
      <c r="O133" s="178"/>
      <c r="P133" s="178"/>
      <c r="Q133" s="178"/>
      <c r="R133" s="178"/>
      <c r="S133" s="178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211"/>
      <c r="CH133" s="178"/>
    </row>
    <row r="134" spans="10:86" x14ac:dyDescent="0.25">
      <c r="J134" s="178"/>
      <c r="K134" s="178"/>
      <c r="M134" s="178"/>
      <c r="N134" s="178"/>
      <c r="O134" s="178"/>
      <c r="P134" s="178"/>
      <c r="Q134" s="178"/>
      <c r="R134" s="178"/>
      <c r="S134" s="178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211"/>
      <c r="CH134" s="178"/>
    </row>
    <row r="135" spans="10:86" x14ac:dyDescent="0.25">
      <c r="J135" s="178"/>
      <c r="K135" s="178"/>
      <c r="M135" s="178"/>
      <c r="N135" s="178"/>
      <c r="O135" s="178"/>
      <c r="P135" s="178"/>
      <c r="Q135" s="178"/>
      <c r="R135" s="178"/>
      <c r="S135" s="178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211"/>
      <c r="CH135" s="178"/>
    </row>
    <row r="136" spans="10:86" x14ac:dyDescent="0.25">
      <c r="J136" s="178"/>
      <c r="K136" s="178"/>
      <c r="M136" s="178"/>
      <c r="N136" s="178"/>
      <c r="O136" s="178"/>
      <c r="P136" s="178"/>
      <c r="Q136" s="178"/>
      <c r="R136" s="178"/>
      <c r="S136" s="178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211"/>
      <c r="CH136" s="178"/>
    </row>
    <row r="137" spans="10:86" x14ac:dyDescent="0.25">
      <c r="J137" s="178"/>
      <c r="K137" s="178"/>
      <c r="M137" s="178"/>
      <c r="N137" s="178"/>
      <c r="O137" s="178"/>
      <c r="P137" s="178"/>
      <c r="Q137" s="178"/>
      <c r="R137" s="178"/>
      <c r="S137" s="178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211"/>
      <c r="CH137" s="178"/>
    </row>
    <row r="138" spans="10:86" x14ac:dyDescent="0.25">
      <c r="J138" s="178"/>
      <c r="K138" s="178"/>
      <c r="M138" s="178"/>
      <c r="N138" s="178"/>
      <c r="O138" s="178"/>
      <c r="P138" s="178"/>
      <c r="Q138" s="178"/>
      <c r="R138" s="178"/>
      <c r="S138" s="178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211"/>
      <c r="CH138" s="178"/>
    </row>
    <row r="139" spans="10:86" x14ac:dyDescent="0.25">
      <c r="J139" s="178"/>
      <c r="K139" s="178"/>
      <c r="M139" s="178"/>
      <c r="N139" s="178"/>
      <c r="O139" s="178"/>
      <c r="P139" s="178"/>
      <c r="Q139" s="178"/>
      <c r="R139" s="178"/>
      <c r="S139" s="178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85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178"/>
      <c r="CH139" s="178"/>
    </row>
    <row r="140" spans="10:86" x14ac:dyDescent="0.25">
      <c r="J140" s="178"/>
      <c r="K140" s="178"/>
      <c r="M140" s="178"/>
      <c r="N140" s="178"/>
      <c r="O140" s="178"/>
      <c r="P140" s="178"/>
      <c r="Q140" s="178"/>
      <c r="R140" s="178"/>
      <c r="S140" s="178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85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178"/>
      <c r="CH140" s="178"/>
    </row>
    <row r="141" spans="10:86" x14ac:dyDescent="0.25">
      <c r="J141" s="178"/>
      <c r="K141" s="178"/>
      <c r="M141" s="178"/>
      <c r="N141" s="178"/>
      <c r="O141" s="178"/>
      <c r="P141" s="178"/>
      <c r="Q141" s="178"/>
      <c r="R141" s="178"/>
      <c r="S141" s="178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85"/>
      <c r="BC141" s="92"/>
      <c r="BD141" s="92"/>
      <c r="BE141" s="92"/>
      <c r="BF141" s="92"/>
      <c r="BG141" s="92"/>
      <c r="BH141" s="92"/>
      <c r="BI141" s="92"/>
      <c r="BJ141" s="92"/>
      <c r="BK141" s="92"/>
      <c r="BL141" s="92"/>
      <c r="BM141" s="92"/>
      <c r="BN141" s="92"/>
      <c r="BO141" s="92"/>
      <c r="BP141" s="92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178"/>
      <c r="CH141" s="178"/>
    </row>
    <row r="142" spans="10:86" x14ac:dyDescent="0.25">
      <c r="J142" s="178"/>
      <c r="K142" s="178"/>
      <c r="M142" s="178"/>
      <c r="N142" s="178"/>
      <c r="O142" s="178"/>
      <c r="P142" s="178"/>
      <c r="Q142" s="178"/>
      <c r="R142" s="178"/>
      <c r="S142" s="178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85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178"/>
      <c r="CH142" s="178"/>
    </row>
    <row r="143" spans="10:86" x14ac:dyDescent="0.25">
      <c r="J143" s="178"/>
      <c r="K143" s="178"/>
      <c r="M143" s="178"/>
      <c r="N143" s="178"/>
      <c r="O143" s="178"/>
      <c r="P143" s="178"/>
      <c r="Q143" s="178"/>
      <c r="R143" s="178"/>
      <c r="S143" s="178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85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/>
      <c r="CB143" s="92"/>
      <c r="CC143" s="92"/>
      <c r="CD143" s="92"/>
      <c r="CE143" s="92"/>
      <c r="CF143" s="92"/>
      <c r="CG143" s="178"/>
      <c r="CH143" s="178"/>
    </row>
    <row r="144" spans="10:86" x14ac:dyDescent="0.25">
      <c r="J144" s="178"/>
      <c r="K144" s="178"/>
      <c r="M144" s="178"/>
      <c r="N144" s="178"/>
      <c r="O144" s="178"/>
      <c r="P144" s="178"/>
      <c r="Q144" s="178"/>
      <c r="R144" s="178"/>
      <c r="S144" s="178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85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178"/>
      <c r="CH144" s="178"/>
    </row>
    <row r="145" spans="10:86" x14ac:dyDescent="0.25">
      <c r="J145" s="178"/>
      <c r="K145" s="178"/>
      <c r="M145" s="178"/>
      <c r="N145" s="178"/>
      <c r="O145" s="178"/>
      <c r="P145" s="178"/>
      <c r="Q145" s="178"/>
      <c r="R145" s="178"/>
      <c r="S145" s="178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85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178"/>
      <c r="CH145" s="178"/>
    </row>
    <row r="146" spans="10:86" x14ac:dyDescent="0.25">
      <c r="J146" s="178"/>
      <c r="K146" s="178"/>
      <c r="M146" s="178"/>
      <c r="N146" s="178"/>
      <c r="O146" s="178"/>
      <c r="P146" s="178"/>
      <c r="Q146" s="178"/>
      <c r="R146" s="178"/>
      <c r="S146" s="178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85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178"/>
      <c r="CH146" s="178"/>
    </row>
    <row r="147" spans="10:86" x14ac:dyDescent="0.25">
      <c r="J147" s="178"/>
      <c r="K147" s="178"/>
      <c r="M147" s="178"/>
      <c r="N147" s="178"/>
      <c r="O147" s="178"/>
      <c r="P147" s="178"/>
      <c r="Q147" s="178"/>
      <c r="R147" s="178"/>
      <c r="S147" s="178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85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178"/>
      <c r="CH147" s="178"/>
    </row>
    <row r="148" spans="10:86" x14ac:dyDescent="0.25">
      <c r="J148" s="178"/>
      <c r="K148" s="178"/>
      <c r="M148" s="178"/>
      <c r="N148" s="178"/>
      <c r="O148" s="178"/>
      <c r="P148" s="178"/>
      <c r="Q148" s="178"/>
      <c r="R148" s="178"/>
      <c r="S148" s="178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85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178"/>
      <c r="CH148" s="178"/>
    </row>
    <row r="149" spans="10:86" x14ac:dyDescent="0.25">
      <c r="J149" s="178"/>
      <c r="K149" s="178"/>
      <c r="M149" s="178"/>
      <c r="N149" s="178"/>
      <c r="O149" s="178"/>
      <c r="P149" s="178"/>
      <c r="Q149" s="178"/>
      <c r="R149" s="178"/>
      <c r="S149" s="178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85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  <c r="BN149" s="92"/>
      <c r="BO149" s="92"/>
      <c r="BP149" s="92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178"/>
      <c r="CH149" s="178"/>
    </row>
    <row r="150" spans="10:86" x14ac:dyDescent="0.25">
      <c r="J150" s="178"/>
      <c r="K150" s="178"/>
      <c r="M150" s="178"/>
      <c r="N150" s="178"/>
      <c r="O150" s="178"/>
      <c r="P150" s="178"/>
      <c r="Q150" s="178"/>
      <c r="R150" s="178"/>
      <c r="S150" s="178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85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178"/>
      <c r="CH150" s="178"/>
    </row>
    <row r="151" spans="10:86" x14ac:dyDescent="0.25">
      <c r="J151" s="178"/>
      <c r="K151" s="178"/>
      <c r="M151" s="178"/>
      <c r="N151" s="178"/>
      <c r="O151" s="178"/>
      <c r="P151" s="178"/>
      <c r="Q151" s="178"/>
      <c r="R151" s="178"/>
      <c r="S151" s="178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85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178"/>
      <c r="CH151" s="178"/>
    </row>
    <row r="152" spans="10:86" x14ac:dyDescent="0.25">
      <c r="J152" s="178"/>
      <c r="K152" s="178"/>
      <c r="M152" s="178"/>
      <c r="N152" s="178"/>
      <c r="O152" s="178"/>
      <c r="P152" s="178"/>
      <c r="Q152" s="178"/>
      <c r="R152" s="178"/>
      <c r="S152" s="178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85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/>
      <c r="CB152" s="92"/>
      <c r="CC152" s="92"/>
      <c r="CD152" s="92"/>
      <c r="CE152" s="92"/>
      <c r="CF152" s="92"/>
      <c r="CG152" s="178"/>
      <c r="CH152" s="178"/>
    </row>
    <row r="153" spans="10:86" x14ac:dyDescent="0.25">
      <c r="J153" s="178"/>
      <c r="K153" s="178"/>
      <c r="M153" s="178"/>
      <c r="N153" s="178"/>
      <c r="O153" s="178"/>
      <c r="P153" s="178"/>
      <c r="Q153" s="178"/>
      <c r="R153" s="178"/>
      <c r="S153" s="178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85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  <c r="BN153" s="92"/>
      <c r="BO153" s="92"/>
      <c r="BP153" s="92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/>
      <c r="CG153" s="178"/>
      <c r="CH153" s="178"/>
    </row>
    <row r="154" spans="10:86" x14ac:dyDescent="0.25">
      <c r="J154" s="178"/>
      <c r="K154" s="178"/>
      <c r="M154" s="178"/>
      <c r="N154" s="178"/>
      <c r="O154" s="178"/>
      <c r="P154" s="178"/>
      <c r="Q154" s="178"/>
      <c r="R154" s="178"/>
      <c r="S154" s="178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85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  <c r="BN154" s="92"/>
      <c r="BO154" s="92"/>
      <c r="BP154" s="92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178"/>
      <c r="CH154" s="178"/>
    </row>
    <row r="155" spans="10:86" x14ac:dyDescent="0.25">
      <c r="J155" s="178"/>
      <c r="K155" s="178"/>
      <c r="M155" s="178"/>
      <c r="N155" s="178"/>
      <c r="O155" s="178"/>
      <c r="P155" s="178"/>
      <c r="Q155" s="178"/>
      <c r="R155" s="178"/>
      <c r="S155" s="178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85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  <c r="BN155" s="92"/>
      <c r="BO155" s="92"/>
      <c r="BP155" s="92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178"/>
      <c r="CH155" s="178"/>
    </row>
    <row r="156" spans="10:86" x14ac:dyDescent="0.25">
      <c r="J156" s="178"/>
      <c r="K156" s="178"/>
      <c r="M156" s="178"/>
      <c r="N156" s="178"/>
      <c r="O156" s="178"/>
      <c r="P156" s="178"/>
      <c r="Q156" s="178"/>
      <c r="R156" s="178"/>
      <c r="S156" s="178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85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  <c r="BN156" s="92"/>
      <c r="BO156" s="92"/>
      <c r="BP156" s="92"/>
      <c r="BQ156" s="92"/>
      <c r="BR156" s="92"/>
      <c r="BS156" s="92"/>
      <c r="BT156" s="92"/>
      <c r="BU156" s="92"/>
      <c r="BV156" s="92"/>
      <c r="BW156" s="92"/>
      <c r="BX156" s="92"/>
      <c r="BY156" s="92"/>
      <c r="BZ156" s="92"/>
      <c r="CA156" s="92"/>
      <c r="CB156" s="92"/>
      <c r="CC156" s="92"/>
      <c r="CD156" s="92"/>
      <c r="CE156" s="92"/>
      <c r="CF156" s="92"/>
      <c r="CG156" s="178"/>
      <c r="CH156" s="178"/>
    </row>
    <row r="157" spans="10:86" x14ac:dyDescent="0.25">
      <c r="J157" s="178"/>
      <c r="K157" s="178"/>
      <c r="M157" s="178"/>
      <c r="N157" s="178"/>
      <c r="O157" s="178"/>
      <c r="P157" s="178"/>
      <c r="Q157" s="178"/>
      <c r="R157" s="178"/>
      <c r="S157" s="178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85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  <c r="BN157" s="92"/>
      <c r="BO157" s="92"/>
      <c r="BP157" s="92"/>
      <c r="BQ157" s="92"/>
      <c r="BR157" s="92"/>
      <c r="BS157" s="92"/>
      <c r="BT157" s="92"/>
      <c r="BU157" s="92"/>
      <c r="BV157" s="92"/>
      <c r="BW157" s="92"/>
      <c r="BX157" s="92"/>
      <c r="BY157" s="92"/>
      <c r="BZ157" s="92"/>
      <c r="CA157" s="92"/>
      <c r="CB157" s="92"/>
      <c r="CC157" s="92"/>
      <c r="CD157" s="92"/>
      <c r="CE157" s="92"/>
      <c r="CF157" s="92"/>
      <c r="CG157" s="178"/>
      <c r="CH157" s="178"/>
    </row>
    <row r="158" spans="10:86" x14ac:dyDescent="0.25">
      <c r="J158" s="178"/>
      <c r="K158" s="178"/>
      <c r="M158" s="178"/>
      <c r="N158" s="178"/>
      <c r="O158" s="178"/>
      <c r="P158" s="178"/>
      <c r="Q158" s="178"/>
      <c r="R158" s="178"/>
      <c r="S158" s="178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85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  <c r="BN158" s="92"/>
      <c r="BO158" s="92"/>
      <c r="BP158" s="92"/>
      <c r="BQ158" s="92"/>
      <c r="BR158" s="92"/>
      <c r="BS158" s="92"/>
      <c r="BT158" s="92"/>
      <c r="BU158" s="92"/>
      <c r="BV158" s="92"/>
      <c r="BW158" s="92"/>
      <c r="BX158" s="92"/>
      <c r="BY158" s="92"/>
      <c r="BZ158" s="92"/>
      <c r="CA158" s="92"/>
      <c r="CB158" s="92"/>
      <c r="CC158" s="92"/>
      <c r="CD158" s="92"/>
      <c r="CE158" s="92"/>
      <c r="CF158" s="92"/>
      <c r="CG158" s="178"/>
      <c r="CH158" s="178"/>
    </row>
    <row r="159" spans="10:86" x14ac:dyDescent="0.25">
      <c r="J159" s="178"/>
      <c r="K159" s="178"/>
      <c r="M159" s="178"/>
      <c r="N159" s="178"/>
      <c r="O159" s="178"/>
      <c r="P159" s="178"/>
      <c r="Q159" s="178"/>
      <c r="R159" s="178"/>
      <c r="S159" s="178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85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  <c r="BN159" s="92"/>
      <c r="BO159" s="92"/>
      <c r="BP159" s="92"/>
      <c r="BQ159" s="92"/>
      <c r="BR159" s="92"/>
      <c r="BS159" s="92"/>
      <c r="BT159" s="92"/>
      <c r="BU159" s="92"/>
      <c r="BV159" s="92"/>
      <c r="BW159" s="92"/>
      <c r="BX159" s="92"/>
      <c r="BY159" s="92"/>
      <c r="BZ159" s="92"/>
      <c r="CA159" s="92"/>
      <c r="CB159" s="92"/>
      <c r="CC159" s="92"/>
      <c r="CD159" s="92"/>
      <c r="CE159" s="92"/>
      <c r="CF159" s="92"/>
      <c r="CG159" s="178"/>
      <c r="CH159" s="178"/>
    </row>
    <row r="160" spans="10:86" x14ac:dyDescent="0.25">
      <c r="J160" s="178"/>
      <c r="K160" s="178"/>
      <c r="M160" s="178"/>
      <c r="N160" s="178"/>
      <c r="O160" s="178"/>
      <c r="P160" s="178"/>
      <c r="Q160" s="178"/>
      <c r="R160" s="178"/>
      <c r="S160" s="178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85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  <c r="BN160" s="92"/>
      <c r="BO160" s="92"/>
      <c r="BP160" s="92"/>
      <c r="BQ160" s="92"/>
      <c r="BR160" s="92"/>
      <c r="BS160" s="92"/>
      <c r="BT160" s="92"/>
      <c r="BU160" s="92"/>
      <c r="BV160" s="92"/>
      <c r="BW160" s="92"/>
      <c r="BX160" s="92"/>
      <c r="BY160" s="92"/>
      <c r="BZ160" s="92"/>
      <c r="CA160" s="92"/>
      <c r="CB160" s="92"/>
      <c r="CC160" s="92"/>
      <c r="CD160" s="92"/>
      <c r="CE160" s="92"/>
      <c r="CF160" s="92"/>
      <c r="CG160" s="178"/>
      <c r="CH160" s="178"/>
    </row>
    <row r="161" spans="10:86" x14ac:dyDescent="0.25">
      <c r="J161" s="178"/>
      <c r="K161" s="178"/>
      <c r="M161" s="178"/>
      <c r="N161" s="178"/>
      <c r="O161" s="178"/>
      <c r="P161" s="178"/>
      <c r="Q161" s="178"/>
      <c r="R161" s="178"/>
      <c r="S161" s="178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85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178"/>
      <c r="CH161" s="178"/>
    </row>
    <row r="162" spans="10:86" x14ac:dyDescent="0.25">
      <c r="J162" s="178"/>
      <c r="K162" s="178"/>
      <c r="M162" s="178"/>
      <c r="N162" s="178"/>
      <c r="O162" s="178"/>
      <c r="P162" s="178"/>
      <c r="Q162" s="178"/>
      <c r="R162" s="178"/>
      <c r="S162" s="178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85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178"/>
      <c r="CH162" s="178"/>
    </row>
    <row r="163" spans="10:86" x14ac:dyDescent="0.25">
      <c r="J163" s="178"/>
      <c r="K163" s="178"/>
      <c r="M163" s="178"/>
      <c r="N163" s="178"/>
      <c r="O163" s="178"/>
      <c r="P163" s="178"/>
      <c r="Q163" s="178"/>
      <c r="R163" s="178"/>
      <c r="S163" s="178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85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178"/>
      <c r="CH163" s="178"/>
    </row>
    <row r="164" spans="10:86" x14ac:dyDescent="0.25">
      <c r="J164" s="178"/>
      <c r="K164" s="178"/>
      <c r="M164" s="178"/>
      <c r="N164" s="178"/>
      <c r="O164" s="178"/>
      <c r="P164" s="178"/>
      <c r="Q164" s="178"/>
      <c r="R164" s="178"/>
      <c r="S164" s="178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85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  <c r="BN164" s="92"/>
      <c r="BO164" s="92"/>
      <c r="BP164" s="92"/>
      <c r="BQ164" s="92"/>
      <c r="BR164" s="92"/>
      <c r="BS164" s="92"/>
      <c r="BT164" s="92"/>
      <c r="BU164" s="92"/>
      <c r="BV164" s="92"/>
      <c r="BW164" s="92"/>
      <c r="BX164" s="92"/>
      <c r="BY164" s="92"/>
      <c r="BZ164" s="92"/>
      <c r="CA164" s="92"/>
      <c r="CB164" s="92"/>
      <c r="CC164" s="92"/>
      <c r="CD164" s="92"/>
      <c r="CE164" s="92"/>
      <c r="CF164" s="92"/>
      <c r="CG164" s="178"/>
      <c r="CH164" s="178"/>
    </row>
    <row r="165" spans="10:86" x14ac:dyDescent="0.25">
      <c r="J165" s="178"/>
      <c r="K165" s="178"/>
      <c r="M165" s="178"/>
      <c r="N165" s="178"/>
      <c r="O165" s="178"/>
      <c r="P165" s="178"/>
      <c r="Q165" s="178"/>
      <c r="R165" s="178"/>
      <c r="S165" s="178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85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  <c r="BN165" s="92"/>
      <c r="BO165" s="92"/>
      <c r="BP165" s="92"/>
      <c r="BQ165" s="92"/>
      <c r="BR165" s="92"/>
      <c r="BS165" s="92"/>
      <c r="BT165" s="92"/>
      <c r="BU165" s="92"/>
      <c r="BV165" s="92"/>
      <c r="BW165" s="92"/>
      <c r="BX165" s="92"/>
      <c r="BY165" s="92"/>
      <c r="BZ165" s="92"/>
      <c r="CA165" s="92"/>
      <c r="CB165" s="92"/>
      <c r="CC165" s="92"/>
      <c r="CD165" s="92"/>
      <c r="CE165" s="92"/>
      <c r="CF165" s="92"/>
      <c r="CG165" s="178"/>
      <c r="CH165" s="178"/>
    </row>
    <row r="166" spans="10:86" x14ac:dyDescent="0.25">
      <c r="J166" s="178"/>
      <c r="K166" s="178"/>
      <c r="M166" s="178"/>
      <c r="N166" s="178"/>
      <c r="O166" s="178"/>
      <c r="P166" s="178"/>
      <c r="Q166" s="178"/>
      <c r="R166" s="178"/>
      <c r="S166" s="178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85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  <c r="BN166" s="92"/>
      <c r="BO166" s="92"/>
      <c r="BP166" s="92"/>
      <c r="BQ166" s="92"/>
      <c r="BR166" s="92"/>
      <c r="BS166" s="92"/>
      <c r="BT166" s="92"/>
      <c r="BU166" s="92"/>
      <c r="BV166" s="92"/>
      <c r="BW166" s="92"/>
      <c r="BX166" s="92"/>
      <c r="BY166" s="92"/>
      <c r="BZ166" s="92"/>
      <c r="CA166" s="92"/>
      <c r="CB166" s="92"/>
      <c r="CC166" s="92"/>
      <c r="CD166" s="92"/>
      <c r="CE166" s="92"/>
      <c r="CF166" s="92"/>
      <c r="CG166" s="178"/>
      <c r="CH166" s="178"/>
    </row>
    <row r="167" spans="10:86" x14ac:dyDescent="0.25">
      <c r="J167" s="178"/>
      <c r="K167" s="178"/>
      <c r="M167" s="178"/>
      <c r="N167" s="178"/>
      <c r="O167" s="178"/>
      <c r="P167" s="178"/>
      <c r="Q167" s="178"/>
      <c r="R167" s="178"/>
      <c r="S167" s="178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85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  <c r="BO167" s="92"/>
      <c r="BP167" s="92"/>
      <c r="BQ167" s="92"/>
      <c r="BR167" s="92"/>
      <c r="BS167" s="92"/>
      <c r="BT167" s="92"/>
      <c r="BU167" s="92"/>
      <c r="BV167" s="92"/>
      <c r="BW167" s="92"/>
      <c r="BX167" s="92"/>
      <c r="BY167" s="92"/>
      <c r="BZ167" s="92"/>
      <c r="CA167" s="92"/>
      <c r="CB167" s="92"/>
      <c r="CC167" s="92"/>
      <c r="CD167" s="92"/>
      <c r="CE167" s="92"/>
      <c r="CF167" s="92"/>
      <c r="CG167" s="178"/>
      <c r="CH167" s="178"/>
    </row>
    <row r="168" spans="10:86" x14ac:dyDescent="0.25">
      <c r="J168" s="178"/>
      <c r="K168" s="178"/>
      <c r="M168" s="178"/>
      <c r="N168" s="178"/>
      <c r="O168" s="178"/>
      <c r="P168" s="178"/>
      <c r="Q168" s="178"/>
      <c r="R168" s="178"/>
      <c r="S168" s="178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85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  <c r="BO168" s="92"/>
      <c r="BP168" s="92"/>
      <c r="BQ168" s="92"/>
      <c r="BR168" s="92"/>
      <c r="BS168" s="92"/>
      <c r="BT168" s="92"/>
      <c r="BU168" s="92"/>
      <c r="BV168" s="92"/>
      <c r="BW168" s="92"/>
      <c r="BX168" s="92"/>
      <c r="BY168" s="92"/>
      <c r="BZ168" s="92"/>
      <c r="CA168" s="92"/>
      <c r="CB168" s="92"/>
      <c r="CC168" s="92"/>
      <c r="CD168" s="92"/>
      <c r="CE168" s="92"/>
      <c r="CF168" s="92"/>
      <c r="CG168" s="178"/>
      <c r="CH168" s="178"/>
    </row>
    <row r="169" spans="10:86" x14ac:dyDescent="0.25">
      <c r="J169" s="178"/>
      <c r="K169" s="178"/>
      <c r="M169" s="178"/>
      <c r="N169" s="178"/>
      <c r="O169" s="178"/>
      <c r="P169" s="178"/>
      <c r="Q169" s="178"/>
      <c r="R169" s="178"/>
      <c r="S169" s="178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85"/>
      <c r="BC169" s="92"/>
      <c r="BD169" s="92"/>
      <c r="BE169" s="92"/>
      <c r="BF169" s="92"/>
      <c r="BG169" s="92"/>
      <c r="BH169" s="92"/>
      <c r="BI169" s="92"/>
      <c r="BJ169" s="92"/>
      <c r="BK169" s="92"/>
      <c r="BL169" s="92"/>
      <c r="BM169" s="92"/>
      <c r="BN169" s="92"/>
      <c r="BO169" s="92"/>
      <c r="BP169" s="92"/>
      <c r="BQ169" s="92"/>
      <c r="BR169" s="92"/>
      <c r="BS169" s="92"/>
      <c r="BT169" s="92"/>
      <c r="BU169" s="92"/>
      <c r="BV169" s="92"/>
      <c r="BW169" s="92"/>
      <c r="BX169" s="92"/>
      <c r="BY169" s="92"/>
      <c r="BZ169" s="92"/>
      <c r="CA169" s="92"/>
      <c r="CB169" s="92"/>
      <c r="CC169" s="92"/>
      <c r="CD169" s="92"/>
      <c r="CE169" s="92"/>
      <c r="CF169" s="92"/>
      <c r="CG169" s="178"/>
      <c r="CH169" s="178"/>
    </row>
    <row r="170" spans="10:86" x14ac:dyDescent="0.25">
      <c r="J170" s="178"/>
      <c r="K170" s="178"/>
      <c r="M170" s="178"/>
      <c r="N170" s="178"/>
      <c r="O170" s="178"/>
      <c r="P170" s="178"/>
      <c r="Q170" s="178"/>
      <c r="R170" s="178"/>
      <c r="S170" s="178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85"/>
      <c r="BC170" s="92"/>
      <c r="BD170" s="92"/>
      <c r="BE170" s="92"/>
      <c r="BF170" s="92"/>
      <c r="BG170" s="92"/>
      <c r="BH170" s="92"/>
      <c r="BI170" s="92"/>
      <c r="BJ170" s="92"/>
      <c r="BK170" s="92"/>
      <c r="BL170" s="92"/>
      <c r="BM170" s="92"/>
      <c r="BN170" s="92"/>
      <c r="BO170" s="92"/>
      <c r="BP170" s="92"/>
      <c r="BQ170" s="92"/>
      <c r="BR170" s="92"/>
      <c r="BS170" s="92"/>
      <c r="BT170" s="92"/>
      <c r="BU170" s="92"/>
      <c r="BV170" s="92"/>
      <c r="BW170" s="92"/>
      <c r="BX170" s="92"/>
      <c r="BY170" s="92"/>
      <c r="BZ170" s="92"/>
      <c r="CA170" s="92"/>
      <c r="CB170" s="92"/>
      <c r="CC170" s="92"/>
      <c r="CD170" s="92"/>
      <c r="CE170" s="92"/>
      <c r="CF170" s="92"/>
      <c r="CG170" s="178"/>
      <c r="CH170" s="178"/>
    </row>
    <row r="171" spans="10:86" x14ac:dyDescent="0.25">
      <c r="J171" s="178"/>
      <c r="K171" s="178"/>
      <c r="M171" s="178"/>
      <c r="N171" s="178"/>
      <c r="O171" s="178"/>
      <c r="P171" s="178"/>
      <c r="Q171" s="178"/>
      <c r="R171" s="178"/>
      <c r="S171" s="178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85"/>
      <c r="BC171" s="92"/>
      <c r="BD171" s="92"/>
      <c r="BE171" s="92"/>
      <c r="BF171" s="92"/>
      <c r="BG171" s="92"/>
      <c r="BH171" s="92"/>
      <c r="BI171" s="92"/>
      <c r="BJ171" s="92"/>
      <c r="BK171" s="92"/>
      <c r="BL171" s="92"/>
      <c r="BM171" s="92"/>
      <c r="BN171" s="92"/>
      <c r="BO171" s="92"/>
      <c r="BP171" s="92"/>
      <c r="BQ171" s="92"/>
      <c r="BR171" s="92"/>
      <c r="BS171" s="92"/>
      <c r="BT171" s="92"/>
      <c r="BU171" s="92"/>
      <c r="BV171" s="92"/>
      <c r="BW171" s="92"/>
      <c r="BX171" s="92"/>
      <c r="BY171" s="92"/>
      <c r="BZ171" s="92"/>
      <c r="CA171" s="92"/>
      <c r="CB171" s="92"/>
      <c r="CC171" s="92"/>
      <c r="CD171" s="92"/>
      <c r="CE171" s="92"/>
      <c r="CF171" s="92"/>
      <c r="CG171" s="178"/>
      <c r="CH171" s="178"/>
    </row>
    <row r="172" spans="10:86" x14ac:dyDescent="0.25">
      <c r="J172" s="178"/>
      <c r="K172" s="178"/>
      <c r="M172" s="178"/>
      <c r="N172" s="178"/>
      <c r="O172" s="178"/>
      <c r="P172" s="178"/>
      <c r="Q172" s="178"/>
      <c r="R172" s="178"/>
      <c r="S172" s="178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85"/>
      <c r="BC172" s="92"/>
      <c r="BD172" s="92"/>
      <c r="BE172" s="92"/>
      <c r="BF172" s="92"/>
      <c r="BG172" s="92"/>
      <c r="BH172" s="92"/>
      <c r="BI172" s="92"/>
      <c r="BJ172" s="92"/>
      <c r="BK172" s="92"/>
      <c r="BL172" s="92"/>
      <c r="BM172" s="92"/>
      <c r="BN172" s="92"/>
      <c r="BO172" s="92"/>
      <c r="BP172" s="92"/>
      <c r="BQ172" s="92"/>
      <c r="BR172" s="92"/>
      <c r="BS172" s="92"/>
      <c r="BT172" s="92"/>
      <c r="BU172" s="92"/>
      <c r="BV172" s="92"/>
      <c r="BW172" s="92"/>
      <c r="BX172" s="92"/>
      <c r="BY172" s="92"/>
      <c r="BZ172" s="92"/>
      <c r="CA172" s="92"/>
      <c r="CB172" s="92"/>
      <c r="CC172" s="92"/>
      <c r="CD172" s="92"/>
      <c r="CE172" s="92"/>
      <c r="CF172" s="92"/>
      <c r="CG172" s="178"/>
      <c r="CH172" s="178"/>
    </row>
    <row r="173" spans="10:86" x14ac:dyDescent="0.25">
      <c r="J173" s="178"/>
      <c r="K173" s="178"/>
      <c r="M173" s="178"/>
      <c r="N173" s="178"/>
      <c r="O173" s="178"/>
      <c r="P173" s="178"/>
      <c r="Q173" s="178"/>
      <c r="R173" s="178"/>
      <c r="S173" s="178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85"/>
      <c r="BC173" s="92"/>
      <c r="BD173" s="92"/>
      <c r="BE173" s="92"/>
      <c r="BF173" s="92"/>
      <c r="BG173" s="92"/>
      <c r="BH173" s="92"/>
      <c r="BI173" s="92"/>
      <c r="BJ173" s="92"/>
      <c r="BK173" s="92"/>
      <c r="BL173" s="92"/>
      <c r="BM173" s="92"/>
      <c r="BN173" s="92"/>
      <c r="BO173" s="92"/>
      <c r="BP173" s="92"/>
      <c r="BQ173" s="92"/>
      <c r="BR173" s="92"/>
      <c r="BS173" s="92"/>
      <c r="BT173" s="92"/>
      <c r="BU173" s="92"/>
      <c r="BV173" s="92"/>
      <c r="BW173" s="92"/>
      <c r="BX173" s="92"/>
      <c r="BY173" s="92"/>
      <c r="BZ173" s="92"/>
      <c r="CA173" s="92"/>
      <c r="CB173" s="92"/>
      <c r="CC173" s="92"/>
      <c r="CD173" s="92"/>
      <c r="CE173" s="92"/>
      <c r="CF173" s="92"/>
      <c r="CG173" s="178"/>
      <c r="CH173" s="178"/>
    </row>
    <row r="174" spans="10:86" x14ac:dyDescent="0.25">
      <c r="J174" s="178"/>
      <c r="K174" s="178"/>
      <c r="M174" s="178"/>
      <c r="N174" s="178"/>
      <c r="O174" s="178"/>
      <c r="P174" s="178"/>
      <c r="Q174" s="178"/>
      <c r="R174" s="178"/>
      <c r="S174" s="178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85"/>
      <c r="BC174" s="92"/>
      <c r="BD174" s="92"/>
      <c r="BE174" s="92"/>
      <c r="BF174" s="92"/>
      <c r="BG174" s="92"/>
      <c r="BH174" s="92"/>
      <c r="BI174" s="92"/>
      <c r="BJ174" s="92"/>
      <c r="BK174" s="92"/>
      <c r="BL174" s="92"/>
      <c r="BM174" s="92"/>
      <c r="BN174" s="92"/>
      <c r="BO174" s="92"/>
      <c r="BP174" s="92"/>
      <c r="BQ174" s="92"/>
      <c r="BR174" s="92"/>
      <c r="BS174" s="92"/>
      <c r="BT174" s="92"/>
      <c r="BU174" s="92"/>
      <c r="BV174" s="92"/>
      <c r="BW174" s="92"/>
      <c r="BX174" s="92"/>
      <c r="BY174" s="92"/>
      <c r="BZ174" s="92"/>
      <c r="CA174" s="92"/>
      <c r="CB174" s="92"/>
      <c r="CC174" s="92"/>
      <c r="CD174" s="92"/>
      <c r="CE174" s="92"/>
      <c r="CF174" s="92"/>
      <c r="CG174" s="178"/>
      <c r="CH174" s="178"/>
    </row>
    <row r="175" spans="10:86" x14ac:dyDescent="0.25">
      <c r="J175" s="178"/>
      <c r="K175" s="178"/>
      <c r="M175" s="178"/>
      <c r="N175" s="178"/>
      <c r="O175" s="178"/>
      <c r="P175" s="178"/>
      <c r="Q175" s="178"/>
      <c r="R175" s="178"/>
      <c r="S175" s="178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85"/>
      <c r="BC175" s="92"/>
      <c r="BD175" s="92"/>
      <c r="BE175" s="92"/>
      <c r="BF175" s="92"/>
      <c r="BG175" s="92"/>
      <c r="BH175" s="92"/>
      <c r="BI175" s="92"/>
      <c r="BJ175" s="92"/>
      <c r="BK175" s="92"/>
      <c r="BL175" s="92"/>
      <c r="BM175" s="92"/>
      <c r="BN175" s="92"/>
      <c r="BO175" s="92"/>
      <c r="BP175" s="92"/>
      <c r="BQ175" s="92"/>
      <c r="BR175" s="92"/>
      <c r="BS175" s="92"/>
      <c r="BT175" s="92"/>
      <c r="BU175" s="92"/>
      <c r="BV175" s="92"/>
      <c r="BW175" s="92"/>
      <c r="BX175" s="92"/>
      <c r="BY175" s="92"/>
      <c r="BZ175" s="92"/>
      <c r="CA175" s="92"/>
      <c r="CB175" s="92"/>
      <c r="CC175" s="92"/>
      <c r="CD175" s="92"/>
      <c r="CE175" s="92"/>
      <c r="CF175" s="92"/>
      <c r="CG175" s="178"/>
      <c r="CH175" s="178"/>
    </row>
    <row r="176" spans="10:86" x14ac:dyDescent="0.25">
      <c r="J176" s="178"/>
      <c r="K176" s="178"/>
      <c r="M176" s="178"/>
      <c r="N176" s="178"/>
      <c r="O176" s="178"/>
      <c r="P176" s="178"/>
      <c r="Q176" s="178"/>
      <c r="R176" s="178"/>
      <c r="S176" s="178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85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  <c r="BN176" s="92"/>
      <c r="BO176" s="92"/>
      <c r="BP176" s="92"/>
      <c r="BQ176" s="92"/>
      <c r="BR176" s="92"/>
      <c r="BS176" s="92"/>
      <c r="BT176" s="92"/>
      <c r="BU176" s="92"/>
      <c r="BV176" s="92"/>
      <c r="BW176" s="92"/>
      <c r="BX176" s="92"/>
      <c r="BY176" s="92"/>
      <c r="BZ176" s="92"/>
      <c r="CA176" s="92"/>
      <c r="CB176" s="92"/>
      <c r="CC176" s="92"/>
      <c r="CD176" s="92"/>
      <c r="CE176" s="92"/>
      <c r="CF176" s="92"/>
      <c r="CG176" s="178"/>
      <c r="CH176" s="178"/>
    </row>
    <row r="177" spans="10:86" x14ac:dyDescent="0.25">
      <c r="J177" s="178"/>
      <c r="K177" s="178"/>
      <c r="M177" s="178"/>
      <c r="N177" s="178"/>
      <c r="O177" s="178"/>
      <c r="P177" s="178"/>
      <c r="Q177" s="178"/>
      <c r="R177" s="178"/>
      <c r="S177" s="178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85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  <c r="BN177" s="92"/>
      <c r="BO177" s="92"/>
      <c r="BP177" s="92"/>
      <c r="BQ177" s="92"/>
      <c r="BR177" s="92"/>
      <c r="BS177" s="92"/>
      <c r="BT177" s="92"/>
      <c r="BU177" s="92"/>
      <c r="BV177" s="92"/>
      <c r="BW177" s="92"/>
      <c r="BX177" s="92"/>
      <c r="BY177" s="92"/>
      <c r="BZ177" s="92"/>
      <c r="CA177" s="92"/>
      <c r="CB177" s="92"/>
      <c r="CC177" s="92"/>
      <c r="CD177" s="92"/>
      <c r="CE177" s="92"/>
      <c r="CF177" s="92"/>
      <c r="CG177" s="178"/>
      <c r="CH177" s="178"/>
    </row>
    <row r="178" spans="10:86" x14ac:dyDescent="0.25">
      <c r="J178" s="178"/>
      <c r="K178" s="178"/>
      <c r="M178" s="178"/>
      <c r="N178" s="178"/>
      <c r="O178" s="178"/>
      <c r="P178" s="178"/>
      <c r="Q178" s="178"/>
      <c r="R178" s="178"/>
      <c r="S178" s="178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85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  <c r="BN178" s="92"/>
      <c r="BO178" s="92"/>
      <c r="BP178" s="92"/>
      <c r="BQ178" s="92"/>
      <c r="BR178" s="92"/>
      <c r="BS178" s="92"/>
      <c r="BT178" s="92"/>
      <c r="BU178" s="92"/>
      <c r="BV178" s="92"/>
      <c r="BW178" s="92"/>
      <c r="BX178" s="92"/>
      <c r="BY178" s="92"/>
      <c r="BZ178" s="92"/>
      <c r="CA178" s="92"/>
      <c r="CB178" s="92"/>
      <c r="CC178" s="92"/>
      <c r="CD178" s="92"/>
      <c r="CE178" s="92"/>
      <c r="CF178" s="92"/>
      <c r="CG178" s="178"/>
      <c r="CH178" s="178"/>
    </row>
    <row r="179" spans="10:86" x14ac:dyDescent="0.25">
      <c r="J179" s="178"/>
      <c r="K179" s="178"/>
      <c r="M179" s="178"/>
      <c r="N179" s="178"/>
      <c r="O179" s="178"/>
      <c r="P179" s="178"/>
      <c r="Q179" s="178"/>
      <c r="R179" s="178"/>
      <c r="S179" s="178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85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  <c r="BN179" s="92"/>
      <c r="BO179" s="92"/>
      <c r="BP179" s="92"/>
      <c r="BQ179" s="92"/>
      <c r="BR179" s="92"/>
      <c r="BS179" s="92"/>
      <c r="BT179" s="92"/>
      <c r="BU179" s="92"/>
      <c r="BV179" s="92"/>
      <c r="BW179" s="92"/>
      <c r="BX179" s="92"/>
      <c r="BY179" s="92"/>
      <c r="BZ179" s="92"/>
      <c r="CA179" s="92"/>
      <c r="CB179" s="92"/>
      <c r="CC179" s="92"/>
      <c r="CD179" s="92"/>
      <c r="CE179" s="92"/>
      <c r="CF179" s="92"/>
      <c r="CG179" s="178"/>
      <c r="CH179" s="178"/>
    </row>
    <row r="180" spans="10:86" x14ac:dyDescent="0.25">
      <c r="J180" s="178"/>
      <c r="K180" s="178"/>
      <c r="M180" s="178"/>
      <c r="N180" s="178"/>
      <c r="O180" s="178"/>
      <c r="P180" s="178"/>
      <c r="Q180" s="178"/>
      <c r="R180" s="178"/>
      <c r="S180" s="178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85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178"/>
      <c r="CH180" s="178"/>
    </row>
    <row r="181" spans="10:86" x14ac:dyDescent="0.25">
      <c r="J181" s="178"/>
      <c r="K181" s="178"/>
      <c r="M181" s="178"/>
      <c r="N181" s="178"/>
      <c r="O181" s="178"/>
      <c r="P181" s="178"/>
      <c r="Q181" s="178"/>
      <c r="R181" s="178"/>
      <c r="S181" s="178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85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  <c r="BN181" s="92"/>
      <c r="BO181" s="92"/>
      <c r="BP181" s="92"/>
      <c r="BQ181" s="92"/>
      <c r="BR181" s="92"/>
      <c r="BS181" s="92"/>
      <c r="BT181" s="92"/>
      <c r="BU181" s="92"/>
      <c r="BV181" s="92"/>
      <c r="BW181" s="92"/>
      <c r="BX181" s="92"/>
      <c r="BY181" s="92"/>
      <c r="BZ181" s="92"/>
      <c r="CA181" s="92"/>
      <c r="CB181" s="92"/>
      <c r="CC181" s="92"/>
      <c r="CD181" s="92"/>
      <c r="CE181" s="92"/>
      <c r="CF181" s="92"/>
      <c r="CG181" s="178"/>
      <c r="CH181" s="178"/>
    </row>
    <row r="182" spans="10:86" x14ac:dyDescent="0.25">
      <c r="J182" s="178"/>
      <c r="K182" s="178"/>
      <c r="M182" s="178"/>
      <c r="N182" s="178"/>
      <c r="O182" s="178"/>
      <c r="P182" s="178"/>
      <c r="Q182" s="178"/>
      <c r="R182" s="178"/>
      <c r="S182" s="178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85"/>
      <c r="BC182" s="92"/>
      <c r="BD182" s="92"/>
      <c r="BE182" s="92"/>
      <c r="BF182" s="92"/>
      <c r="BG182" s="92"/>
      <c r="BH182" s="92"/>
      <c r="BI182" s="92"/>
      <c r="BJ182" s="92"/>
      <c r="BK182" s="92"/>
      <c r="BL182" s="92"/>
      <c r="BM182" s="92"/>
      <c r="BN182" s="92"/>
      <c r="BO182" s="92"/>
      <c r="BP182" s="92"/>
      <c r="BQ182" s="92"/>
      <c r="BR182" s="92"/>
      <c r="BS182" s="92"/>
      <c r="BT182" s="92"/>
      <c r="BU182" s="92"/>
      <c r="BV182" s="92"/>
      <c r="BW182" s="92"/>
      <c r="BX182" s="92"/>
      <c r="BY182" s="92"/>
      <c r="BZ182" s="92"/>
      <c r="CA182" s="92"/>
      <c r="CB182" s="92"/>
      <c r="CC182" s="92"/>
      <c r="CD182" s="92"/>
      <c r="CE182" s="92"/>
      <c r="CF182" s="92"/>
      <c r="CG182" s="178"/>
      <c r="CH182" s="178"/>
    </row>
    <row r="183" spans="10:86" x14ac:dyDescent="0.25">
      <c r="J183" s="178"/>
      <c r="K183" s="178"/>
      <c r="M183" s="178"/>
      <c r="N183" s="178"/>
      <c r="O183" s="178"/>
      <c r="P183" s="178"/>
      <c r="Q183" s="178"/>
      <c r="R183" s="178"/>
      <c r="S183" s="178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85"/>
      <c r="BC183" s="92"/>
      <c r="BD183" s="92"/>
      <c r="BE183" s="92"/>
      <c r="BF183" s="92"/>
      <c r="BG183" s="92"/>
      <c r="BH183" s="92"/>
      <c r="BI183" s="92"/>
      <c r="BJ183" s="92"/>
      <c r="BK183" s="92"/>
      <c r="BL183" s="92"/>
      <c r="BM183" s="92"/>
      <c r="BN183" s="92"/>
      <c r="BO183" s="92"/>
      <c r="BP183" s="92"/>
      <c r="BQ183" s="92"/>
      <c r="BR183" s="92"/>
      <c r="BS183" s="92"/>
      <c r="BT183" s="92"/>
      <c r="BU183" s="92"/>
      <c r="BV183" s="92"/>
      <c r="BW183" s="92"/>
      <c r="BX183" s="92"/>
      <c r="BY183" s="92"/>
      <c r="BZ183" s="92"/>
      <c r="CA183" s="92"/>
      <c r="CB183" s="92"/>
      <c r="CC183" s="92"/>
      <c r="CD183" s="92"/>
      <c r="CE183" s="92"/>
      <c r="CF183" s="92"/>
      <c r="CG183" s="178"/>
      <c r="CH183" s="178"/>
    </row>
    <row r="184" spans="10:86" x14ac:dyDescent="0.25">
      <c r="J184" s="178"/>
      <c r="K184" s="178"/>
      <c r="M184" s="178"/>
      <c r="N184" s="178"/>
      <c r="O184" s="178"/>
      <c r="P184" s="178"/>
      <c r="Q184" s="178"/>
      <c r="R184" s="178"/>
      <c r="S184" s="178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85"/>
      <c r="BC184" s="92"/>
      <c r="BD184" s="92"/>
      <c r="BE184" s="92"/>
      <c r="BF184" s="92"/>
      <c r="BG184" s="92"/>
      <c r="BH184" s="92"/>
      <c r="BI184" s="92"/>
      <c r="BJ184" s="92"/>
      <c r="BK184" s="92"/>
      <c r="BL184" s="92"/>
      <c r="BM184" s="92"/>
      <c r="BN184" s="92"/>
      <c r="BO184" s="92"/>
      <c r="BP184" s="92"/>
      <c r="BQ184" s="92"/>
      <c r="BR184" s="92"/>
      <c r="BS184" s="92"/>
      <c r="BT184" s="92"/>
      <c r="BU184" s="92"/>
      <c r="BV184" s="92"/>
      <c r="BW184" s="92"/>
      <c r="BX184" s="92"/>
      <c r="BY184" s="92"/>
      <c r="BZ184" s="92"/>
      <c r="CA184" s="92"/>
      <c r="CB184" s="92"/>
      <c r="CC184" s="92"/>
      <c r="CD184" s="92"/>
      <c r="CE184" s="92"/>
      <c r="CF184" s="92"/>
      <c r="CG184" s="178"/>
      <c r="CH184" s="178"/>
    </row>
    <row r="185" spans="10:86" x14ac:dyDescent="0.25">
      <c r="J185" s="178"/>
      <c r="K185" s="178"/>
      <c r="M185" s="178"/>
      <c r="N185" s="178"/>
      <c r="O185" s="178"/>
      <c r="P185" s="178"/>
      <c r="Q185" s="178"/>
      <c r="R185" s="178"/>
      <c r="S185" s="178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85"/>
      <c r="BC185" s="92"/>
      <c r="BD185" s="92"/>
      <c r="BE185" s="92"/>
      <c r="BF185" s="92"/>
      <c r="BG185" s="92"/>
      <c r="BH185" s="92"/>
      <c r="BI185" s="92"/>
      <c r="BJ185" s="92"/>
      <c r="BK185" s="92"/>
      <c r="BL185" s="92"/>
      <c r="BM185" s="92"/>
      <c r="BN185" s="92"/>
      <c r="BO185" s="92"/>
      <c r="BP185" s="92"/>
      <c r="BQ185" s="92"/>
      <c r="BR185" s="92"/>
      <c r="BS185" s="92"/>
      <c r="BT185" s="92"/>
      <c r="BU185" s="92"/>
      <c r="BV185" s="92"/>
      <c r="BW185" s="92"/>
      <c r="BX185" s="92"/>
      <c r="BY185" s="92"/>
      <c r="BZ185" s="92"/>
      <c r="CA185" s="92"/>
      <c r="CB185" s="92"/>
      <c r="CC185" s="92"/>
      <c r="CD185" s="92"/>
      <c r="CE185" s="92"/>
      <c r="CF185" s="92"/>
      <c r="CG185" s="178"/>
      <c r="CH185" s="178"/>
    </row>
    <row r="186" spans="10:86" x14ac:dyDescent="0.25">
      <c r="J186" s="178"/>
      <c r="K186" s="178"/>
      <c r="M186" s="178"/>
      <c r="N186" s="178"/>
      <c r="O186" s="178"/>
      <c r="P186" s="178"/>
      <c r="Q186" s="178"/>
      <c r="R186" s="178"/>
      <c r="S186" s="178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85"/>
      <c r="BC186" s="92"/>
      <c r="BD186" s="92"/>
      <c r="BE186" s="92"/>
      <c r="BF186" s="92"/>
      <c r="BG186" s="92"/>
      <c r="BH186" s="92"/>
      <c r="BI186" s="92"/>
      <c r="BJ186" s="92"/>
      <c r="BK186" s="92"/>
      <c r="BL186" s="92"/>
      <c r="BM186" s="92"/>
      <c r="BN186" s="92"/>
      <c r="BO186" s="92"/>
      <c r="BP186" s="92"/>
      <c r="BQ186" s="92"/>
      <c r="BR186" s="92"/>
      <c r="BS186" s="92"/>
      <c r="BT186" s="92"/>
      <c r="BU186" s="92"/>
      <c r="BV186" s="92"/>
      <c r="BW186" s="92"/>
      <c r="BX186" s="92"/>
      <c r="BY186" s="92"/>
      <c r="BZ186" s="92"/>
      <c r="CA186" s="92"/>
      <c r="CB186" s="92"/>
      <c r="CC186" s="92"/>
      <c r="CD186" s="92"/>
      <c r="CE186" s="92"/>
      <c r="CF186" s="92"/>
      <c r="CG186" s="178"/>
      <c r="CH186" s="178"/>
    </row>
    <row r="187" spans="10:86" x14ac:dyDescent="0.25">
      <c r="J187" s="178"/>
      <c r="K187" s="178"/>
      <c r="M187" s="178"/>
      <c r="N187" s="178"/>
      <c r="O187" s="178"/>
      <c r="P187" s="178"/>
      <c r="Q187" s="178"/>
      <c r="R187" s="178"/>
      <c r="S187" s="178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85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  <c r="BN187" s="92"/>
      <c r="BO187" s="92"/>
      <c r="BP187" s="92"/>
      <c r="BQ187" s="92"/>
      <c r="BR187" s="92"/>
      <c r="BS187" s="92"/>
      <c r="BT187" s="92"/>
      <c r="BU187" s="92"/>
      <c r="BV187" s="92"/>
      <c r="BW187" s="92"/>
      <c r="BX187" s="92"/>
      <c r="BY187" s="92"/>
      <c r="BZ187" s="92"/>
      <c r="CA187" s="92"/>
      <c r="CB187" s="92"/>
      <c r="CC187" s="92"/>
      <c r="CD187" s="92"/>
      <c r="CE187" s="92"/>
      <c r="CF187" s="92"/>
      <c r="CG187" s="178"/>
      <c r="CH187" s="178"/>
    </row>
    <row r="188" spans="10:86" x14ac:dyDescent="0.25">
      <c r="J188" s="178"/>
      <c r="K188" s="178"/>
      <c r="M188" s="178"/>
      <c r="N188" s="178"/>
      <c r="O188" s="178"/>
      <c r="P188" s="178"/>
      <c r="Q188" s="178"/>
      <c r="R188" s="178"/>
      <c r="S188" s="178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85"/>
      <c r="BC188" s="92"/>
      <c r="BD188" s="92"/>
      <c r="BE188" s="92"/>
      <c r="BF188" s="92"/>
      <c r="BG188" s="92"/>
      <c r="BH188" s="92"/>
      <c r="BI188" s="92"/>
      <c r="BJ188" s="92"/>
      <c r="BK188" s="92"/>
      <c r="BL188" s="92"/>
      <c r="BM188" s="92"/>
      <c r="BN188" s="92"/>
      <c r="BO188" s="92"/>
      <c r="BP188" s="92"/>
      <c r="BQ188" s="92"/>
      <c r="BR188" s="92"/>
      <c r="BS188" s="92"/>
      <c r="BT188" s="92"/>
      <c r="BU188" s="92"/>
      <c r="BV188" s="92"/>
      <c r="BW188" s="92"/>
      <c r="BX188" s="92"/>
      <c r="BY188" s="92"/>
      <c r="BZ188" s="92"/>
      <c r="CA188" s="92"/>
      <c r="CB188" s="92"/>
      <c r="CC188" s="92"/>
      <c r="CD188" s="92"/>
      <c r="CE188" s="92"/>
      <c r="CF188" s="92"/>
      <c r="CG188" s="178"/>
      <c r="CH188" s="178"/>
    </row>
    <row r="189" spans="10:86" x14ac:dyDescent="0.25">
      <c r="J189" s="178"/>
      <c r="K189" s="178"/>
      <c r="M189" s="178"/>
      <c r="N189" s="178"/>
      <c r="O189" s="178"/>
      <c r="P189" s="178"/>
      <c r="Q189" s="178"/>
      <c r="R189" s="178"/>
      <c r="S189" s="178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85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2"/>
      <c r="BT189" s="92"/>
      <c r="BU189" s="92"/>
      <c r="BV189" s="92"/>
      <c r="BW189" s="92"/>
      <c r="BX189" s="92"/>
      <c r="BY189" s="92"/>
      <c r="BZ189" s="92"/>
      <c r="CA189" s="92"/>
      <c r="CB189" s="92"/>
      <c r="CC189" s="92"/>
      <c r="CD189" s="92"/>
      <c r="CE189" s="92"/>
      <c r="CF189" s="92"/>
      <c r="CG189" s="178"/>
      <c r="CH189" s="178"/>
    </row>
    <row r="190" spans="10:86" x14ac:dyDescent="0.25">
      <c r="J190" s="178"/>
      <c r="K190" s="178"/>
      <c r="M190" s="178"/>
      <c r="N190" s="178"/>
      <c r="O190" s="178"/>
      <c r="P190" s="178"/>
      <c r="Q190" s="178"/>
      <c r="R190" s="178"/>
      <c r="S190" s="178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85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  <c r="BZ190" s="92"/>
      <c r="CA190" s="92"/>
      <c r="CB190" s="92"/>
      <c r="CC190" s="92"/>
      <c r="CD190" s="92"/>
      <c r="CE190" s="92"/>
      <c r="CF190" s="92"/>
      <c r="CG190" s="178"/>
      <c r="CH190" s="178"/>
    </row>
    <row r="191" spans="10:86" x14ac:dyDescent="0.25">
      <c r="J191" s="178"/>
      <c r="K191" s="178"/>
      <c r="M191" s="178"/>
      <c r="N191" s="178"/>
      <c r="O191" s="178"/>
      <c r="P191" s="178"/>
      <c r="Q191" s="178"/>
      <c r="R191" s="178"/>
      <c r="S191" s="178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85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  <c r="BN191" s="92"/>
      <c r="BO191" s="92"/>
      <c r="BP191" s="92"/>
      <c r="BQ191" s="92"/>
      <c r="BR191" s="92"/>
      <c r="BS191" s="92"/>
      <c r="BT191" s="92"/>
      <c r="BU191" s="92"/>
      <c r="BV191" s="92"/>
      <c r="BW191" s="92"/>
      <c r="BX191" s="92"/>
      <c r="BY191" s="92"/>
      <c r="BZ191" s="92"/>
      <c r="CA191" s="92"/>
      <c r="CB191" s="92"/>
      <c r="CC191" s="92"/>
      <c r="CD191" s="92"/>
      <c r="CE191" s="92"/>
      <c r="CF191" s="92"/>
      <c r="CG191" s="178"/>
      <c r="CH191" s="178"/>
    </row>
    <row r="192" spans="10:86" x14ac:dyDescent="0.25">
      <c r="J192" s="178"/>
      <c r="K192" s="178"/>
      <c r="M192" s="178"/>
      <c r="N192" s="178"/>
      <c r="O192" s="178"/>
      <c r="P192" s="178"/>
      <c r="Q192" s="178"/>
      <c r="R192" s="178"/>
      <c r="S192" s="178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85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2"/>
      <c r="BT192" s="92"/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178"/>
      <c r="CH192" s="178"/>
    </row>
    <row r="193" spans="10:86" x14ac:dyDescent="0.25">
      <c r="J193" s="178"/>
      <c r="K193" s="178"/>
      <c r="M193" s="178"/>
      <c r="N193" s="178"/>
      <c r="O193" s="178"/>
      <c r="P193" s="178"/>
      <c r="Q193" s="178"/>
      <c r="R193" s="178"/>
      <c r="S193" s="178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85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  <c r="BN193" s="92"/>
      <c r="BO193" s="92"/>
      <c r="BP193" s="92"/>
      <c r="BQ193" s="92"/>
      <c r="BR193" s="92"/>
      <c r="BS193" s="92"/>
      <c r="BT193" s="92"/>
      <c r="BU193" s="92"/>
      <c r="BV193" s="92"/>
      <c r="BW193" s="92"/>
      <c r="BX193" s="92"/>
      <c r="BY193" s="92"/>
      <c r="BZ193" s="92"/>
      <c r="CA193" s="92"/>
      <c r="CB193" s="92"/>
      <c r="CC193" s="92"/>
      <c r="CD193" s="92"/>
      <c r="CE193" s="92"/>
      <c r="CF193" s="92"/>
      <c r="CG193" s="178"/>
      <c r="CH193" s="178"/>
    </row>
    <row r="194" spans="10:86" x14ac:dyDescent="0.25">
      <c r="J194" s="178"/>
      <c r="K194" s="178"/>
      <c r="M194" s="178"/>
      <c r="N194" s="178"/>
      <c r="O194" s="178"/>
      <c r="P194" s="178"/>
      <c r="Q194" s="178"/>
      <c r="R194" s="178"/>
      <c r="S194" s="178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85"/>
      <c r="BC194" s="92"/>
      <c r="BD194" s="92"/>
      <c r="BE194" s="92"/>
      <c r="BF194" s="92"/>
      <c r="BG194" s="92"/>
      <c r="BH194" s="92"/>
      <c r="BI194" s="92"/>
      <c r="BJ194" s="92"/>
      <c r="BK194" s="92"/>
      <c r="BL194" s="92"/>
      <c r="BM194" s="92"/>
      <c r="BN194" s="92"/>
      <c r="BO194" s="92"/>
      <c r="BP194" s="92"/>
      <c r="BQ194" s="92"/>
      <c r="BR194" s="92"/>
      <c r="BS194" s="92"/>
      <c r="BT194" s="92"/>
      <c r="BU194" s="92"/>
      <c r="BV194" s="92"/>
      <c r="BW194" s="92"/>
      <c r="BX194" s="92"/>
      <c r="BY194" s="92"/>
      <c r="BZ194" s="92"/>
      <c r="CA194" s="92"/>
      <c r="CB194" s="92"/>
      <c r="CC194" s="92"/>
      <c r="CD194" s="92"/>
      <c r="CE194" s="92"/>
      <c r="CF194" s="92"/>
      <c r="CG194" s="178"/>
      <c r="CH194" s="178"/>
    </row>
    <row r="195" spans="10:86" x14ac:dyDescent="0.25">
      <c r="J195" s="178"/>
      <c r="K195" s="178"/>
      <c r="M195" s="178"/>
      <c r="N195" s="178"/>
      <c r="O195" s="178"/>
      <c r="P195" s="178"/>
      <c r="Q195" s="178"/>
      <c r="R195" s="178"/>
      <c r="S195" s="178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85"/>
      <c r="BC195" s="92"/>
      <c r="BD195" s="92"/>
      <c r="BE195" s="92"/>
      <c r="BF195" s="92"/>
      <c r="BG195" s="92"/>
      <c r="BH195" s="92"/>
      <c r="BI195" s="92"/>
      <c r="BJ195" s="92"/>
      <c r="BK195" s="92"/>
      <c r="BL195" s="92"/>
      <c r="BM195" s="92"/>
      <c r="BN195" s="92"/>
      <c r="BO195" s="92"/>
      <c r="BP195" s="92"/>
      <c r="BQ195" s="92"/>
      <c r="BR195" s="92"/>
      <c r="BS195" s="92"/>
      <c r="BT195" s="92"/>
      <c r="BU195" s="92"/>
      <c r="BV195" s="92"/>
      <c r="BW195" s="92"/>
      <c r="BX195" s="92"/>
      <c r="BY195" s="92"/>
      <c r="BZ195" s="92"/>
      <c r="CA195" s="92"/>
      <c r="CB195" s="92"/>
      <c r="CC195" s="92"/>
      <c r="CD195" s="92"/>
      <c r="CE195" s="92"/>
      <c r="CF195" s="92"/>
      <c r="CG195" s="178"/>
      <c r="CH195" s="178"/>
    </row>
    <row r="196" spans="10:86" x14ac:dyDescent="0.25">
      <c r="J196" s="178"/>
      <c r="K196" s="178"/>
      <c r="M196" s="178"/>
      <c r="N196" s="178"/>
      <c r="O196" s="178"/>
      <c r="P196" s="178"/>
      <c r="Q196" s="178"/>
      <c r="R196" s="178"/>
      <c r="S196" s="178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85"/>
      <c r="BC196" s="92"/>
      <c r="BD196" s="92"/>
      <c r="BE196" s="92"/>
      <c r="BF196" s="92"/>
      <c r="BG196" s="92"/>
      <c r="BH196" s="92"/>
      <c r="BI196" s="92"/>
      <c r="BJ196" s="92"/>
      <c r="BK196" s="92"/>
      <c r="BL196" s="92"/>
      <c r="BM196" s="92"/>
      <c r="BN196" s="92"/>
      <c r="BO196" s="92"/>
      <c r="BP196" s="92"/>
      <c r="BQ196" s="92"/>
      <c r="BR196" s="92"/>
      <c r="BS196" s="92"/>
      <c r="BT196" s="92"/>
      <c r="BU196" s="92"/>
      <c r="BV196" s="92"/>
      <c r="BW196" s="92"/>
      <c r="BX196" s="92"/>
      <c r="BY196" s="92"/>
      <c r="BZ196" s="92"/>
      <c r="CA196" s="92"/>
      <c r="CB196" s="92"/>
      <c r="CC196" s="92"/>
      <c r="CD196" s="92"/>
      <c r="CE196" s="92"/>
      <c r="CF196" s="92"/>
      <c r="CG196" s="178"/>
      <c r="CH196" s="178"/>
    </row>
    <row r="197" spans="10:86" x14ac:dyDescent="0.25">
      <c r="J197" s="178"/>
      <c r="K197" s="178"/>
      <c r="M197" s="178"/>
      <c r="N197" s="178"/>
      <c r="O197" s="178"/>
      <c r="P197" s="178"/>
      <c r="Q197" s="178"/>
      <c r="R197" s="178"/>
      <c r="S197" s="178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85"/>
      <c r="BC197" s="92"/>
      <c r="BD197" s="92"/>
      <c r="BE197" s="92"/>
      <c r="BF197" s="92"/>
      <c r="BG197" s="92"/>
      <c r="BH197" s="92"/>
      <c r="BI197" s="92"/>
      <c r="BJ197" s="92"/>
      <c r="BK197" s="92"/>
      <c r="BL197" s="92"/>
      <c r="BM197" s="92"/>
      <c r="BN197" s="92"/>
      <c r="BO197" s="92"/>
      <c r="BP197" s="92"/>
      <c r="BQ197" s="92"/>
      <c r="BR197" s="92"/>
      <c r="BS197" s="92"/>
      <c r="BT197" s="92"/>
      <c r="BU197" s="92"/>
      <c r="BV197" s="92"/>
      <c r="BW197" s="92"/>
      <c r="BX197" s="92"/>
      <c r="BY197" s="92"/>
      <c r="BZ197" s="92"/>
      <c r="CA197" s="92"/>
      <c r="CB197" s="92"/>
      <c r="CC197" s="92"/>
      <c r="CD197" s="92"/>
      <c r="CE197" s="92"/>
      <c r="CF197" s="92"/>
      <c r="CG197" s="178"/>
      <c r="CH197" s="178"/>
    </row>
    <row r="198" spans="10:86" x14ac:dyDescent="0.25">
      <c r="J198" s="178"/>
      <c r="K198" s="178"/>
      <c r="M198" s="178"/>
      <c r="N198" s="178"/>
      <c r="O198" s="178"/>
      <c r="P198" s="178"/>
      <c r="Q198" s="178"/>
      <c r="R198" s="178"/>
      <c r="S198" s="178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85"/>
      <c r="BC198" s="92"/>
      <c r="BD198" s="92"/>
      <c r="BE198" s="92"/>
      <c r="BF198" s="92"/>
      <c r="BG198" s="92"/>
      <c r="BH198" s="92"/>
      <c r="BI198" s="92"/>
      <c r="BJ198" s="92"/>
      <c r="BK198" s="92"/>
      <c r="BL198" s="92"/>
      <c r="BM198" s="92"/>
      <c r="BN198" s="92"/>
      <c r="BO198" s="92"/>
      <c r="BP198" s="92"/>
      <c r="BQ198" s="92"/>
      <c r="BR198" s="92"/>
      <c r="BS198" s="92"/>
      <c r="BT198" s="92"/>
      <c r="BU198" s="92"/>
      <c r="BV198" s="92"/>
      <c r="BW198" s="92"/>
      <c r="BX198" s="92"/>
      <c r="BY198" s="92"/>
      <c r="BZ198" s="92"/>
      <c r="CA198" s="92"/>
      <c r="CB198" s="92"/>
      <c r="CC198" s="92"/>
      <c r="CD198" s="92"/>
      <c r="CE198" s="92"/>
      <c r="CF198" s="92"/>
      <c r="CG198" s="178"/>
      <c r="CH198" s="178"/>
    </row>
    <row r="199" spans="10:86" x14ac:dyDescent="0.25">
      <c r="J199" s="178"/>
      <c r="K199" s="178"/>
      <c r="M199" s="178"/>
      <c r="N199" s="178"/>
      <c r="O199" s="178"/>
      <c r="P199" s="178"/>
      <c r="Q199" s="178"/>
      <c r="R199" s="178"/>
      <c r="S199" s="178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85"/>
      <c r="BC199" s="92"/>
      <c r="BD199" s="92"/>
      <c r="BE199" s="92"/>
      <c r="BF199" s="92"/>
      <c r="BG199" s="92"/>
      <c r="BH199" s="92"/>
      <c r="BI199" s="92"/>
      <c r="BJ199" s="92"/>
      <c r="BK199" s="92"/>
      <c r="BL199" s="92"/>
      <c r="BM199" s="92"/>
      <c r="BN199" s="92"/>
      <c r="BO199" s="92"/>
      <c r="BP199" s="92"/>
      <c r="BQ199" s="92"/>
      <c r="BR199" s="92"/>
      <c r="BS199" s="92"/>
      <c r="BT199" s="92"/>
      <c r="BU199" s="92"/>
      <c r="BV199" s="92"/>
      <c r="BW199" s="92"/>
      <c r="BX199" s="92"/>
      <c r="BY199" s="92"/>
      <c r="BZ199" s="92"/>
      <c r="CA199" s="92"/>
      <c r="CB199" s="92"/>
      <c r="CC199" s="92"/>
      <c r="CD199" s="92"/>
      <c r="CE199" s="92"/>
      <c r="CF199" s="92"/>
      <c r="CG199" s="178"/>
      <c r="CH199" s="178"/>
    </row>
    <row r="200" spans="10:86" x14ac:dyDescent="0.25">
      <c r="J200" s="178"/>
      <c r="K200" s="178"/>
      <c r="M200" s="178"/>
      <c r="N200" s="178"/>
      <c r="O200" s="178"/>
      <c r="P200" s="178"/>
      <c r="Q200" s="178"/>
      <c r="R200" s="178"/>
      <c r="S200" s="178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85"/>
      <c r="BC200" s="92"/>
      <c r="BD200" s="92"/>
      <c r="BE200" s="92"/>
      <c r="BF200" s="92"/>
      <c r="BG200" s="92"/>
      <c r="BH200" s="92"/>
      <c r="BI200" s="92"/>
      <c r="BJ200" s="92"/>
      <c r="BK200" s="92"/>
      <c r="BL200" s="92"/>
      <c r="BM200" s="92"/>
      <c r="BN200" s="92"/>
      <c r="BO200" s="92"/>
      <c r="BP200" s="92"/>
      <c r="BQ200" s="92"/>
      <c r="BR200" s="92"/>
      <c r="BS200" s="92"/>
      <c r="BT200" s="92"/>
      <c r="BU200" s="92"/>
      <c r="BV200" s="92"/>
      <c r="BW200" s="92"/>
      <c r="BX200" s="92"/>
      <c r="BY200" s="92"/>
      <c r="BZ200" s="92"/>
      <c r="CA200" s="92"/>
      <c r="CB200" s="92"/>
      <c r="CC200" s="92"/>
      <c r="CD200" s="92"/>
      <c r="CE200" s="92"/>
      <c r="CF200" s="92"/>
      <c r="CG200" s="178"/>
      <c r="CH200" s="178"/>
    </row>
    <row r="201" spans="10:86" x14ac:dyDescent="0.25">
      <c r="J201" s="178"/>
      <c r="K201" s="178"/>
      <c r="M201" s="178"/>
      <c r="N201" s="178"/>
      <c r="O201" s="178"/>
      <c r="P201" s="178"/>
      <c r="Q201" s="178"/>
      <c r="R201" s="178"/>
      <c r="S201" s="178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85"/>
      <c r="BC201" s="92"/>
      <c r="BD201" s="92"/>
      <c r="BE201" s="92"/>
      <c r="BF201" s="92"/>
      <c r="BG201" s="92"/>
      <c r="BH201" s="92"/>
      <c r="BI201" s="92"/>
      <c r="BJ201" s="92"/>
      <c r="BK201" s="92"/>
      <c r="BL201" s="92"/>
      <c r="BM201" s="92"/>
      <c r="BN201" s="92"/>
      <c r="BO201" s="92"/>
      <c r="BP201" s="92"/>
      <c r="BQ201" s="92"/>
      <c r="BR201" s="92"/>
      <c r="BS201" s="92"/>
      <c r="BT201" s="92"/>
      <c r="BU201" s="92"/>
      <c r="BV201" s="92"/>
      <c r="BW201" s="92"/>
      <c r="BX201" s="92"/>
      <c r="BY201" s="92"/>
      <c r="BZ201" s="92"/>
      <c r="CA201" s="92"/>
      <c r="CB201" s="92"/>
      <c r="CC201" s="92"/>
      <c r="CD201" s="92"/>
      <c r="CE201" s="92"/>
      <c r="CF201" s="92"/>
      <c r="CG201" s="178"/>
      <c r="CH201" s="178"/>
    </row>
    <row r="202" spans="10:86" x14ac:dyDescent="0.25">
      <c r="J202" s="178"/>
      <c r="K202" s="178"/>
      <c r="M202" s="178"/>
      <c r="N202" s="178"/>
      <c r="O202" s="178"/>
      <c r="P202" s="178"/>
      <c r="Q202" s="178"/>
      <c r="R202" s="178"/>
      <c r="S202" s="178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85"/>
      <c r="BC202" s="92"/>
      <c r="BD202" s="92"/>
      <c r="BE202" s="92"/>
      <c r="BF202" s="92"/>
      <c r="BG202" s="92"/>
      <c r="BH202" s="92"/>
      <c r="BI202" s="92"/>
      <c r="BJ202" s="92"/>
      <c r="BK202" s="92"/>
      <c r="BL202" s="92"/>
      <c r="BM202" s="92"/>
      <c r="BN202" s="92"/>
      <c r="BO202" s="92"/>
      <c r="BP202" s="92"/>
      <c r="BQ202" s="92"/>
      <c r="BR202" s="92"/>
      <c r="BS202" s="92"/>
      <c r="BT202" s="92"/>
      <c r="BU202" s="92"/>
      <c r="BV202" s="92"/>
      <c r="BW202" s="92"/>
      <c r="BX202" s="92"/>
      <c r="BY202" s="92"/>
      <c r="BZ202" s="92"/>
      <c r="CA202" s="92"/>
      <c r="CB202" s="92"/>
      <c r="CC202" s="92"/>
      <c r="CD202" s="92"/>
      <c r="CE202" s="92"/>
      <c r="CF202" s="92"/>
      <c r="CG202" s="178"/>
      <c r="CH202" s="178"/>
    </row>
    <row r="203" spans="10:86" x14ac:dyDescent="0.25">
      <c r="J203" s="178"/>
      <c r="K203" s="178"/>
      <c r="M203" s="178"/>
      <c r="N203" s="178"/>
      <c r="O203" s="178"/>
      <c r="P203" s="178"/>
      <c r="Q203" s="178"/>
      <c r="R203" s="178"/>
      <c r="S203" s="178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85"/>
      <c r="BC203" s="92"/>
      <c r="BD203" s="92"/>
      <c r="BE203" s="92"/>
      <c r="BF203" s="92"/>
      <c r="BG203" s="92"/>
      <c r="BH203" s="92"/>
      <c r="BI203" s="92"/>
      <c r="BJ203" s="92"/>
      <c r="BK203" s="92"/>
      <c r="BL203" s="92"/>
      <c r="BM203" s="92"/>
      <c r="BN203" s="92"/>
      <c r="BO203" s="92"/>
      <c r="BP203" s="92"/>
      <c r="BQ203" s="92"/>
      <c r="BR203" s="92"/>
      <c r="BS203" s="92"/>
      <c r="BT203" s="92"/>
      <c r="BU203" s="92"/>
      <c r="BV203" s="92"/>
      <c r="BW203" s="92"/>
      <c r="BX203" s="92"/>
      <c r="BY203" s="92"/>
      <c r="BZ203" s="92"/>
      <c r="CA203" s="92"/>
      <c r="CB203" s="92"/>
      <c r="CC203" s="92"/>
      <c r="CD203" s="92"/>
      <c r="CE203" s="92"/>
      <c r="CF203" s="92"/>
      <c r="CG203" s="178"/>
      <c r="CH203" s="178"/>
    </row>
    <row r="204" spans="10:86" x14ac:dyDescent="0.25">
      <c r="J204" s="178"/>
      <c r="K204" s="178"/>
      <c r="M204" s="178"/>
      <c r="N204" s="178"/>
      <c r="O204" s="178"/>
      <c r="P204" s="178"/>
      <c r="Q204" s="178"/>
      <c r="R204" s="178"/>
      <c r="S204" s="178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85"/>
      <c r="BC204" s="92"/>
      <c r="BD204" s="92"/>
      <c r="BE204" s="92"/>
      <c r="BF204" s="92"/>
      <c r="BG204" s="92"/>
      <c r="BH204" s="92"/>
      <c r="BI204" s="92"/>
      <c r="BJ204" s="92"/>
      <c r="BK204" s="92"/>
      <c r="BL204" s="92"/>
      <c r="BM204" s="92"/>
      <c r="BN204" s="92"/>
      <c r="BO204" s="92"/>
      <c r="BP204" s="92"/>
      <c r="BQ204" s="92"/>
      <c r="BR204" s="92"/>
      <c r="BS204" s="92"/>
      <c r="BT204" s="92"/>
      <c r="BU204" s="92"/>
      <c r="BV204" s="92"/>
      <c r="BW204" s="92"/>
      <c r="BX204" s="92"/>
      <c r="BY204" s="92"/>
      <c r="BZ204" s="92"/>
      <c r="CA204" s="92"/>
      <c r="CB204" s="92"/>
      <c r="CC204" s="92"/>
      <c r="CD204" s="92"/>
      <c r="CE204" s="92"/>
      <c r="CF204" s="92"/>
      <c r="CG204" s="178"/>
      <c r="CH204" s="178"/>
    </row>
    <row r="205" spans="10:86" x14ac:dyDescent="0.25">
      <c r="J205" s="178"/>
      <c r="K205" s="178"/>
      <c r="M205" s="178"/>
      <c r="N205" s="178"/>
      <c r="O205" s="178"/>
      <c r="P205" s="178"/>
      <c r="Q205" s="178"/>
      <c r="R205" s="178"/>
      <c r="S205" s="178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85"/>
      <c r="BC205" s="92"/>
      <c r="BD205" s="92"/>
      <c r="BE205" s="92"/>
      <c r="BF205" s="92"/>
      <c r="BG205" s="92"/>
      <c r="BH205" s="92"/>
      <c r="BI205" s="92"/>
      <c r="BJ205" s="92"/>
      <c r="BK205" s="92"/>
      <c r="BL205" s="92"/>
      <c r="BM205" s="92"/>
      <c r="BN205" s="92"/>
      <c r="BO205" s="92"/>
      <c r="BP205" s="92"/>
      <c r="BQ205" s="92"/>
      <c r="BR205" s="92"/>
      <c r="BS205" s="92"/>
      <c r="BT205" s="92"/>
      <c r="BU205" s="92"/>
      <c r="BV205" s="92"/>
      <c r="BW205" s="92"/>
      <c r="BX205" s="92"/>
      <c r="BY205" s="92"/>
      <c r="BZ205" s="92"/>
      <c r="CA205" s="92"/>
      <c r="CB205" s="92"/>
      <c r="CC205" s="92"/>
      <c r="CD205" s="92"/>
      <c r="CE205" s="92"/>
      <c r="CF205" s="92"/>
      <c r="CG205" s="178"/>
      <c r="CH205" s="178"/>
    </row>
    <row r="206" spans="10:86" x14ac:dyDescent="0.25">
      <c r="J206" s="178"/>
      <c r="K206" s="178"/>
      <c r="M206" s="178"/>
      <c r="N206" s="178"/>
      <c r="O206" s="178"/>
      <c r="P206" s="178"/>
      <c r="Q206" s="178"/>
      <c r="R206" s="178"/>
      <c r="S206" s="178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85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  <c r="BQ206" s="92"/>
      <c r="BR206" s="92"/>
      <c r="BS206" s="92"/>
      <c r="BT206" s="92"/>
      <c r="BU206" s="92"/>
      <c r="BV206" s="92"/>
      <c r="BW206" s="92"/>
      <c r="BX206" s="92"/>
      <c r="BY206" s="92"/>
      <c r="BZ206" s="92"/>
      <c r="CA206" s="92"/>
      <c r="CB206" s="92"/>
      <c r="CC206" s="92"/>
      <c r="CD206" s="92"/>
      <c r="CE206" s="92"/>
      <c r="CF206" s="92"/>
      <c r="CG206" s="178"/>
      <c r="CH206" s="178"/>
    </row>
    <row r="207" spans="10:86" x14ac:dyDescent="0.25">
      <c r="J207" s="178"/>
      <c r="K207" s="178"/>
      <c r="M207" s="178"/>
      <c r="N207" s="178"/>
      <c r="O207" s="178"/>
      <c r="P207" s="178"/>
      <c r="Q207" s="178"/>
      <c r="R207" s="178"/>
      <c r="S207" s="178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85"/>
      <c r="BC207" s="92"/>
      <c r="BD207" s="92"/>
      <c r="BE207" s="92"/>
      <c r="BF207" s="92"/>
      <c r="BG207" s="92"/>
      <c r="BH207" s="92"/>
      <c r="BI207" s="92"/>
      <c r="BJ207" s="92"/>
      <c r="BK207" s="92"/>
      <c r="BL207" s="92"/>
      <c r="BM207" s="92"/>
      <c r="BN207" s="92"/>
      <c r="BO207" s="92"/>
      <c r="BP207" s="92"/>
      <c r="BQ207" s="92"/>
      <c r="BR207" s="92"/>
      <c r="BS207" s="92"/>
      <c r="BT207" s="92"/>
      <c r="BU207" s="92"/>
      <c r="BV207" s="92"/>
      <c r="BW207" s="92"/>
      <c r="BX207" s="92"/>
      <c r="BY207" s="92"/>
      <c r="BZ207" s="92"/>
      <c r="CA207" s="92"/>
      <c r="CB207" s="92"/>
      <c r="CC207" s="92"/>
      <c r="CD207" s="92"/>
      <c r="CE207" s="92"/>
      <c r="CF207" s="92"/>
      <c r="CG207" s="178"/>
      <c r="CH207" s="178"/>
    </row>
    <row r="208" spans="10:86" x14ac:dyDescent="0.25">
      <c r="J208" s="178"/>
      <c r="K208" s="178"/>
      <c r="M208" s="178"/>
      <c r="N208" s="178"/>
      <c r="O208" s="178"/>
      <c r="P208" s="178"/>
      <c r="Q208" s="178"/>
      <c r="R208" s="178"/>
      <c r="S208" s="178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85"/>
      <c r="BC208" s="92"/>
      <c r="BD208" s="92"/>
      <c r="BE208" s="92"/>
      <c r="BF208" s="92"/>
      <c r="BG208" s="92"/>
      <c r="BH208" s="92"/>
      <c r="BI208" s="92"/>
      <c r="BJ208" s="92"/>
      <c r="BK208" s="92"/>
      <c r="BL208" s="92"/>
      <c r="BM208" s="92"/>
      <c r="BN208" s="92"/>
      <c r="BO208" s="92"/>
      <c r="BP208" s="92"/>
      <c r="BQ208" s="92"/>
      <c r="BR208" s="92"/>
      <c r="BS208" s="92"/>
      <c r="BT208" s="92"/>
      <c r="BU208" s="92"/>
      <c r="BV208" s="92"/>
      <c r="BW208" s="92"/>
      <c r="BX208" s="92"/>
      <c r="BY208" s="92"/>
      <c r="BZ208" s="92"/>
      <c r="CA208" s="92"/>
      <c r="CB208" s="92"/>
      <c r="CC208" s="92"/>
      <c r="CD208" s="92"/>
      <c r="CE208" s="92"/>
      <c r="CF208" s="92"/>
      <c r="CG208" s="178"/>
      <c r="CH208" s="178"/>
    </row>
    <row r="209" spans="10:86" x14ac:dyDescent="0.25">
      <c r="J209" s="178"/>
      <c r="K209" s="178"/>
      <c r="M209" s="178"/>
      <c r="N209" s="178"/>
      <c r="O209" s="178"/>
      <c r="P209" s="178"/>
      <c r="Q209" s="178"/>
      <c r="R209" s="178"/>
      <c r="S209" s="178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85"/>
      <c r="BC209" s="92"/>
      <c r="BD209" s="92"/>
      <c r="BE209" s="92"/>
      <c r="BF209" s="92"/>
      <c r="BG209" s="92"/>
      <c r="BH209" s="92"/>
      <c r="BI209" s="92"/>
      <c r="BJ209" s="92"/>
      <c r="BK209" s="92"/>
      <c r="BL209" s="92"/>
      <c r="BM209" s="92"/>
      <c r="BN209" s="92"/>
      <c r="BO209" s="92"/>
      <c r="BP209" s="92"/>
      <c r="BQ209" s="92"/>
      <c r="BR209" s="92"/>
      <c r="BS209" s="92"/>
      <c r="BT209" s="92"/>
      <c r="BU209" s="92"/>
      <c r="BV209" s="92"/>
      <c r="BW209" s="92"/>
      <c r="BX209" s="92"/>
      <c r="BY209" s="92"/>
      <c r="BZ209" s="92"/>
      <c r="CA209" s="92"/>
      <c r="CB209" s="92"/>
      <c r="CC209" s="92"/>
      <c r="CD209" s="92"/>
      <c r="CE209" s="92"/>
      <c r="CF209" s="92"/>
      <c r="CG209" s="178"/>
      <c r="CH209" s="178"/>
    </row>
    <row r="210" spans="10:86" x14ac:dyDescent="0.25">
      <c r="J210" s="178"/>
      <c r="K210" s="178"/>
      <c r="M210" s="178"/>
      <c r="N210" s="178"/>
      <c r="O210" s="178"/>
      <c r="P210" s="178"/>
      <c r="Q210" s="178"/>
      <c r="R210" s="178"/>
      <c r="S210" s="178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85"/>
      <c r="BC210" s="92"/>
      <c r="BD210" s="92"/>
      <c r="BE210" s="92"/>
      <c r="BF210" s="92"/>
      <c r="BG210" s="92"/>
      <c r="BH210" s="92"/>
      <c r="BI210" s="92"/>
      <c r="BJ210" s="92"/>
      <c r="BK210" s="92"/>
      <c r="BL210" s="92"/>
      <c r="BM210" s="92"/>
      <c r="BN210" s="92"/>
      <c r="BO210" s="92"/>
      <c r="BP210" s="92"/>
      <c r="BQ210" s="92"/>
      <c r="BR210" s="92"/>
      <c r="BS210" s="92"/>
      <c r="BT210" s="92"/>
      <c r="BU210" s="92"/>
      <c r="BV210" s="92"/>
      <c r="BW210" s="92"/>
      <c r="BX210" s="92"/>
      <c r="BY210" s="92"/>
      <c r="BZ210" s="92"/>
      <c r="CA210" s="92"/>
      <c r="CB210" s="92"/>
      <c r="CC210" s="92"/>
      <c r="CD210" s="92"/>
      <c r="CE210" s="92"/>
      <c r="CF210" s="92"/>
      <c r="CG210" s="178"/>
      <c r="CH210" s="178"/>
    </row>
    <row r="211" spans="10:86" x14ac:dyDescent="0.25">
      <c r="J211" s="178"/>
      <c r="K211" s="178"/>
      <c r="M211" s="178"/>
      <c r="N211" s="178"/>
      <c r="O211" s="178"/>
      <c r="P211" s="178"/>
      <c r="Q211" s="178"/>
      <c r="R211" s="178"/>
      <c r="S211" s="178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85"/>
      <c r="BC211" s="92"/>
      <c r="BD211" s="92"/>
      <c r="BE211" s="92"/>
      <c r="BF211" s="92"/>
      <c r="BG211" s="92"/>
      <c r="BH211" s="92"/>
      <c r="BI211" s="92"/>
      <c r="BJ211" s="92"/>
      <c r="BK211" s="92"/>
      <c r="BL211" s="92"/>
      <c r="BM211" s="92"/>
      <c r="BN211" s="92"/>
      <c r="BO211" s="92"/>
      <c r="BP211" s="92"/>
      <c r="BQ211" s="92"/>
      <c r="BR211" s="92"/>
      <c r="BS211" s="92"/>
      <c r="BT211" s="92"/>
      <c r="BU211" s="92"/>
      <c r="BV211" s="92"/>
      <c r="BW211" s="92"/>
      <c r="BX211" s="92"/>
      <c r="BY211" s="92"/>
      <c r="BZ211" s="92"/>
      <c r="CA211" s="92"/>
      <c r="CB211" s="92"/>
      <c r="CC211" s="92"/>
      <c r="CD211" s="92"/>
      <c r="CE211" s="92"/>
      <c r="CF211" s="92"/>
      <c r="CG211" s="178"/>
      <c r="CH211" s="178"/>
    </row>
    <row r="212" spans="10:86" x14ac:dyDescent="0.25">
      <c r="J212" s="178"/>
      <c r="K212" s="178"/>
      <c r="M212" s="178"/>
      <c r="N212" s="178"/>
      <c r="O212" s="178"/>
      <c r="P212" s="178"/>
      <c r="Q212" s="178"/>
      <c r="R212" s="178"/>
      <c r="S212" s="178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85"/>
      <c r="BC212" s="92"/>
      <c r="BD212" s="92"/>
      <c r="BE212" s="92"/>
      <c r="BF212" s="92"/>
      <c r="BG212" s="92"/>
      <c r="BH212" s="92"/>
      <c r="BI212" s="92"/>
      <c r="BJ212" s="92"/>
      <c r="BK212" s="92"/>
      <c r="BL212" s="92"/>
      <c r="BM212" s="92"/>
      <c r="BN212" s="92"/>
      <c r="BO212" s="92"/>
      <c r="BP212" s="92"/>
      <c r="BQ212" s="92"/>
      <c r="BR212" s="92"/>
      <c r="BS212" s="92"/>
      <c r="BT212" s="92"/>
      <c r="BU212" s="92"/>
      <c r="BV212" s="92"/>
      <c r="BW212" s="92"/>
      <c r="BX212" s="92"/>
      <c r="BY212" s="92"/>
      <c r="BZ212" s="92"/>
      <c r="CA212" s="92"/>
      <c r="CB212" s="92"/>
      <c r="CC212" s="92"/>
      <c r="CD212" s="92"/>
      <c r="CE212" s="92"/>
      <c r="CF212" s="92"/>
      <c r="CG212" s="178"/>
      <c r="CH212" s="178"/>
    </row>
    <row r="213" spans="10:86" x14ac:dyDescent="0.25">
      <c r="J213" s="178"/>
      <c r="K213" s="178"/>
      <c r="M213" s="178"/>
      <c r="N213" s="178"/>
      <c r="O213" s="178"/>
      <c r="P213" s="178"/>
      <c r="Q213" s="178"/>
      <c r="R213" s="178"/>
      <c r="S213" s="178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85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  <c r="BN213" s="92"/>
      <c r="BO213" s="92"/>
      <c r="BP213" s="92"/>
      <c r="BQ213" s="92"/>
      <c r="BR213" s="92"/>
      <c r="BS213" s="92"/>
      <c r="BT213" s="92"/>
      <c r="BU213" s="92"/>
      <c r="BV213" s="92"/>
      <c r="BW213" s="92"/>
      <c r="BX213" s="92"/>
      <c r="BY213" s="92"/>
      <c r="BZ213" s="92"/>
      <c r="CA213" s="92"/>
      <c r="CB213" s="92"/>
      <c r="CC213" s="92"/>
      <c r="CD213" s="92"/>
      <c r="CE213" s="92"/>
      <c r="CF213" s="92"/>
      <c r="CG213" s="178"/>
      <c r="CH213" s="178"/>
    </row>
    <row r="214" spans="10:86" x14ac:dyDescent="0.25">
      <c r="J214" s="178"/>
      <c r="K214" s="178"/>
      <c r="M214" s="178"/>
      <c r="N214" s="178"/>
      <c r="O214" s="178"/>
      <c r="P214" s="178"/>
      <c r="Q214" s="178"/>
      <c r="R214" s="178"/>
      <c r="S214" s="178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85"/>
      <c r="BC214" s="92"/>
      <c r="BD214" s="92"/>
      <c r="BE214" s="92"/>
      <c r="BF214" s="92"/>
      <c r="BG214" s="92"/>
      <c r="BH214" s="92"/>
      <c r="BI214" s="92"/>
      <c r="BJ214" s="92"/>
      <c r="BK214" s="92"/>
      <c r="BL214" s="92"/>
      <c r="BM214" s="92"/>
      <c r="BN214" s="92"/>
      <c r="BO214" s="92"/>
      <c r="BP214" s="92"/>
      <c r="BQ214" s="92"/>
      <c r="BR214" s="92"/>
      <c r="BS214" s="92"/>
      <c r="BT214" s="92"/>
      <c r="BU214" s="92"/>
      <c r="BV214" s="92"/>
      <c r="BW214" s="92"/>
      <c r="BX214" s="92"/>
      <c r="BY214" s="92"/>
      <c r="BZ214" s="92"/>
      <c r="CA214" s="92"/>
      <c r="CB214" s="92"/>
      <c r="CC214" s="92"/>
      <c r="CD214" s="92"/>
      <c r="CE214" s="92"/>
      <c r="CF214" s="92"/>
      <c r="CG214" s="178"/>
      <c r="CH214" s="178"/>
    </row>
    <row r="215" spans="10:86" x14ac:dyDescent="0.25">
      <c r="J215" s="178"/>
      <c r="K215" s="178"/>
      <c r="M215" s="178"/>
      <c r="N215" s="178"/>
      <c r="O215" s="178"/>
      <c r="P215" s="178"/>
      <c r="Q215" s="178"/>
      <c r="R215" s="178"/>
      <c r="S215" s="178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85"/>
      <c r="BC215" s="92"/>
      <c r="BD215" s="92"/>
      <c r="BE215" s="92"/>
      <c r="BF215" s="92"/>
      <c r="BG215" s="92"/>
      <c r="BH215" s="92"/>
      <c r="BI215" s="92"/>
      <c r="BJ215" s="92"/>
      <c r="BK215" s="92"/>
      <c r="BL215" s="92"/>
      <c r="BM215" s="92"/>
      <c r="BN215" s="92"/>
      <c r="BO215" s="92"/>
      <c r="BP215" s="92"/>
      <c r="BQ215" s="92"/>
      <c r="BR215" s="92"/>
      <c r="BS215" s="92"/>
      <c r="BT215" s="92"/>
      <c r="BU215" s="92"/>
      <c r="BV215" s="92"/>
      <c r="BW215" s="92"/>
      <c r="BX215" s="92"/>
      <c r="BY215" s="92"/>
      <c r="BZ215" s="92"/>
      <c r="CA215" s="92"/>
      <c r="CB215" s="92"/>
      <c r="CC215" s="92"/>
      <c r="CD215" s="92"/>
      <c r="CE215" s="92"/>
      <c r="CF215" s="92"/>
      <c r="CG215" s="178"/>
      <c r="CH215" s="178"/>
    </row>
    <row r="216" spans="10:86" x14ac:dyDescent="0.25">
      <c r="J216" s="178"/>
      <c r="K216" s="178"/>
      <c r="M216" s="178"/>
      <c r="N216" s="178"/>
      <c r="O216" s="178"/>
      <c r="P216" s="178"/>
      <c r="Q216" s="178"/>
      <c r="R216" s="178"/>
      <c r="S216" s="178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85"/>
      <c r="BC216" s="92"/>
      <c r="BD216" s="92"/>
      <c r="BE216" s="92"/>
      <c r="BF216" s="92"/>
      <c r="BG216" s="92"/>
      <c r="BH216" s="92"/>
      <c r="BI216" s="92"/>
      <c r="BJ216" s="92"/>
      <c r="BK216" s="92"/>
      <c r="BL216" s="92"/>
      <c r="BM216" s="92"/>
      <c r="BN216" s="92"/>
      <c r="BO216" s="92"/>
      <c r="BP216" s="92"/>
      <c r="BQ216" s="92"/>
      <c r="BR216" s="92"/>
      <c r="BS216" s="92"/>
      <c r="BT216" s="92"/>
      <c r="BU216" s="92"/>
      <c r="BV216" s="92"/>
      <c r="BW216" s="92"/>
      <c r="BX216" s="92"/>
      <c r="BY216" s="92"/>
      <c r="BZ216" s="92"/>
      <c r="CA216" s="92"/>
      <c r="CB216" s="92"/>
      <c r="CC216" s="92"/>
      <c r="CD216" s="92"/>
      <c r="CE216" s="92"/>
      <c r="CF216" s="92"/>
      <c r="CG216" s="178"/>
      <c r="CH216" s="178"/>
    </row>
    <row r="217" spans="10:86" x14ac:dyDescent="0.25">
      <c r="J217" s="178"/>
      <c r="K217" s="178"/>
      <c r="M217" s="178"/>
      <c r="N217" s="178"/>
      <c r="O217" s="178"/>
      <c r="P217" s="178"/>
      <c r="Q217" s="178"/>
      <c r="R217" s="178"/>
      <c r="S217" s="178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85"/>
      <c r="BC217" s="92"/>
      <c r="BD217" s="92"/>
      <c r="BE217" s="92"/>
      <c r="BF217" s="92"/>
      <c r="BG217" s="92"/>
      <c r="BH217" s="92"/>
      <c r="BI217" s="92"/>
      <c r="BJ217" s="92"/>
      <c r="BK217" s="92"/>
      <c r="BL217" s="92"/>
      <c r="BM217" s="92"/>
      <c r="BN217" s="92"/>
      <c r="BO217" s="92"/>
      <c r="BP217" s="92"/>
      <c r="BQ217" s="92"/>
      <c r="BR217" s="92"/>
      <c r="BS217" s="92"/>
      <c r="BT217" s="92"/>
      <c r="BU217" s="92"/>
      <c r="BV217" s="92"/>
      <c r="BW217" s="92"/>
      <c r="BX217" s="92"/>
      <c r="BY217" s="92"/>
      <c r="BZ217" s="92"/>
      <c r="CA217" s="92"/>
      <c r="CB217" s="92"/>
      <c r="CC217" s="92"/>
      <c r="CD217" s="92"/>
      <c r="CE217" s="92"/>
      <c r="CF217" s="92"/>
      <c r="CG217" s="178"/>
      <c r="CH217" s="178"/>
    </row>
    <row r="218" spans="10:86" x14ac:dyDescent="0.25">
      <c r="J218" s="178"/>
      <c r="K218" s="178"/>
      <c r="M218" s="178"/>
      <c r="N218" s="178"/>
      <c r="O218" s="178"/>
      <c r="P218" s="178"/>
      <c r="Q218" s="178"/>
      <c r="R218" s="178"/>
      <c r="S218" s="178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85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  <c r="BN218" s="92"/>
      <c r="BO218" s="92"/>
      <c r="BP218" s="92"/>
      <c r="BQ218" s="92"/>
      <c r="BR218" s="92"/>
      <c r="BS218" s="92"/>
      <c r="BT218" s="92"/>
      <c r="BU218" s="92"/>
      <c r="BV218" s="92"/>
      <c r="BW218" s="92"/>
      <c r="BX218" s="92"/>
      <c r="BY218" s="92"/>
      <c r="BZ218" s="92"/>
      <c r="CA218" s="92"/>
      <c r="CB218" s="92"/>
      <c r="CC218" s="92"/>
      <c r="CD218" s="92"/>
      <c r="CE218" s="92"/>
      <c r="CF218" s="92"/>
      <c r="CG218" s="178"/>
      <c r="CH218" s="178"/>
    </row>
    <row r="219" spans="10:86" x14ac:dyDescent="0.25">
      <c r="J219" s="178"/>
      <c r="K219" s="178"/>
      <c r="M219" s="178"/>
      <c r="N219" s="178"/>
      <c r="O219" s="178"/>
      <c r="P219" s="178"/>
      <c r="Q219" s="178"/>
      <c r="R219" s="178"/>
      <c r="S219" s="178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85"/>
      <c r="BC219" s="92"/>
      <c r="BD219" s="92"/>
      <c r="BE219" s="92"/>
      <c r="BF219" s="92"/>
      <c r="BG219" s="92"/>
      <c r="BH219" s="92"/>
      <c r="BI219" s="92"/>
      <c r="BJ219" s="92"/>
      <c r="BK219" s="92"/>
      <c r="BL219" s="92"/>
      <c r="BM219" s="92"/>
      <c r="BN219" s="92"/>
      <c r="BO219" s="92"/>
      <c r="BP219" s="92"/>
      <c r="BQ219" s="92"/>
      <c r="BR219" s="92"/>
      <c r="BS219" s="92"/>
      <c r="BT219" s="92"/>
      <c r="BU219" s="92"/>
      <c r="BV219" s="92"/>
      <c r="BW219" s="92"/>
      <c r="BX219" s="92"/>
      <c r="BY219" s="92"/>
      <c r="BZ219" s="92"/>
      <c r="CA219" s="92"/>
      <c r="CB219" s="92"/>
      <c r="CC219" s="92"/>
      <c r="CD219" s="92"/>
      <c r="CE219" s="92"/>
      <c r="CF219" s="92"/>
      <c r="CG219" s="178"/>
      <c r="CH219" s="178"/>
    </row>
    <row r="220" spans="10:86" x14ac:dyDescent="0.25">
      <c r="J220" s="178"/>
      <c r="K220" s="178"/>
      <c r="M220" s="178"/>
      <c r="N220" s="178"/>
      <c r="O220" s="178"/>
      <c r="P220" s="178"/>
      <c r="Q220" s="178"/>
      <c r="R220" s="178"/>
      <c r="S220" s="178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85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  <c r="BN220" s="92"/>
      <c r="BO220" s="92"/>
      <c r="BP220" s="92"/>
      <c r="BQ220" s="92"/>
      <c r="BR220" s="92"/>
      <c r="BS220" s="92"/>
      <c r="BT220" s="92"/>
      <c r="BU220" s="92"/>
      <c r="BV220" s="92"/>
      <c r="BW220" s="92"/>
      <c r="BX220" s="92"/>
      <c r="BY220" s="92"/>
      <c r="BZ220" s="92"/>
      <c r="CA220" s="92"/>
      <c r="CB220" s="92"/>
      <c r="CC220" s="92"/>
      <c r="CD220" s="92"/>
      <c r="CE220" s="92"/>
      <c r="CF220" s="92"/>
      <c r="CG220" s="178"/>
      <c r="CH220" s="178"/>
    </row>
    <row r="221" spans="10:86" x14ac:dyDescent="0.25">
      <c r="J221" s="178"/>
      <c r="K221" s="178"/>
      <c r="M221" s="178"/>
      <c r="N221" s="178"/>
      <c r="O221" s="178"/>
      <c r="P221" s="178"/>
      <c r="Q221" s="178"/>
      <c r="R221" s="178"/>
      <c r="S221" s="178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85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  <c r="BN221" s="92"/>
      <c r="BO221" s="92"/>
      <c r="BP221" s="92"/>
      <c r="BQ221" s="92"/>
      <c r="BR221" s="92"/>
      <c r="BS221" s="92"/>
      <c r="BT221" s="92"/>
      <c r="BU221" s="92"/>
      <c r="BV221" s="92"/>
      <c r="BW221" s="92"/>
      <c r="BX221" s="92"/>
      <c r="BY221" s="92"/>
      <c r="BZ221" s="92"/>
      <c r="CA221" s="92"/>
      <c r="CB221" s="92"/>
      <c r="CC221" s="92"/>
      <c r="CD221" s="92"/>
      <c r="CE221" s="92"/>
      <c r="CF221" s="92"/>
      <c r="CG221" s="178"/>
      <c r="CH221" s="178"/>
    </row>
    <row r="222" spans="10:86" x14ac:dyDescent="0.25">
      <c r="J222" s="178"/>
      <c r="K222" s="178"/>
      <c r="M222" s="178"/>
      <c r="N222" s="178"/>
      <c r="O222" s="178"/>
      <c r="P222" s="178"/>
      <c r="Q222" s="178"/>
      <c r="R222" s="178"/>
      <c r="S222" s="178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85"/>
      <c r="BC222" s="92"/>
      <c r="BD222" s="92"/>
      <c r="BE222" s="92"/>
      <c r="BF222" s="92"/>
      <c r="BG222" s="92"/>
      <c r="BH222" s="92"/>
      <c r="BI222" s="92"/>
      <c r="BJ222" s="92"/>
      <c r="BK222" s="92"/>
      <c r="BL222" s="92"/>
      <c r="BM222" s="92"/>
      <c r="BN222" s="92"/>
      <c r="BO222" s="92"/>
      <c r="BP222" s="92"/>
      <c r="BQ222" s="92"/>
      <c r="BR222" s="92"/>
      <c r="BS222" s="92"/>
      <c r="BT222" s="92"/>
      <c r="BU222" s="92"/>
      <c r="BV222" s="92"/>
      <c r="BW222" s="92"/>
      <c r="BX222" s="92"/>
      <c r="BY222" s="92"/>
      <c r="BZ222" s="92"/>
      <c r="CA222" s="92"/>
      <c r="CB222" s="92"/>
      <c r="CC222" s="92"/>
      <c r="CD222" s="92"/>
      <c r="CE222" s="92"/>
      <c r="CF222" s="92"/>
      <c r="CG222" s="178"/>
      <c r="CH222" s="178"/>
    </row>
    <row r="223" spans="10:86" x14ac:dyDescent="0.25">
      <c r="J223" s="178"/>
      <c r="K223" s="178"/>
      <c r="M223" s="178"/>
      <c r="N223" s="178"/>
      <c r="O223" s="178"/>
      <c r="P223" s="178"/>
      <c r="Q223" s="178"/>
      <c r="R223" s="178"/>
      <c r="S223" s="178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85"/>
      <c r="BC223" s="92"/>
      <c r="BD223" s="92"/>
      <c r="BE223" s="92"/>
      <c r="BF223" s="92"/>
      <c r="BG223" s="92"/>
      <c r="BH223" s="92"/>
      <c r="BI223" s="92"/>
      <c r="BJ223" s="92"/>
      <c r="BK223" s="92"/>
      <c r="BL223" s="92"/>
      <c r="BM223" s="92"/>
      <c r="BN223" s="92"/>
      <c r="BO223" s="92"/>
      <c r="BP223" s="92"/>
      <c r="BQ223" s="92"/>
      <c r="BR223" s="92"/>
      <c r="BS223" s="92"/>
      <c r="BT223" s="92"/>
      <c r="BU223" s="92"/>
      <c r="BV223" s="92"/>
      <c r="BW223" s="92"/>
      <c r="BX223" s="92"/>
      <c r="BY223" s="92"/>
      <c r="BZ223" s="92"/>
      <c r="CA223" s="92"/>
      <c r="CB223" s="92"/>
      <c r="CC223" s="92"/>
      <c r="CD223" s="92"/>
      <c r="CE223" s="92"/>
      <c r="CF223" s="92"/>
      <c r="CG223" s="178"/>
      <c r="CH223" s="178"/>
    </row>
    <row r="224" spans="10:86" x14ac:dyDescent="0.25">
      <c r="J224" s="178"/>
      <c r="K224" s="178"/>
      <c r="M224" s="178"/>
      <c r="N224" s="178"/>
      <c r="O224" s="178"/>
      <c r="P224" s="178"/>
      <c r="Q224" s="178"/>
      <c r="R224" s="178"/>
      <c r="S224" s="178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85"/>
      <c r="BC224" s="92"/>
      <c r="BD224" s="92"/>
      <c r="BE224" s="92"/>
      <c r="BF224" s="92"/>
      <c r="BG224" s="92"/>
      <c r="BH224" s="92"/>
      <c r="BI224" s="92"/>
      <c r="BJ224" s="92"/>
      <c r="BK224" s="92"/>
      <c r="BL224" s="92"/>
      <c r="BM224" s="92"/>
      <c r="BN224" s="92"/>
      <c r="BO224" s="92"/>
      <c r="BP224" s="92"/>
      <c r="BQ224" s="92"/>
      <c r="BR224" s="92"/>
      <c r="BS224" s="92"/>
      <c r="BT224" s="92"/>
      <c r="BU224" s="92"/>
      <c r="BV224" s="92"/>
      <c r="BW224" s="92"/>
      <c r="BX224" s="92"/>
      <c r="BY224" s="92"/>
      <c r="BZ224" s="92"/>
      <c r="CA224" s="92"/>
      <c r="CB224" s="92"/>
      <c r="CC224" s="92"/>
      <c r="CD224" s="92"/>
      <c r="CE224" s="92"/>
      <c r="CF224" s="92"/>
      <c r="CG224" s="178"/>
      <c r="CH224" s="178"/>
    </row>
    <row r="225" spans="10:86" x14ac:dyDescent="0.25">
      <c r="J225" s="178"/>
      <c r="K225" s="178"/>
      <c r="M225" s="178"/>
      <c r="N225" s="178"/>
      <c r="O225" s="178"/>
      <c r="P225" s="178"/>
      <c r="Q225" s="178"/>
      <c r="R225" s="178"/>
      <c r="S225" s="178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85"/>
      <c r="BC225" s="92"/>
      <c r="BD225" s="92"/>
      <c r="BE225" s="92"/>
      <c r="BF225" s="92"/>
      <c r="BG225" s="92"/>
      <c r="BH225" s="92"/>
      <c r="BI225" s="92"/>
      <c r="BJ225" s="92"/>
      <c r="BK225" s="92"/>
      <c r="BL225" s="92"/>
      <c r="BM225" s="92"/>
      <c r="BN225" s="92"/>
      <c r="BO225" s="92"/>
      <c r="BP225" s="92"/>
      <c r="BQ225" s="92"/>
      <c r="BR225" s="92"/>
      <c r="BS225" s="92"/>
      <c r="BT225" s="92"/>
      <c r="BU225" s="92"/>
      <c r="BV225" s="92"/>
      <c r="BW225" s="92"/>
      <c r="BX225" s="92"/>
      <c r="BY225" s="92"/>
      <c r="BZ225" s="92"/>
      <c r="CA225" s="92"/>
      <c r="CB225" s="92"/>
      <c r="CC225" s="92"/>
      <c r="CD225" s="92"/>
      <c r="CE225" s="92"/>
      <c r="CF225" s="92"/>
      <c r="CG225" s="178"/>
      <c r="CH225" s="178"/>
    </row>
    <row r="226" spans="10:86" x14ac:dyDescent="0.25">
      <c r="J226" s="178"/>
      <c r="K226" s="178"/>
      <c r="M226" s="178"/>
      <c r="N226" s="178"/>
      <c r="O226" s="178"/>
      <c r="P226" s="178"/>
      <c r="Q226" s="178"/>
      <c r="R226" s="178"/>
      <c r="S226" s="178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85"/>
      <c r="BC226" s="92"/>
      <c r="BD226" s="92"/>
      <c r="BE226" s="92"/>
      <c r="BF226" s="92"/>
      <c r="BG226" s="92"/>
      <c r="BH226" s="92"/>
      <c r="BI226" s="92"/>
      <c r="BJ226" s="92"/>
      <c r="BK226" s="92"/>
      <c r="BL226" s="92"/>
      <c r="BM226" s="92"/>
      <c r="BN226" s="92"/>
      <c r="BO226" s="92"/>
      <c r="BP226" s="92"/>
      <c r="BQ226" s="92"/>
      <c r="BR226" s="92"/>
      <c r="BS226" s="92"/>
      <c r="BT226" s="92"/>
      <c r="BU226" s="92"/>
      <c r="BV226" s="92"/>
      <c r="BW226" s="92"/>
      <c r="BX226" s="92"/>
      <c r="BY226" s="92"/>
      <c r="BZ226" s="92"/>
      <c r="CA226" s="92"/>
      <c r="CB226" s="92"/>
      <c r="CC226" s="92"/>
      <c r="CD226" s="92"/>
      <c r="CE226" s="92"/>
      <c r="CF226" s="92"/>
      <c r="CG226" s="178"/>
      <c r="CH226" s="178"/>
    </row>
    <row r="227" spans="10:86" x14ac:dyDescent="0.25">
      <c r="J227" s="178"/>
      <c r="K227" s="178"/>
      <c r="M227" s="178"/>
      <c r="N227" s="178"/>
      <c r="O227" s="178"/>
      <c r="P227" s="178"/>
      <c r="Q227" s="178"/>
      <c r="R227" s="178"/>
      <c r="S227" s="178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85"/>
      <c r="BC227" s="92"/>
      <c r="BD227" s="92"/>
      <c r="BE227" s="92"/>
      <c r="BF227" s="92"/>
      <c r="BG227" s="92"/>
      <c r="BH227" s="92"/>
      <c r="BI227" s="92"/>
      <c r="BJ227" s="92"/>
      <c r="BK227" s="92"/>
      <c r="BL227" s="92"/>
      <c r="BM227" s="92"/>
      <c r="BN227" s="92"/>
      <c r="BO227" s="92"/>
      <c r="BP227" s="92"/>
      <c r="BQ227" s="92"/>
      <c r="BR227" s="92"/>
      <c r="BS227" s="92"/>
      <c r="BT227" s="92"/>
      <c r="BU227" s="92"/>
      <c r="BV227" s="92"/>
      <c r="BW227" s="92"/>
      <c r="BX227" s="92"/>
      <c r="BY227" s="92"/>
      <c r="BZ227" s="92"/>
      <c r="CA227" s="92"/>
      <c r="CB227" s="92"/>
      <c r="CC227" s="92"/>
      <c r="CD227" s="92"/>
      <c r="CE227" s="92"/>
      <c r="CF227" s="92"/>
      <c r="CG227" s="178"/>
      <c r="CH227" s="178"/>
    </row>
    <row r="228" spans="10:86" x14ac:dyDescent="0.25">
      <c r="J228" s="178"/>
      <c r="K228" s="178"/>
      <c r="M228" s="178"/>
      <c r="N228" s="178"/>
      <c r="O228" s="178"/>
      <c r="P228" s="178"/>
      <c r="Q228" s="178"/>
      <c r="R228" s="178"/>
      <c r="S228" s="178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85"/>
      <c r="BC228" s="92"/>
      <c r="BD228" s="92"/>
      <c r="BE228" s="92"/>
      <c r="BF228" s="92"/>
      <c r="BG228" s="92"/>
      <c r="BH228" s="92"/>
      <c r="BI228" s="92"/>
      <c r="BJ228" s="92"/>
      <c r="BK228" s="92"/>
      <c r="BL228" s="92"/>
      <c r="BM228" s="92"/>
      <c r="BN228" s="92"/>
      <c r="BO228" s="92"/>
      <c r="BP228" s="92"/>
      <c r="BQ228" s="92"/>
      <c r="BR228" s="92"/>
      <c r="BS228" s="92"/>
      <c r="BT228" s="92"/>
      <c r="BU228" s="92"/>
      <c r="BV228" s="92"/>
      <c r="BW228" s="92"/>
      <c r="BX228" s="92"/>
      <c r="BY228" s="92"/>
      <c r="BZ228" s="92"/>
      <c r="CA228" s="92"/>
      <c r="CB228" s="92"/>
      <c r="CC228" s="92"/>
      <c r="CD228" s="92"/>
      <c r="CE228" s="92"/>
      <c r="CF228" s="92"/>
      <c r="CG228" s="178"/>
      <c r="CH228" s="178"/>
    </row>
    <row r="229" spans="10:86" x14ac:dyDescent="0.25">
      <c r="J229" s="178"/>
      <c r="K229" s="178"/>
      <c r="M229" s="178"/>
      <c r="N229" s="178"/>
      <c r="O229" s="178"/>
      <c r="P229" s="178"/>
      <c r="Q229" s="178"/>
      <c r="R229" s="178"/>
      <c r="S229" s="178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85"/>
      <c r="BC229" s="92"/>
      <c r="BD229" s="92"/>
      <c r="BE229" s="92"/>
      <c r="BF229" s="92"/>
      <c r="BG229" s="92"/>
      <c r="BH229" s="92"/>
      <c r="BI229" s="92"/>
      <c r="BJ229" s="92"/>
      <c r="BK229" s="92"/>
      <c r="BL229" s="92"/>
      <c r="BM229" s="92"/>
      <c r="BN229" s="92"/>
      <c r="BO229" s="92"/>
      <c r="BP229" s="92"/>
      <c r="BQ229" s="92"/>
      <c r="BR229" s="92"/>
      <c r="BS229" s="92"/>
      <c r="BT229" s="92"/>
      <c r="BU229" s="92"/>
      <c r="BV229" s="92"/>
      <c r="BW229" s="92"/>
      <c r="BX229" s="92"/>
      <c r="BY229" s="92"/>
      <c r="BZ229" s="92"/>
      <c r="CA229" s="92"/>
      <c r="CB229" s="92"/>
      <c r="CC229" s="92"/>
      <c r="CD229" s="92"/>
      <c r="CE229" s="92"/>
      <c r="CF229" s="92"/>
      <c r="CG229" s="178"/>
      <c r="CH229" s="178"/>
    </row>
    <row r="230" spans="10:86" x14ac:dyDescent="0.25">
      <c r="J230" s="178"/>
      <c r="K230" s="178"/>
      <c r="M230" s="178"/>
      <c r="N230" s="178"/>
      <c r="O230" s="178"/>
      <c r="P230" s="178"/>
      <c r="Q230" s="178"/>
      <c r="R230" s="178"/>
      <c r="S230" s="178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85"/>
      <c r="BC230" s="92"/>
      <c r="BD230" s="92"/>
      <c r="BE230" s="92"/>
      <c r="BF230" s="92"/>
      <c r="BG230" s="92"/>
      <c r="BH230" s="92"/>
      <c r="BI230" s="92"/>
      <c r="BJ230" s="92"/>
      <c r="BK230" s="92"/>
      <c r="BL230" s="92"/>
      <c r="BM230" s="92"/>
      <c r="BN230" s="92"/>
      <c r="BO230" s="92"/>
      <c r="BP230" s="92"/>
      <c r="BQ230" s="92"/>
      <c r="BR230" s="92"/>
      <c r="BS230" s="92"/>
      <c r="BT230" s="92"/>
      <c r="BU230" s="92"/>
      <c r="BV230" s="92"/>
      <c r="BW230" s="92"/>
      <c r="BX230" s="92"/>
      <c r="BY230" s="92"/>
      <c r="BZ230" s="92"/>
      <c r="CA230" s="92"/>
      <c r="CB230" s="92"/>
      <c r="CC230" s="92"/>
      <c r="CD230" s="92"/>
      <c r="CE230" s="92"/>
      <c r="CF230" s="92"/>
      <c r="CG230" s="178"/>
      <c r="CH230" s="178"/>
    </row>
    <row r="231" spans="10:86" x14ac:dyDescent="0.25">
      <c r="J231" s="178"/>
      <c r="K231" s="178"/>
      <c r="M231" s="178"/>
      <c r="N231" s="178"/>
      <c r="O231" s="178"/>
      <c r="P231" s="178"/>
      <c r="Q231" s="178"/>
      <c r="R231" s="178"/>
      <c r="S231" s="178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85"/>
      <c r="BC231" s="92"/>
      <c r="BD231" s="92"/>
      <c r="BE231" s="92"/>
      <c r="BF231" s="92"/>
      <c r="BG231" s="92"/>
      <c r="BH231" s="92"/>
      <c r="BI231" s="92"/>
      <c r="BJ231" s="92"/>
      <c r="BK231" s="92"/>
      <c r="BL231" s="92"/>
      <c r="BM231" s="92"/>
      <c r="BN231" s="92"/>
      <c r="BO231" s="92"/>
      <c r="BP231" s="92"/>
      <c r="BQ231" s="92"/>
      <c r="BR231" s="92"/>
      <c r="BS231" s="92"/>
      <c r="BT231" s="92"/>
      <c r="BU231" s="92"/>
      <c r="BV231" s="92"/>
      <c r="BW231" s="92"/>
      <c r="BX231" s="92"/>
      <c r="BY231" s="92"/>
      <c r="BZ231" s="92"/>
      <c r="CA231" s="92"/>
      <c r="CB231" s="92"/>
      <c r="CC231" s="92"/>
      <c r="CD231" s="92"/>
      <c r="CE231" s="92"/>
      <c r="CF231" s="92"/>
      <c r="CG231" s="178"/>
      <c r="CH231" s="178"/>
    </row>
    <row r="232" spans="10:86" x14ac:dyDescent="0.25">
      <c r="J232" s="178"/>
      <c r="K232" s="178"/>
      <c r="M232" s="178"/>
      <c r="N232" s="178"/>
      <c r="O232" s="178"/>
      <c r="P232" s="178"/>
      <c r="Q232" s="178"/>
      <c r="R232" s="178"/>
      <c r="S232" s="178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85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  <c r="BW232" s="92"/>
      <c r="BX232" s="92"/>
      <c r="BY232" s="92"/>
      <c r="BZ232" s="92"/>
      <c r="CA232" s="92"/>
      <c r="CB232" s="92"/>
      <c r="CC232" s="92"/>
      <c r="CD232" s="92"/>
      <c r="CE232" s="92"/>
      <c r="CF232" s="92"/>
      <c r="CG232" s="178"/>
      <c r="CH232" s="178"/>
    </row>
    <row r="233" spans="10:86" x14ac:dyDescent="0.25">
      <c r="J233" s="178"/>
      <c r="K233" s="178"/>
      <c r="M233" s="178"/>
      <c r="N233" s="178"/>
      <c r="O233" s="178"/>
      <c r="P233" s="178"/>
      <c r="Q233" s="178"/>
      <c r="R233" s="178"/>
      <c r="S233" s="178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  <c r="BN233" s="92"/>
      <c r="BO233" s="92"/>
      <c r="BP233" s="92"/>
      <c r="BQ233" s="92"/>
      <c r="BR233" s="92"/>
      <c r="BS233" s="92"/>
      <c r="BT233" s="92"/>
      <c r="BU233" s="92"/>
      <c r="BV233" s="92"/>
      <c r="BW233" s="92"/>
      <c r="BX233" s="92"/>
      <c r="BY233" s="92"/>
      <c r="BZ233" s="92"/>
      <c r="CA233" s="92"/>
      <c r="CB233" s="92"/>
      <c r="CC233" s="92"/>
      <c r="CD233" s="92"/>
      <c r="CE233" s="92"/>
      <c r="CF233" s="92"/>
      <c r="CG233" s="178"/>
      <c r="CH233" s="178"/>
    </row>
    <row r="234" spans="10:86" x14ac:dyDescent="0.25">
      <c r="J234" s="178"/>
      <c r="K234" s="178"/>
      <c r="M234" s="178"/>
      <c r="N234" s="178"/>
      <c r="O234" s="178"/>
      <c r="P234" s="178"/>
      <c r="Q234" s="178"/>
      <c r="R234" s="178"/>
      <c r="S234" s="178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  <c r="BN234" s="92"/>
      <c r="BO234" s="92"/>
      <c r="BP234" s="92"/>
      <c r="BQ234" s="92"/>
      <c r="BR234" s="92"/>
      <c r="BS234" s="92"/>
      <c r="BT234" s="92"/>
      <c r="BU234" s="92"/>
      <c r="BV234" s="92"/>
      <c r="BW234" s="92"/>
      <c r="BX234" s="92"/>
      <c r="BY234" s="92"/>
      <c r="BZ234" s="92"/>
      <c r="CA234" s="92"/>
      <c r="CB234" s="92"/>
      <c r="CC234" s="92"/>
      <c r="CD234" s="92"/>
      <c r="CE234" s="92"/>
      <c r="CF234" s="92"/>
      <c r="CG234" s="178"/>
      <c r="CH234" s="178"/>
    </row>
    <row r="235" spans="10:86" x14ac:dyDescent="0.25">
      <c r="J235" s="178"/>
      <c r="K235" s="178"/>
      <c r="M235" s="178"/>
      <c r="N235" s="178"/>
      <c r="O235" s="178"/>
      <c r="P235" s="178"/>
      <c r="Q235" s="178"/>
      <c r="R235" s="178"/>
      <c r="S235" s="178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  <c r="BN235" s="92"/>
      <c r="BO235" s="92"/>
      <c r="BP235" s="92"/>
      <c r="BQ235" s="92"/>
      <c r="BR235" s="92"/>
      <c r="BS235" s="92"/>
      <c r="BT235" s="92"/>
      <c r="BU235" s="92"/>
      <c r="BV235" s="92"/>
      <c r="BW235" s="92"/>
      <c r="BX235" s="92"/>
      <c r="BY235" s="92"/>
      <c r="BZ235" s="92"/>
      <c r="CA235" s="92"/>
      <c r="CB235" s="92"/>
      <c r="CC235" s="92"/>
      <c r="CD235" s="92"/>
      <c r="CE235" s="92"/>
      <c r="CF235" s="92"/>
      <c r="CG235" s="178"/>
      <c r="CH235" s="178"/>
    </row>
    <row r="236" spans="10:86" x14ac:dyDescent="0.25">
      <c r="J236" s="178"/>
      <c r="K236" s="178"/>
      <c r="M236" s="178"/>
      <c r="N236" s="178"/>
      <c r="O236" s="178"/>
      <c r="P236" s="178"/>
      <c r="Q236" s="178"/>
      <c r="R236" s="178"/>
      <c r="S236" s="178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  <c r="BN236" s="92"/>
      <c r="BO236" s="92"/>
      <c r="BP236" s="92"/>
      <c r="BQ236" s="92"/>
      <c r="BR236" s="92"/>
      <c r="BS236" s="92"/>
      <c r="BT236" s="92"/>
      <c r="BU236" s="92"/>
      <c r="BV236" s="92"/>
      <c r="BW236" s="92"/>
      <c r="BX236" s="92"/>
      <c r="BY236" s="92"/>
      <c r="BZ236" s="92"/>
      <c r="CA236" s="92"/>
      <c r="CB236" s="92"/>
      <c r="CC236" s="92"/>
      <c r="CD236" s="92"/>
      <c r="CE236" s="92"/>
      <c r="CF236" s="92"/>
      <c r="CG236" s="178"/>
      <c r="CH236" s="178"/>
    </row>
    <row r="237" spans="10:86" x14ac:dyDescent="0.25">
      <c r="J237" s="178"/>
      <c r="K237" s="178"/>
      <c r="M237" s="178"/>
      <c r="N237" s="178"/>
      <c r="O237" s="178"/>
      <c r="P237" s="178"/>
      <c r="Q237" s="178"/>
      <c r="R237" s="178"/>
      <c r="S237" s="178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  <c r="BN237" s="92"/>
      <c r="BO237" s="92"/>
      <c r="BP237" s="92"/>
      <c r="BQ237" s="92"/>
      <c r="BR237" s="92"/>
      <c r="BS237" s="92"/>
      <c r="BT237" s="92"/>
      <c r="BU237" s="92"/>
      <c r="BV237" s="92"/>
      <c r="BW237" s="92"/>
      <c r="BX237" s="92"/>
      <c r="BY237" s="92"/>
      <c r="BZ237" s="92"/>
      <c r="CA237" s="92"/>
      <c r="CB237" s="92"/>
      <c r="CC237" s="92"/>
      <c r="CD237" s="92"/>
      <c r="CE237" s="92"/>
      <c r="CF237" s="92"/>
      <c r="CG237" s="178"/>
      <c r="CH237" s="178"/>
    </row>
    <row r="238" spans="10:86" x14ac:dyDescent="0.25">
      <c r="J238" s="178"/>
      <c r="K238" s="178"/>
      <c r="M238" s="178"/>
      <c r="N238" s="178"/>
      <c r="O238" s="178"/>
      <c r="P238" s="178"/>
      <c r="Q238" s="178"/>
      <c r="R238" s="178"/>
      <c r="S238" s="178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  <c r="CA238" s="92"/>
      <c r="CB238" s="92"/>
      <c r="CC238" s="92"/>
      <c r="CD238" s="92"/>
      <c r="CE238" s="92"/>
      <c r="CF238" s="92"/>
      <c r="CG238" s="178"/>
      <c r="CH238" s="178"/>
    </row>
    <row r="239" spans="10:86" x14ac:dyDescent="0.25">
      <c r="J239" s="178"/>
      <c r="K239" s="178"/>
      <c r="M239" s="178"/>
      <c r="N239" s="178"/>
      <c r="O239" s="178"/>
      <c r="P239" s="178"/>
      <c r="Q239" s="178"/>
      <c r="R239" s="178"/>
      <c r="S239" s="178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  <c r="BZ239" s="92"/>
      <c r="CA239" s="92"/>
      <c r="CB239" s="92"/>
      <c r="CC239" s="92"/>
      <c r="CD239" s="92"/>
      <c r="CE239" s="92"/>
      <c r="CF239" s="92"/>
      <c r="CG239" s="178"/>
      <c r="CH239" s="178"/>
    </row>
    <row r="240" spans="10:86" x14ac:dyDescent="0.25">
      <c r="J240" s="178"/>
      <c r="K240" s="178"/>
      <c r="M240" s="178"/>
      <c r="N240" s="178"/>
      <c r="O240" s="178"/>
      <c r="P240" s="178"/>
      <c r="Q240" s="178"/>
      <c r="R240" s="178"/>
      <c r="S240" s="178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  <c r="BZ240" s="92"/>
      <c r="CA240" s="92"/>
      <c r="CB240" s="92"/>
      <c r="CC240" s="92"/>
      <c r="CD240" s="92"/>
      <c r="CE240" s="92"/>
      <c r="CF240" s="92"/>
      <c r="CG240" s="178"/>
      <c r="CH240" s="178"/>
    </row>
    <row r="241" spans="10:86" x14ac:dyDescent="0.25">
      <c r="J241" s="178"/>
      <c r="K241" s="178"/>
      <c r="M241" s="178"/>
      <c r="N241" s="178"/>
      <c r="O241" s="178"/>
      <c r="P241" s="178"/>
      <c r="Q241" s="178"/>
      <c r="R241" s="178"/>
      <c r="S241" s="178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  <c r="BN241" s="92"/>
      <c r="BO241" s="92"/>
      <c r="BP241" s="92"/>
      <c r="BQ241" s="92"/>
      <c r="BR241" s="92"/>
      <c r="BS241" s="92"/>
      <c r="BT241" s="92"/>
      <c r="BU241" s="92"/>
      <c r="BV241" s="92"/>
      <c r="BW241" s="92"/>
      <c r="BX241" s="92"/>
      <c r="BY241" s="92"/>
      <c r="BZ241" s="92"/>
      <c r="CA241" s="92"/>
      <c r="CB241" s="92"/>
      <c r="CC241" s="92"/>
      <c r="CD241" s="92"/>
      <c r="CE241" s="92"/>
      <c r="CF241" s="92"/>
      <c r="CG241" s="178"/>
      <c r="CH241" s="178"/>
    </row>
    <row r="242" spans="10:86" x14ac:dyDescent="0.25">
      <c r="J242" s="178"/>
      <c r="K242" s="178"/>
      <c r="M242" s="178"/>
      <c r="N242" s="178"/>
      <c r="O242" s="178"/>
      <c r="P242" s="178"/>
      <c r="Q242" s="178"/>
      <c r="R242" s="178"/>
      <c r="S242" s="178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  <c r="BN242" s="92"/>
      <c r="BO242" s="92"/>
      <c r="BP242" s="92"/>
      <c r="BQ242" s="92"/>
      <c r="BR242" s="92"/>
      <c r="BS242" s="92"/>
      <c r="BT242" s="92"/>
      <c r="BU242" s="92"/>
      <c r="BV242" s="92"/>
      <c r="BW242" s="92"/>
      <c r="BX242" s="92"/>
      <c r="BY242" s="92"/>
      <c r="BZ242" s="92"/>
      <c r="CA242" s="92"/>
      <c r="CB242" s="92"/>
      <c r="CC242" s="92"/>
      <c r="CD242" s="92"/>
      <c r="CE242" s="92"/>
      <c r="CF242" s="92"/>
      <c r="CG242" s="178"/>
      <c r="CH242" s="178"/>
    </row>
    <row r="243" spans="10:86" x14ac:dyDescent="0.25">
      <c r="J243" s="178"/>
      <c r="K243" s="178"/>
      <c r="M243" s="178"/>
      <c r="N243" s="178"/>
      <c r="O243" s="178"/>
      <c r="P243" s="178"/>
      <c r="Q243" s="178"/>
      <c r="R243" s="178"/>
      <c r="S243" s="178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  <c r="BN243" s="92"/>
      <c r="BO243" s="92"/>
      <c r="BP243" s="92"/>
      <c r="BQ243" s="92"/>
      <c r="BR243" s="92"/>
      <c r="BS243" s="92"/>
      <c r="BT243" s="92"/>
      <c r="BU243" s="92"/>
      <c r="BV243" s="92"/>
      <c r="BW243" s="92"/>
      <c r="BX243" s="92"/>
      <c r="BY243" s="92"/>
      <c r="BZ243" s="92"/>
      <c r="CA243" s="92"/>
      <c r="CB243" s="92"/>
      <c r="CC243" s="92"/>
      <c r="CD243" s="92"/>
      <c r="CE243" s="92"/>
      <c r="CF243" s="92"/>
      <c r="CG243" s="178"/>
      <c r="CH243" s="178"/>
    </row>
    <row r="244" spans="10:86" x14ac:dyDescent="0.25">
      <c r="J244" s="178"/>
      <c r="K244" s="178"/>
      <c r="M244" s="178"/>
      <c r="N244" s="178"/>
      <c r="O244" s="178"/>
      <c r="P244" s="178"/>
      <c r="Q244" s="178"/>
      <c r="R244" s="178"/>
      <c r="S244" s="178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  <c r="BN244" s="92"/>
      <c r="BO244" s="92"/>
      <c r="BP244" s="92"/>
      <c r="BQ244" s="92"/>
      <c r="BR244" s="92"/>
      <c r="BS244" s="92"/>
      <c r="BT244" s="92"/>
      <c r="BU244" s="92"/>
      <c r="BV244" s="92"/>
      <c r="BW244" s="92"/>
      <c r="BX244" s="92"/>
      <c r="BY244" s="92"/>
      <c r="BZ244" s="92"/>
      <c r="CA244" s="92"/>
      <c r="CB244" s="92"/>
      <c r="CC244" s="92"/>
      <c r="CD244" s="92"/>
      <c r="CE244" s="92"/>
      <c r="CF244" s="92"/>
      <c r="CG244" s="178"/>
      <c r="CH244" s="178"/>
    </row>
    <row r="245" spans="10:86" x14ac:dyDescent="0.25">
      <c r="J245" s="178"/>
      <c r="K245" s="178"/>
      <c r="M245" s="178"/>
      <c r="N245" s="178"/>
      <c r="O245" s="178"/>
      <c r="P245" s="178"/>
      <c r="Q245" s="178"/>
      <c r="R245" s="178"/>
      <c r="S245" s="178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  <c r="BN245" s="92"/>
      <c r="BO245" s="92"/>
      <c r="BP245" s="92"/>
      <c r="BQ245" s="92"/>
      <c r="BR245" s="92"/>
      <c r="BS245" s="92"/>
      <c r="BT245" s="92"/>
      <c r="BU245" s="92"/>
      <c r="BV245" s="92"/>
      <c r="BW245" s="92"/>
      <c r="BX245" s="92"/>
      <c r="BY245" s="92"/>
      <c r="BZ245" s="92"/>
      <c r="CA245" s="92"/>
      <c r="CB245" s="92"/>
      <c r="CC245" s="92"/>
      <c r="CD245" s="92"/>
      <c r="CE245" s="92"/>
      <c r="CF245" s="92"/>
      <c r="CG245" s="178"/>
      <c r="CH245" s="178"/>
    </row>
    <row r="246" spans="10:86" x14ac:dyDescent="0.25">
      <c r="J246" s="178"/>
      <c r="K246" s="178"/>
      <c r="M246" s="178"/>
      <c r="N246" s="178"/>
      <c r="O246" s="178"/>
      <c r="P246" s="178"/>
      <c r="Q246" s="178"/>
      <c r="R246" s="178"/>
      <c r="S246" s="178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  <c r="BN246" s="92"/>
      <c r="BO246" s="92"/>
      <c r="BP246" s="92"/>
      <c r="BQ246" s="92"/>
      <c r="BR246" s="92"/>
      <c r="BS246" s="92"/>
      <c r="BT246" s="92"/>
      <c r="BU246" s="92"/>
      <c r="BV246" s="92"/>
      <c r="BW246" s="92"/>
      <c r="BX246" s="92"/>
      <c r="BY246" s="92"/>
      <c r="BZ246" s="92"/>
      <c r="CA246" s="92"/>
      <c r="CB246" s="92"/>
      <c r="CC246" s="92"/>
      <c r="CD246" s="92"/>
      <c r="CE246" s="92"/>
      <c r="CF246" s="92"/>
      <c r="CG246" s="178"/>
      <c r="CH246" s="178"/>
    </row>
    <row r="247" spans="10:86" x14ac:dyDescent="0.25">
      <c r="J247" s="178"/>
      <c r="K247" s="178"/>
      <c r="M247" s="178"/>
      <c r="N247" s="178"/>
      <c r="O247" s="178"/>
      <c r="P247" s="178"/>
      <c r="Q247" s="178"/>
      <c r="R247" s="178"/>
      <c r="S247" s="178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  <c r="BN247" s="92"/>
      <c r="BO247" s="92"/>
      <c r="BP247" s="92"/>
      <c r="BQ247" s="92"/>
      <c r="BR247" s="92"/>
      <c r="BS247" s="92"/>
      <c r="BT247" s="92"/>
      <c r="BU247" s="92"/>
      <c r="BV247" s="92"/>
      <c r="BW247" s="92"/>
      <c r="BX247" s="92"/>
      <c r="BY247" s="92"/>
      <c r="BZ247" s="92"/>
      <c r="CA247" s="92"/>
      <c r="CB247" s="92"/>
      <c r="CC247" s="92"/>
      <c r="CD247" s="92"/>
      <c r="CE247" s="92"/>
      <c r="CF247" s="92"/>
      <c r="CG247" s="178"/>
      <c r="CH247" s="178"/>
    </row>
    <row r="248" spans="10:86" x14ac:dyDescent="0.25">
      <c r="J248" s="178"/>
      <c r="K248" s="178"/>
      <c r="M248" s="178"/>
      <c r="N248" s="178"/>
      <c r="O248" s="178"/>
      <c r="P248" s="178"/>
      <c r="Q248" s="178"/>
      <c r="R248" s="178"/>
      <c r="S248" s="178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  <c r="BN248" s="92"/>
      <c r="BO248" s="92"/>
      <c r="BP248" s="92"/>
      <c r="BQ248" s="92"/>
      <c r="BR248" s="92"/>
      <c r="BS248" s="92"/>
      <c r="BT248" s="92"/>
      <c r="BU248" s="92"/>
      <c r="BV248" s="92"/>
      <c r="BW248" s="92"/>
      <c r="BX248" s="92"/>
      <c r="BY248" s="92"/>
      <c r="BZ248" s="92"/>
      <c r="CA248" s="92"/>
      <c r="CB248" s="92"/>
      <c r="CC248" s="92"/>
      <c r="CD248" s="92"/>
      <c r="CE248" s="92"/>
      <c r="CF248" s="92"/>
      <c r="CG248" s="178"/>
      <c r="CH248" s="178"/>
    </row>
    <row r="249" spans="10:86" x14ac:dyDescent="0.25">
      <c r="J249" s="178"/>
      <c r="K249" s="178"/>
      <c r="M249" s="178"/>
      <c r="N249" s="178"/>
      <c r="O249" s="178"/>
      <c r="P249" s="178"/>
      <c r="Q249" s="178"/>
      <c r="R249" s="178"/>
      <c r="S249" s="178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  <c r="BN249" s="92"/>
      <c r="BO249" s="92"/>
      <c r="BP249" s="92"/>
      <c r="BQ249" s="92"/>
      <c r="BR249" s="92"/>
      <c r="BS249" s="92"/>
      <c r="BT249" s="92"/>
      <c r="BU249" s="92"/>
      <c r="BV249" s="92"/>
      <c r="BW249" s="92"/>
      <c r="BX249" s="92"/>
      <c r="BY249" s="92"/>
      <c r="BZ249" s="92"/>
      <c r="CA249" s="92"/>
      <c r="CB249" s="92"/>
      <c r="CC249" s="92"/>
      <c r="CD249" s="92"/>
      <c r="CE249" s="92"/>
      <c r="CF249" s="92"/>
      <c r="CG249" s="178"/>
      <c r="CH249" s="178"/>
    </row>
    <row r="250" spans="10:86" x14ac:dyDescent="0.25">
      <c r="J250" s="178"/>
      <c r="K250" s="178"/>
      <c r="M250" s="178"/>
      <c r="N250" s="178"/>
      <c r="O250" s="178"/>
      <c r="P250" s="178"/>
      <c r="Q250" s="178"/>
      <c r="R250" s="178"/>
      <c r="S250" s="178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/>
      <c r="CG250" s="178"/>
      <c r="CH250" s="178"/>
    </row>
    <row r="251" spans="10:86" x14ac:dyDescent="0.25">
      <c r="J251" s="178"/>
      <c r="K251" s="178"/>
      <c r="M251" s="178"/>
      <c r="N251" s="178"/>
      <c r="O251" s="178"/>
      <c r="P251" s="178"/>
      <c r="Q251" s="178"/>
      <c r="R251" s="178"/>
      <c r="S251" s="178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  <c r="BH251" s="92"/>
      <c r="BI251" s="92"/>
      <c r="BJ251" s="92"/>
      <c r="BK251" s="92"/>
      <c r="BL251" s="92"/>
      <c r="BM251" s="92"/>
      <c r="BN251" s="92"/>
      <c r="BO251" s="92"/>
      <c r="BP251" s="92"/>
      <c r="BQ251" s="92"/>
      <c r="BR251" s="92"/>
      <c r="BS251" s="92"/>
      <c r="BT251" s="92"/>
      <c r="BU251" s="92"/>
      <c r="BV251" s="92"/>
      <c r="BW251" s="92"/>
      <c r="BX251" s="92"/>
      <c r="BY251" s="92"/>
      <c r="BZ251" s="92"/>
      <c r="CA251" s="92"/>
      <c r="CB251" s="92"/>
      <c r="CC251" s="92"/>
      <c r="CD251" s="92"/>
      <c r="CE251" s="92"/>
      <c r="CF251" s="92"/>
      <c r="CG251" s="178"/>
      <c r="CH251" s="178"/>
    </row>
    <row r="252" spans="10:86" x14ac:dyDescent="0.25">
      <c r="J252" s="178"/>
      <c r="K252" s="178"/>
      <c r="M252" s="178"/>
      <c r="N252" s="178"/>
      <c r="O252" s="178"/>
      <c r="P252" s="178"/>
      <c r="Q252" s="178"/>
      <c r="R252" s="178"/>
      <c r="S252" s="178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  <c r="BH252" s="92"/>
      <c r="BI252" s="92"/>
      <c r="BJ252" s="92"/>
      <c r="BK252" s="92"/>
      <c r="BL252" s="92"/>
      <c r="BM252" s="92"/>
      <c r="BN252" s="92"/>
      <c r="BO252" s="92"/>
      <c r="BP252" s="92"/>
      <c r="BQ252" s="92"/>
      <c r="BR252" s="92"/>
      <c r="BS252" s="92"/>
      <c r="BT252" s="92"/>
      <c r="BU252" s="92"/>
      <c r="BV252" s="92"/>
      <c r="BW252" s="92"/>
      <c r="BX252" s="92"/>
      <c r="BY252" s="92"/>
      <c r="BZ252" s="92"/>
      <c r="CA252" s="92"/>
      <c r="CB252" s="92"/>
      <c r="CC252" s="92"/>
      <c r="CD252" s="92"/>
      <c r="CE252" s="92"/>
      <c r="CF252" s="92"/>
      <c r="CG252" s="178"/>
      <c r="CH252" s="178"/>
    </row>
    <row r="253" spans="10:86" x14ac:dyDescent="0.25">
      <c r="J253" s="178"/>
      <c r="K253" s="178"/>
      <c r="M253" s="178"/>
      <c r="N253" s="178"/>
      <c r="O253" s="178"/>
      <c r="P253" s="178"/>
      <c r="Q253" s="178"/>
      <c r="R253" s="178"/>
      <c r="S253" s="178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  <c r="BN253" s="92"/>
      <c r="BO253" s="92"/>
      <c r="BP253" s="92"/>
      <c r="BQ253" s="92"/>
      <c r="BR253" s="92"/>
      <c r="BS253" s="92"/>
      <c r="BT253" s="92"/>
      <c r="BU253" s="92"/>
      <c r="BV253" s="92"/>
      <c r="BW253" s="92"/>
      <c r="BX253" s="92"/>
      <c r="BY253" s="92"/>
      <c r="BZ253" s="92"/>
      <c r="CA253" s="92"/>
      <c r="CB253" s="92"/>
      <c r="CC253" s="92"/>
      <c r="CD253" s="92"/>
      <c r="CE253" s="92"/>
      <c r="CF253" s="92"/>
      <c r="CG253" s="178"/>
      <c r="CH253" s="178"/>
    </row>
    <row r="254" spans="10:86" x14ac:dyDescent="0.25">
      <c r="J254" s="178"/>
      <c r="K254" s="178"/>
      <c r="M254" s="178"/>
      <c r="N254" s="178"/>
      <c r="O254" s="178"/>
      <c r="P254" s="178"/>
      <c r="Q254" s="178"/>
      <c r="R254" s="178"/>
      <c r="S254" s="178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  <c r="BH254" s="92"/>
      <c r="BI254" s="92"/>
      <c r="BJ254" s="92"/>
      <c r="BK254" s="92"/>
      <c r="BL254" s="92"/>
      <c r="BM254" s="92"/>
      <c r="BN254" s="92"/>
      <c r="BO254" s="92"/>
      <c r="BP254" s="92"/>
      <c r="BQ254" s="92"/>
      <c r="BR254" s="92"/>
      <c r="BS254" s="92"/>
      <c r="BT254" s="92"/>
      <c r="BU254" s="92"/>
      <c r="BV254" s="92"/>
      <c r="BW254" s="92"/>
      <c r="BX254" s="92"/>
      <c r="BY254" s="92"/>
      <c r="BZ254" s="92"/>
      <c r="CA254" s="92"/>
      <c r="CB254" s="92"/>
      <c r="CC254" s="92"/>
      <c r="CD254" s="92"/>
      <c r="CE254" s="92"/>
      <c r="CF254" s="92"/>
      <c r="CG254" s="178"/>
      <c r="CH254" s="178"/>
    </row>
    <row r="255" spans="10:86" x14ac:dyDescent="0.25">
      <c r="J255" s="178"/>
      <c r="K255" s="178"/>
      <c r="M255" s="178"/>
      <c r="N255" s="178"/>
      <c r="O255" s="178"/>
      <c r="P255" s="178"/>
      <c r="Q255" s="178"/>
      <c r="R255" s="178"/>
      <c r="S255" s="178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  <c r="BH255" s="92"/>
      <c r="BI255" s="92"/>
      <c r="BJ255" s="92"/>
      <c r="BK255" s="92"/>
      <c r="BL255" s="92"/>
      <c r="BM255" s="92"/>
      <c r="BN255" s="92"/>
      <c r="BO255" s="92"/>
      <c r="BP255" s="92"/>
      <c r="BQ255" s="92"/>
      <c r="BR255" s="92"/>
      <c r="BS255" s="92"/>
      <c r="BT255" s="92"/>
      <c r="BU255" s="92"/>
      <c r="BV255" s="92"/>
      <c r="BW255" s="92"/>
      <c r="BX255" s="92"/>
      <c r="BY255" s="92"/>
      <c r="BZ255" s="92"/>
      <c r="CA255" s="92"/>
      <c r="CB255" s="92"/>
      <c r="CC255" s="92"/>
      <c r="CD255" s="92"/>
      <c r="CE255" s="92"/>
      <c r="CF255" s="92"/>
      <c r="CG255" s="178"/>
      <c r="CH255" s="178"/>
    </row>
    <row r="256" spans="10:86" x14ac:dyDescent="0.25">
      <c r="J256" s="178"/>
      <c r="K256" s="178"/>
      <c r="M256" s="178"/>
      <c r="N256" s="178"/>
      <c r="O256" s="178"/>
      <c r="P256" s="178"/>
      <c r="Q256" s="178"/>
      <c r="R256" s="178"/>
      <c r="S256" s="178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  <c r="BH256" s="92"/>
      <c r="BI256" s="92"/>
      <c r="BJ256" s="92"/>
      <c r="BK256" s="92"/>
      <c r="BL256" s="92"/>
      <c r="BM256" s="92"/>
      <c r="BN256" s="92"/>
      <c r="BO256" s="92"/>
      <c r="BP256" s="92"/>
      <c r="BQ256" s="92"/>
      <c r="BR256" s="92"/>
      <c r="BS256" s="92"/>
      <c r="BT256" s="92"/>
      <c r="BU256" s="92"/>
      <c r="BV256" s="92"/>
      <c r="BW256" s="92"/>
      <c r="BX256" s="92"/>
      <c r="BY256" s="92"/>
      <c r="BZ256" s="92"/>
      <c r="CA256" s="92"/>
      <c r="CB256" s="92"/>
      <c r="CC256" s="92"/>
      <c r="CD256" s="92"/>
      <c r="CE256" s="92"/>
      <c r="CF256" s="92"/>
      <c r="CG256" s="178"/>
      <c r="CH256" s="178"/>
    </row>
    <row r="257" spans="10:86" x14ac:dyDescent="0.25">
      <c r="J257" s="178"/>
      <c r="K257" s="178"/>
      <c r="M257" s="178"/>
      <c r="N257" s="178"/>
      <c r="O257" s="178"/>
      <c r="P257" s="178"/>
      <c r="Q257" s="178"/>
      <c r="R257" s="178"/>
      <c r="S257" s="178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  <c r="BN257" s="92"/>
      <c r="BO257" s="92"/>
      <c r="BP257" s="92"/>
      <c r="BQ257" s="92"/>
      <c r="BR257" s="92"/>
      <c r="BS257" s="92"/>
      <c r="BT257" s="92"/>
      <c r="BU257" s="92"/>
      <c r="BV257" s="92"/>
      <c r="BW257" s="92"/>
      <c r="BX257" s="92"/>
      <c r="BY257" s="92"/>
      <c r="BZ257" s="92"/>
      <c r="CA257" s="92"/>
      <c r="CB257" s="92"/>
      <c r="CC257" s="92"/>
      <c r="CD257" s="92"/>
      <c r="CE257" s="92"/>
      <c r="CF257" s="92"/>
      <c r="CG257" s="178"/>
      <c r="CH257" s="178"/>
    </row>
    <row r="258" spans="10:86" x14ac:dyDescent="0.25">
      <c r="J258" s="178"/>
      <c r="K258" s="178"/>
      <c r="M258" s="178"/>
      <c r="N258" s="178"/>
      <c r="O258" s="178"/>
      <c r="P258" s="178"/>
      <c r="Q258" s="178"/>
      <c r="R258" s="178"/>
      <c r="S258" s="178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  <c r="BN258" s="92"/>
      <c r="BO258" s="92"/>
      <c r="BP258" s="92"/>
      <c r="BQ258" s="92"/>
      <c r="BR258" s="92"/>
      <c r="BS258" s="92"/>
      <c r="BT258" s="92"/>
      <c r="BU258" s="92"/>
      <c r="BV258" s="92"/>
      <c r="BW258" s="92"/>
      <c r="BX258" s="92"/>
      <c r="BY258" s="92"/>
      <c r="BZ258" s="92"/>
      <c r="CA258" s="92"/>
      <c r="CB258" s="92"/>
      <c r="CC258" s="92"/>
      <c r="CD258" s="92"/>
      <c r="CE258" s="92"/>
      <c r="CF258" s="92"/>
      <c r="CG258" s="178"/>
      <c r="CH258" s="178"/>
    </row>
    <row r="259" spans="10:86" x14ac:dyDescent="0.25">
      <c r="J259" s="178"/>
      <c r="K259" s="178"/>
      <c r="M259" s="178"/>
      <c r="N259" s="178"/>
      <c r="O259" s="178"/>
      <c r="P259" s="178"/>
      <c r="Q259" s="178"/>
      <c r="R259" s="178"/>
      <c r="S259" s="178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  <c r="BH259" s="92"/>
      <c r="BI259" s="92"/>
      <c r="BJ259" s="92"/>
      <c r="BK259" s="92"/>
      <c r="BL259" s="92"/>
      <c r="BM259" s="92"/>
      <c r="BN259" s="92"/>
      <c r="BO259" s="92"/>
      <c r="BP259" s="92"/>
      <c r="BQ259" s="92"/>
      <c r="BR259" s="92"/>
      <c r="BS259" s="92"/>
      <c r="BT259" s="92"/>
      <c r="BU259" s="92"/>
      <c r="BV259" s="92"/>
      <c r="BW259" s="92"/>
      <c r="BX259" s="92"/>
      <c r="BY259" s="92"/>
      <c r="BZ259" s="92"/>
      <c r="CA259" s="92"/>
      <c r="CB259" s="92"/>
      <c r="CC259" s="92"/>
      <c r="CD259" s="92"/>
      <c r="CE259" s="92"/>
      <c r="CF259" s="92"/>
      <c r="CG259" s="178"/>
      <c r="CH259" s="178"/>
    </row>
    <row r="260" spans="10:86" x14ac:dyDescent="0.25">
      <c r="J260" s="178"/>
      <c r="K260" s="178"/>
      <c r="M260" s="178"/>
      <c r="N260" s="178"/>
      <c r="O260" s="178"/>
      <c r="P260" s="178"/>
      <c r="Q260" s="178"/>
      <c r="R260" s="178"/>
      <c r="S260" s="178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  <c r="BN260" s="92"/>
      <c r="BO260" s="92"/>
      <c r="BP260" s="92"/>
      <c r="BQ260" s="92"/>
      <c r="BR260" s="92"/>
      <c r="BS260" s="92"/>
      <c r="BT260" s="92"/>
      <c r="BU260" s="92"/>
      <c r="BV260" s="92"/>
      <c r="BW260" s="92"/>
      <c r="BX260" s="92"/>
      <c r="BY260" s="92"/>
      <c r="BZ260" s="92"/>
      <c r="CA260" s="92"/>
      <c r="CB260" s="92"/>
      <c r="CC260" s="92"/>
      <c r="CD260" s="92"/>
      <c r="CE260" s="92"/>
      <c r="CF260" s="92"/>
      <c r="CG260" s="178"/>
      <c r="CH260" s="178"/>
    </row>
    <row r="261" spans="10:86" x14ac:dyDescent="0.25">
      <c r="J261" s="178"/>
      <c r="K261" s="178"/>
      <c r="M261" s="178"/>
      <c r="N261" s="178"/>
      <c r="O261" s="178"/>
      <c r="P261" s="178"/>
      <c r="Q261" s="178"/>
      <c r="R261" s="178"/>
      <c r="S261" s="178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  <c r="BH261" s="92"/>
      <c r="BI261" s="92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  <c r="CA261" s="92"/>
      <c r="CB261" s="92"/>
      <c r="CC261" s="92"/>
      <c r="CD261" s="92"/>
      <c r="CE261" s="92"/>
      <c r="CF261" s="92"/>
      <c r="CG261" s="178"/>
      <c r="CH261" s="178"/>
    </row>
    <row r="262" spans="10:86" x14ac:dyDescent="0.25">
      <c r="J262" s="178"/>
      <c r="K262" s="178"/>
      <c r="M262" s="178"/>
      <c r="N262" s="178"/>
      <c r="O262" s="178"/>
      <c r="P262" s="178"/>
      <c r="Q262" s="178"/>
      <c r="R262" s="178"/>
      <c r="S262" s="178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  <c r="BN262" s="92"/>
      <c r="BO262" s="92"/>
      <c r="BP262" s="92"/>
      <c r="BQ262" s="92"/>
      <c r="BR262" s="92"/>
      <c r="BS262" s="92"/>
      <c r="BT262" s="92"/>
      <c r="BU262" s="92"/>
      <c r="BV262" s="92"/>
      <c r="BW262" s="92"/>
      <c r="BX262" s="92"/>
      <c r="BY262" s="92"/>
      <c r="BZ262" s="92"/>
      <c r="CA262" s="92"/>
      <c r="CB262" s="92"/>
      <c r="CC262" s="92"/>
      <c r="CD262" s="92"/>
      <c r="CE262" s="92"/>
      <c r="CF262" s="92"/>
      <c r="CG262" s="178"/>
      <c r="CH262" s="178"/>
    </row>
    <row r="263" spans="10:86" x14ac:dyDescent="0.25">
      <c r="J263" s="178"/>
      <c r="K263" s="178"/>
      <c r="M263" s="178"/>
      <c r="N263" s="178"/>
      <c r="O263" s="178"/>
      <c r="P263" s="178"/>
      <c r="Q263" s="178"/>
      <c r="R263" s="178"/>
      <c r="S263" s="178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178"/>
      <c r="CH263" s="178"/>
    </row>
    <row r="264" spans="10:86" x14ac:dyDescent="0.25">
      <c r="J264" s="178"/>
      <c r="K264" s="178"/>
      <c r="M264" s="178"/>
      <c r="N264" s="178"/>
      <c r="O264" s="178"/>
      <c r="P264" s="178"/>
      <c r="Q264" s="178"/>
      <c r="R264" s="178"/>
      <c r="S264" s="178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  <c r="BH264" s="92"/>
      <c r="BI264" s="92"/>
      <c r="BJ264" s="92"/>
      <c r="BK264" s="92"/>
      <c r="BL264" s="92"/>
      <c r="BM264" s="92"/>
      <c r="BN264" s="92"/>
      <c r="BO264" s="92"/>
      <c r="BP264" s="92"/>
      <c r="BQ264" s="92"/>
      <c r="BR264" s="92"/>
      <c r="BS264" s="92"/>
      <c r="BT264" s="92"/>
      <c r="BU264" s="92"/>
      <c r="BV264" s="92"/>
      <c r="BW264" s="92"/>
      <c r="BX264" s="92"/>
      <c r="BY264" s="92"/>
      <c r="BZ264" s="92"/>
      <c r="CA264" s="92"/>
      <c r="CB264" s="92"/>
      <c r="CC264" s="92"/>
      <c r="CD264" s="92"/>
      <c r="CE264" s="92"/>
      <c r="CF264" s="92"/>
      <c r="CG264" s="178"/>
      <c r="CH264" s="178"/>
    </row>
    <row r="265" spans="10:86" x14ac:dyDescent="0.25">
      <c r="J265" s="178"/>
      <c r="K265" s="178"/>
      <c r="M265" s="178"/>
      <c r="N265" s="178"/>
      <c r="O265" s="178"/>
      <c r="P265" s="178"/>
      <c r="Q265" s="178"/>
      <c r="R265" s="178"/>
      <c r="S265" s="178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  <c r="BH265" s="92"/>
      <c r="BI265" s="92"/>
      <c r="BJ265" s="92"/>
      <c r="BK265" s="92"/>
      <c r="BL265" s="92"/>
      <c r="BM265" s="92"/>
      <c r="BN265" s="92"/>
      <c r="BO265" s="92"/>
      <c r="BP265" s="92"/>
      <c r="BQ265" s="92"/>
      <c r="BR265" s="92"/>
      <c r="BS265" s="92"/>
      <c r="BT265" s="92"/>
      <c r="BU265" s="92"/>
      <c r="BV265" s="92"/>
      <c r="BW265" s="92"/>
      <c r="BX265" s="92"/>
      <c r="BY265" s="92"/>
      <c r="BZ265" s="92"/>
      <c r="CA265" s="92"/>
      <c r="CB265" s="92"/>
      <c r="CC265" s="92"/>
      <c r="CD265" s="92"/>
      <c r="CE265" s="92"/>
      <c r="CF265" s="92"/>
      <c r="CG265" s="178"/>
      <c r="CH265" s="178"/>
    </row>
    <row r="266" spans="10:86" x14ac:dyDescent="0.25">
      <c r="J266" s="178"/>
      <c r="K266" s="178"/>
      <c r="M266" s="178"/>
      <c r="N266" s="178"/>
      <c r="O266" s="178"/>
      <c r="P266" s="178"/>
      <c r="Q266" s="178"/>
      <c r="R266" s="178"/>
      <c r="S266" s="178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  <c r="BH266" s="92"/>
      <c r="BI266" s="92"/>
      <c r="BJ266" s="92"/>
      <c r="BK266" s="92"/>
      <c r="BL266" s="92"/>
      <c r="BM266" s="92"/>
      <c r="BN266" s="92"/>
      <c r="BO266" s="92"/>
      <c r="BP266" s="92"/>
      <c r="BQ266" s="92"/>
      <c r="BR266" s="92"/>
      <c r="BS266" s="92"/>
      <c r="BT266" s="92"/>
      <c r="BU266" s="92"/>
      <c r="BV266" s="92"/>
      <c r="BW266" s="92"/>
      <c r="BX266" s="92"/>
      <c r="BY266" s="92"/>
      <c r="BZ266" s="92"/>
      <c r="CA266" s="92"/>
      <c r="CB266" s="92"/>
      <c r="CC266" s="92"/>
      <c r="CD266" s="92"/>
      <c r="CE266" s="92"/>
      <c r="CF266" s="92"/>
      <c r="CG266" s="178"/>
      <c r="CH266" s="178"/>
    </row>
    <row r="267" spans="10:86" x14ac:dyDescent="0.25">
      <c r="J267" s="178"/>
      <c r="K267" s="178"/>
      <c r="M267" s="178"/>
      <c r="N267" s="178"/>
      <c r="O267" s="178"/>
      <c r="P267" s="178"/>
      <c r="Q267" s="178"/>
      <c r="R267" s="178"/>
      <c r="S267" s="178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  <c r="BH267" s="92"/>
      <c r="BI267" s="92"/>
      <c r="BJ267" s="92"/>
      <c r="BK267" s="92"/>
      <c r="BL267" s="92"/>
      <c r="BM267" s="92"/>
      <c r="BN267" s="92"/>
      <c r="BO267" s="92"/>
      <c r="BP267" s="92"/>
      <c r="BQ267" s="92"/>
      <c r="BR267" s="92"/>
      <c r="BS267" s="92"/>
      <c r="BT267" s="92"/>
      <c r="BU267" s="92"/>
      <c r="BV267" s="92"/>
      <c r="BW267" s="92"/>
      <c r="BX267" s="92"/>
      <c r="BY267" s="92"/>
      <c r="BZ267" s="92"/>
      <c r="CA267" s="92"/>
      <c r="CB267" s="92"/>
      <c r="CC267" s="92"/>
      <c r="CD267" s="92"/>
      <c r="CE267" s="92"/>
      <c r="CF267" s="92"/>
      <c r="CG267" s="178"/>
      <c r="CH267" s="178"/>
    </row>
    <row r="268" spans="10:86" x14ac:dyDescent="0.25">
      <c r="J268" s="178"/>
      <c r="K268" s="178"/>
      <c r="M268" s="178"/>
      <c r="N268" s="178"/>
      <c r="O268" s="178"/>
      <c r="P268" s="178"/>
      <c r="Q268" s="178"/>
      <c r="R268" s="178"/>
      <c r="S268" s="178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  <c r="BH268" s="92"/>
      <c r="BI268" s="92"/>
      <c r="BJ268" s="92"/>
      <c r="BK268" s="92"/>
      <c r="BL268" s="92"/>
      <c r="BM268" s="92"/>
      <c r="BN268" s="92"/>
      <c r="BO268" s="92"/>
      <c r="BP268" s="92"/>
      <c r="BQ268" s="92"/>
      <c r="BR268" s="92"/>
      <c r="BS268" s="92"/>
      <c r="BT268" s="92"/>
      <c r="BU268" s="92"/>
      <c r="BV268" s="92"/>
      <c r="BW268" s="92"/>
      <c r="BX268" s="92"/>
      <c r="BY268" s="92"/>
      <c r="BZ268" s="92"/>
      <c r="CA268" s="92"/>
      <c r="CB268" s="92"/>
      <c r="CC268" s="92"/>
      <c r="CD268" s="92"/>
      <c r="CE268" s="92"/>
      <c r="CF268" s="92"/>
      <c r="CG268" s="178"/>
      <c r="CH268" s="178"/>
    </row>
    <row r="269" spans="10:86" x14ac:dyDescent="0.25">
      <c r="J269" s="178"/>
      <c r="K269" s="178"/>
      <c r="M269" s="178"/>
      <c r="N269" s="178"/>
      <c r="O269" s="178"/>
      <c r="P269" s="178"/>
      <c r="Q269" s="178"/>
      <c r="R269" s="178"/>
      <c r="S269" s="178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  <c r="BH269" s="92"/>
      <c r="BI269" s="92"/>
      <c r="BJ269" s="92"/>
      <c r="BK269" s="92"/>
      <c r="BL269" s="92"/>
      <c r="BM269" s="92"/>
      <c r="BN269" s="92"/>
      <c r="BO269" s="92"/>
      <c r="BP269" s="92"/>
      <c r="BQ269" s="92"/>
      <c r="BR269" s="92"/>
      <c r="BS269" s="92"/>
      <c r="BT269" s="92"/>
      <c r="BU269" s="92"/>
      <c r="BV269" s="92"/>
      <c r="BW269" s="92"/>
      <c r="BX269" s="92"/>
      <c r="BY269" s="92"/>
      <c r="BZ269" s="92"/>
      <c r="CA269" s="92"/>
      <c r="CB269" s="92"/>
      <c r="CC269" s="92"/>
      <c r="CD269" s="92"/>
      <c r="CE269" s="92"/>
      <c r="CF269" s="92"/>
      <c r="CG269" s="178"/>
      <c r="CH269" s="178"/>
    </row>
    <row r="270" spans="10:86" x14ac:dyDescent="0.25">
      <c r="J270" s="178"/>
      <c r="K270" s="178"/>
      <c r="M270" s="178"/>
      <c r="N270" s="178"/>
      <c r="O270" s="178"/>
      <c r="P270" s="178"/>
      <c r="Q270" s="178"/>
      <c r="R270" s="178"/>
      <c r="S270" s="178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  <c r="BH270" s="92"/>
      <c r="BI270" s="92"/>
      <c r="BJ270" s="92"/>
      <c r="BK270" s="92"/>
      <c r="BL270" s="92"/>
      <c r="BM270" s="92"/>
      <c r="BN270" s="92"/>
      <c r="BO270" s="92"/>
      <c r="BP270" s="92"/>
      <c r="BQ270" s="92"/>
      <c r="BR270" s="92"/>
      <c r="BS270" s="92"/>
      <c r="BT270" s="92"/>
      <c r="BU270" s="92"/>
      <c r="BV270" s="92"/>
      <c r="BW270" s="92"/>
      <c r="BX270" s="92"/>
      <c r="BY270" s="92"/>
      <c r="BZ270" s="92"/>
      <c r="CA270" s="92"/>
      <c r="CB270" s="92"/>
      <c r="CC270" s="92"/>
      <c r="CD270" s="92"/>
      <c r="CE270" s="92"/>
      <c r="CF270" s="92"/>
      <c r="CG270" s="178"/>
      <c r="CH270" s="178"/>
    </row>
    <row r="271" spans="10:86" x14ac:dyDescent="0.25">
      <c r="J271" s="178"/>
      <c r="K271" s="178"/>
      <c r="M271" s="178"/>
      <c r="N271" s="178"/>
      <c r="O271" s="178"/>
      <c r="P271" s="178"/>
      <c r="Q271" s="178"/>
      <c r="R271" s="178"/>
      <c r="S271" s="178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  <c r="BH271" s="92"/>
      <c r="BI271" s="92"/>
      <c r="BJ271" s="92"/>
      <c r="BK271" s="92"/>
      <c r="BL271" s="92"/>
      <c r="BM271" s="92"/>
      <c r="BN271" s="92"/>
      <c r="BO271" s="92"/>
      <c r="BP271" s="92"/>
      <c r="BQ271" s="92"/>
      <c r="BR271" s="92"/>
      <c r="BS271" s="92"/>
      <c r="BT271" s="92"/>
      <c r="BU271" s="92"/>
      <c r="BV271" s="92"/>
      <c r="BW271" s="92"/>
      <c r="BX271" s="92"/>
      <c r="BY271" s="92"/>
      <c r="BZ271" s="92"/>
      <c r="CA271" s="92"/>
      <c r="CB271" s="92"/>
      <c r="CC271" s="92"/>
      <c r="CD271" s="92"/>
      <c r="CE271" s="92"/>
      <c r="CF271" s="92"/>
      <c r="CG271" s="178"/>
      <c r="CH271" s="178"/>
    </row>
    <row r="272" spans="10:86" x14ac:dyDescent="0.25">
      <c r="J272" s="178"/>
      <c r="K272" s="178"/>
      <c r="M272" s="178"/>
      <c r="N272" s="178"/>
      <c r="O272" s="178"/>
      <c r="P272" s="178"/>
      <c r="Q272" s="178"/>
      <c r="R272" s="178"/>
      <c r="S272" s="178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  <c r="BH272" s="92"/>
      <c r="BI272" s="92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  <c r="CA272" s="92"/>
      <c r="CB272" s="92"/>
      <c r="CC272" s="92"/>
      <c r="CD272" s="92"/>
      <c r="CE272" s="92"/>
      <c r="CF272" s="92"/>
      <c r="CG272" s="178"/>
      <c r="CH272" s="178"/>
    </row>
    <row r="273" spans="10:86" x14ac:dyDescent="0.25">
      <c r="J273" s="178"/>
      <c r="K273" s="178"/>
      <c r="M273" s="178"/>
      <c r="N273" s="178"/>
      <c r="O273" s="178"/>
      <c r="P273" s="178"/>
      <c r="Q273" s="178"/>
      <c r="R273" s="178"/>
      <c r="S273" s="178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  <c r="BH273" s="92"/>
      <c r="BI273" s="92"/>
      <c r="BJ273" s="92"/>
      <c r="BK273" s="92"/>
      <c r="BL273" s="92"/>
      <c r="BM273" s="92"/>
      <c r="BN273" s="92"/>
      <c r="BO273" s="92"/>
      <c r="BP273" s="92"/>
      <c r="BQ273" s="92"/>
      <c r="BR273" s="92"/>
      <c r="BS273" s="92"/>
      <c r="BT273" s="92"/>
      <c r="BU273" s="92"/>
      <c r="BV273" s="92"/>
      <c r="BW273" s="92"/>
      <c r="BX273" s="92"/>
      <c r="BY273" s="92"/>
      <c r="BZ273" s="92"/>
      <c r="CA273" s="92"/>
      <c r="CB273" s="92"/>
      <c r="CC273" s="92"/>
      <c r="CD273" s="92"/>
      <c r="CE273" s="92"/>
      <c r="CF273" s="92"/>
      <c r="CG273" s="178"/>
      <c r="CH273" s="178"/>
    </row>
    <row r="274" spans="10:86" x14ac:dyDescent="0.25">
      <c r="J274" s="178"/>
      <c r="K274" s="178"/>
      <c r="M274" s="178"/>
      <c r="N274" s="178"/>
      <c r="O274" s="178"/>
      <c r="P274" s="178"/>
      <c r="Q274" s="178"/>
      <c r="R274" s="178"/>
      <c r="S274" s="178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  <c r="BH274" s="92"/>
      <c r="BI274" s="92"/>
      <c r="BJ274" s="92"/>
      <c r="BK274" s="92"/>
      <c r="BL274" s="92"/>
      <c r="BM274" s="92"/>
      <c r="BN274" s="92"/>
      <c r="BO274" s="92"/>
      <c r="BP274" s="92"/>
      <c r="BQ274" s="92"/>
      <c r="BR274" s="92"/>
      <c r="BS274" s="92"/>
      <c r="BT274" s="92"/>
      <c r="BU274" s="92"/>
      <c r="BV274" s="92"/>
      <c r="BW274" s="92"/>
      <c r="BX274" s="92"/>
      <c r="BY274" s="92"/>
      <c r="BZ274" s="92"/>
      <c r="CA274" s="92"/>
      <c r="CB274" s="92"/>
      <c r="CC274" s="92"/>
      <c r="CD274" s="92"/>
      <c r="CE274" s="92"/>
      <c r="CF274" s="92"/>
      <c r="CG274" s="178"/>
      <c r="CH274" s="178"/>
    </row>
    <row r="275" spans="10:86" x14ac:dyDescent="0.25">
      <c r="J275" s="178"/>
      <c r="K275" s="178"/>
      <c r="M275" s="178"/>
      <c r="N275" s="178"/>
      <c r="O275" s="178"/>
      <c r="P275" s="178"/>
      <c r="Q275" s="178"/>
      <c r="R275" s="178"/>
      <c r="S275" s="178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  <c r="BH275" s="92"/>
      <c r="BI275" s="92"/>
      <c r="BJ275" s="92"/>
      <c r="BK275" s="92"/>
      <c r="BL275" s="92"/>
      <c r="BM275" s="92"/>
      <c r="BN275" s="92"/>
      <c r="BO275" s="92"/>
      <c r="BP275" s="92"/>
      <c r="BQ275" s="92"/>
      <c r="BR275" s="92"/>
      <c r="BS275" s="92"/>
      <c r="BT275" s="92"/>
      <c r="BU275" s="92"/>
      <c r="BV275" s="92"/>
      <c r="BW275" s="92"/>
      <c r="BX275" s="92"/>
      <c r="BY275" s="92"/>
      <c r="BZ275" s="92"/>
      <c r="CA275" s="92"/>
      <c r="CB275" s="92"/>
      <c r="CC275" s="92"/>
      <c r="CD275" s="92"/>
      <c r="CE275" s="92"/>
      <c r="CF275" s="92"/>
      <c r="CG275" s="178"/>
      <c r="CH275" s="178"/>
    </row>
    <row r="276" spans="10:86" x14ac:dyDescent="0.25">
      <c r="J276" s="178"/>
      <c r="K276" s="178"/>
      <c r="M276" s="178"/>
      <c r="N276" s="178"/>
      <c r="O276" s="178"/>
      <c r="P276" s="178"/>
      <c r="Q276" s="178"/>
      <c r="R276" s="178"/>
      <c r="S276" s="178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  <c r="BH276" s="92"/>
      <c r="BI276" s="92"/>
      <c r="BJ276" s="92"/>
      <c r="BK276" s="92"/>
      <c r="BL276" s="92"/>
      <c r="BM276" s="92"/>
      <c r="BN276" s="92"/>
      <c r="BO276" s="92"/>
      <c r="BP276" s="92"/>
      <c r="BQ276" s="92"/>
      <c r="BR276" s="92"/>
      <c r="BS276" s="92"/>
      <c r="BT276" s="92"/>
      <c r="BU276" s="92"/>
      <c r="BV276" s="92"/>
      <c r="BW276" s="92"/>
      <c r="BX276" s="92"/>
      <c r="BY276" s="92"/>
      <c r="BZ276" s="92"/>
      <c r="CA276" s="92"/>
      <c r="CB276" s="92"/>
      <c r="CC276" s="92"/>
      <c r="CD276" s="92"/>
      <c r="CE276" s="92"/>
      <c r="CF276" s="92"/>
      <c r="CG276" s="178"/>
      <c r="CH276" s="178"/>
    </row>
    <row r="277" spans="10:86" x14ac:dyDescent="0.25">
      <c r="J277" s="178"/>
      <c r="K277" s="178"/>
      <c r="M277" s="178"/>
      <c r="N277" s="178"/>
      <c r="O277" s="178"/>
      <c r="P277" s="178"/>
      <c r="Q277" s="178"/>
      <c r="R277" s="178"/>
      <c r="S277" s="178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  <c r="BH277" s="92"/>
      <c r="BI277" s="92"/>
      <c r="BJ277" s="92"/>
      <c r="BK277" s="92"/>
      <c r="BL277" s="92"/>
      <c r="BM277" s="92"/>
      <c r="BN277" s="92"/>
      <c r="BO277" s="92"/>
      <c r="BP277" s="92"/>
      <c r="BQ277" s="92"/>
      <c r="BR277" s="92"/>
      <c r="BS277" s="92"/>
      <c r="BT277" s="92"/>
      <c r="BU277" s="92"/>
      <c r="BV277" s="92"/>
      <c r="BW277" s="92"/>
      <c r="BX277" s="92"/>
      <c r="BY277" s="92"/>
      <c r="BZ277" s="92"/>
      <c r="CA277" s="92"/>
      <c r="CB277" s="92"/>
      <c r="CC277" s="92"/>
      <c r="CD277" s="92"/>
      <c r="CE277" s="92"/>
      <c r="CF277" s="92"/>
      <c r="CG277" s="178"/>
      <c r="CH277" s="178"/>
    </row>
    <row r="278" spans="10:86" x14ac:dyDescent="0.25">
      <c r="J278" s="178"/>
      <c r="K278" s="178"/>
      <c r="M278" s="178"/>
      <c r="N278" s="178"/>
      <c r="O278" s="178"/>
      <c r="P278" s="178"/>
      <c r="Q278" s="178"/>
      <c r="R278" s="178"/>
      <c r="S278" s="178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  <c r="BH278" s="92"/>
      <c r="BI278" s="92"/>
      <c r="BJ278" s="92"/>
      <c r="BK278" s="92"/>
      <c r="BL278" s="92"/>
      <c r="BM278" s="92"/>
      <c r="BN278" s="92"/>
      <c r="BO278" s="92"/>
      <c r="BP278" s="92"/>
      <c r="BQ278" s="92"/>
      <c r="BR278" s="92"/>
      <c r="BS278" s="92"/>
      <c r="BT278" s="92"/>
      <c r="BU278" s="92"/>
      <c r="BV278" s="92"/>
      <c r="BW278" s="92"/>
      <c r="BX278" s="92"/>
      <c r="BY278" s="92"/>
      <c r="BZ278" s="92"/>
      <c r="CA278" s="92"/>
      <c r="CB278" s="92"/>
      <c r="CC278" s="92"/>
      <c r="CD278" s="92"/>
      <c r="CE278" s="92"/>
      <c r="CF278" s="92"/>
      <c r="CG278" s="178"/>
      <c r="CH278" s="178"/>
    </row>
    <row r="279" spans="10:86" x14ac:dyDescent="0.25">
      <c r="J279" s="178"/>
      <c r="K279" s="178"/>
      <c r="M279" s="178"/>
      <c r="N279" s="178"/>
      <c r="O279" s="178"/>
      <c r="P279" s="178"/>
      <c r="Q279" s="178"/>
      <c r="R279" s="178"/>
      <c r="S279" s="178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  <c r="BH279" s="92"/>
      <c r="BI279" s="92"/>
      <c r="BJ279" s="92"/>
      <c r="BK279" s="92"/>
      <c r="BL279" s="92"/>
      <c r="BM279" s="92"/>
      <c r="BN279" s="92"/>
      <c r="BO279" s="92"/>
      <c r="BP279" s="92"/>
      <c r="BQ279" s="92"/>
      <c r="BR279" s="92"/>
      <c r="BS279" s="92"/>
      <c r="BT279" s="92"/>
      <c r="BU279" s="92"/>
      <c r="BV279" s="92"/>
      <c r="BW279" s="92"/>
      <c r="BX279" s="92"/>
      <c r="BY279" s="92"/>
      <c r="BZ279" s="92"/>
      <c r="CA279" s="92"/>
      <c r="CB279" s="92"/>
      <c r="CC279" s="92"/>
      <c r="CD279" s="92"/>
      <c r="CE279" s="92"/>
      <c r="CF279" s="92"/>
      <c r="CG279" s="178"/>
      <c r="CH279" s="178"/>
    </row>
    <row r="280" spans="10:86" x14ac:dyDescent="0.25">
      <c r="J280" s="178"/>
      <c r="K280" s="178"/>
      <c r="M280" s="178"/>
      <c r="N280" s="178"/>
      <c r="O280" s="178"/>
      <c r="P280" s="178"/>
      <c r="Q280" s="178"/>
      <c r="R280" s="178"/>
      <c r="S280" s="178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  <c r="BH280" s="92"/>
      <c r="BI280" s="92"/>
      <c r="BJ280" s="92"/>
      <c r="BK280" s="92"/>
      <c r="BL280" s="92"/>
      <c r="BM280" s="92"/>
      <c r="BN280" s="92"/>
      <c r="BO280" s="92"/>
      <c r="BP280" s="92"/>
      <c r="BQ280" s="92"/>
      <c r="BR280" s="92"/>
      <c r="BS280" s="92"/>
      <c r="BT280" s="92"/>
      <c r="BU280" s="92"/>
      <c r="BV280" s="92"/>
      <c r="BW280" s="92"/>
      <c r="BX280" s="92"/>
      <c r="BY280" s="92"/>
      <c r="BZ280" s="92"/>
      <c r="CA280" s="92"/>
      <c r="CB280" s="92"/>
      <c r="CC280" s="92"/>
      <c r="CD280" s="92"/>
      <c r="CE280" s="92"/>
      <c r="CF280" s="92"/>
      <c r="CG280" s="178"/>
      <c r="CH280" s="178"/>
    </row>
    <row r="281" spans="10:86" x14ac:dyDescent="0.25">
      <c r="J281" s="178"/>
      <c r="K281" s="178"/>
      <c r="M281" s="178"/>
      <c r="N281" s="178"/>
      <c r="O281" s="178"/>
      <c r="P281" s="178"/>
      <c r="Q281" s="178"/>
      <c r="R281" s="178"/>
      <c r="S281" s="178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  <c r="BH281" s="92"/>
      <c r="BI281" s="92"/>
      <c r="BJ281" s="92"/>
      <c r="BK281" s="92"/>
      <c r="BL281" s="92"/>
      <c r="BM281" s="92"/>
      <c r="BN281" s="92"/>
      <c r="BO281" s="92"/>
      <c r="BP281" s="92"/>
      <c r="BQ281" s="92"/>
      <c r="BR281" s="92"/>
      <c r="BS281" s="92"/>
      <c r="BT281" s="92"/>
      <c r="BU281" s="92"/>
      <c r="BV281" s="92"/>
      <c r="BW281" s="92"/>
      <c r="BX281" s="92"/>
      <c r="BY281" s="92"/>
      <c r="BZ281" s="92"/>
      <c r="CA281" s="92"/>
      <c r="CB281" s="92"/>
      <c r="CC281" s="92"/>
      <c r="CD281" s="92"/>
      <c r="CE281" s="92"/>
      <c r="CF281" s="92"/>
      <c r="CG281" s="178"/>
      <c r="CH281" s="178"/>
    </row>
    <row r="282" spans="10:86" x14ac:dyDescent="0.25">
      <c r="J282" s="178"/>
      <c r="K282" s="178"/>
      <c r="M282" s="178"/>
      <c r="N282" s="178"/>
      <c r="O282" s="178"/>
      <c r="P282" s="178"/>
      <c r="Q282" s="178"/>
      <c r="R282" s="178"/>
      <c r="S282" s="178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  <c r="BH282" s="92"/>
      <c r="BI282" s="92"/>
      <c r="BJ282" s="92"/>
      <c r="BK282" s="92"/>
      <c r="BL282" s="92"/>
      <c r="BM282" s="92"/>
      <c r="BN282" s="92"/>
      <c r="BO282" s="92"/>
      <c r="BP282" s="92"/>
      <c r="BQ282" s="92"/>
      <c r="BR282" s="92"/>
      <c r="BS282" s="92"/>
      <c r="BT282" s="92"/>
      <c r="BU282" s="92"/>
      <c r="BV282" s="92"/>
      <c r="BW282" s="92"/>
      <c r="BX282" s="92"/>
      <c r="BY282" s="92"/>
      <c r="BZ282" s="92"/>
      <c r="CA282" s="92"/>
      <c r="CB282" s="92"/>
      <c r="CC282" s="92"/>
      <c r="CD282" s="92"/>
      <c r="CE282" s="92"/>
      <c r="CF282" s="92"/>
      <c r="CG282" s="178"/>
      <c r="CH282" s="178"/>
    </row>
    <row r="283" spans="10:86" x14ac:dyDescent="0.25">
      <c r="J283" s="178"/>
      <c r="K283" s="178"/>
      <c r="M283" s="178"/>
      <c r="N283" s="178"/>
      <c r="O283" s="178"/>
      <c r="P283" s="178"/>
      <c r="Q283" s="178"/>
      <c r="R283" s="178"/>
      <c r="S283" s="178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178"/>
      <c r="CH283" s="178"/>
    </row>
    <row r="284" spans="10:86" x14ac:dyDescent="0.25">
      <c r="J284" s="178"/>
      <c r="K284" s="178"/>
      <c r="M284" s="178"/>
      <c r="N284" s="178"/>
      <c r="O284" s="178"/>
      <c r="P284" s="178"/>
      <c r="Q284" s="178"/>
      <c r="R284" s="178"/>
      <c r="S284" s="178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  <c r="BN284" s="92"/>
      <c r="BO284" s="92"/>
      <c r="BP284" s="92"/>
      <c r="BQ284" s="92"/>
      <c r="BR284" s="92"/>
      <c r="BS284" s="92"/>
      <c r="BT284" s="92"/>
      <c r="BU284" s="92"/>
      <c r="BV284" s="92"/>
      <c r="BW284" s="92"/>
      <c r="BX284" s="92"/>
      <c r="BY284" s="92"/>
      <c r="BZ284" s="92"/>
      <c r="CA284" s="92"/>
      <c r="CB284" s="92"/>
      <c r="CC284" s="92"/>
      <c r="CD284" s="92"/>
      <c r="CE284" s="92"/>
      <c r="CF284" s="92"/>
      <c r="CG284" s="178"/>
      <c r="CH284" s="178"/>
    </row>
    <row r="285" spans="10:86" x14ac:dyDescent="0.25">
      <c r="J285" s="178"/>
      <c r="K285" s="178"/>
      <c r="M285" s="178"/>
      <c r="N285" s="178"/>
      <c r="O285" s="178"/>
      <c r="P285" s="178"/>
      <c r="Q285" s="178"/>
      <c r="R285" s="178"/>
      <c r="S285" s="178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  <c r="BH285" s="92"/>
      <c r="BI285" s="92"/>
      <c r="BJ285" s="92"/>
      <c r="BK285" s="92"/>
      <c r="BL285" s="92"/>
      <c r="BM285" s="92"/>
      <c r="BN285" s="92"/>
      <c r="BO285" s="92"/>
      <c r="BP285" s="92"/>
      <c r="BQ285" s="92"/>
      <c r="BR285" s="92"/>
      <c r="BS285" s="92"/>
      <c r="BT285" s="92"/>
      <c r="BU285" s="92"/>
      <c r="BV285" s="92"/>
      <c r="BW285" s="92"/>
      <c r="BX285" s="92"/>
      <c r="BY285" s="92"/>
      <c r="BZ285" s="92"/>
      <c r="CA285" s="92"/>
      <c r="CB285" s="92"/>
      <c r="CC285" s="92"/>
      <c r="CD285" s="92"/>
      <c r="CE285" s="92"/>
      <c r="CF285" s="92"/>
      <c r="CG285" s="178"/>
      <c r="CH285" s="178"/>
    </row>
    <row r="286" spans="10:86" x14ac:dyDescent="0.25">
      <c r="J286" s="178"/>
      <c r="K286" s="178"/>
      <c r="M286" s="178"/>
      <c r="N286" s="178"/>
      <c r="O286" s="178"/>
      <c r="P286" s="178"/>
      <c r="Q286" s="178"/>
      <c r="R286" s="178"/>
      <c r="S286" s="178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  <c r="BH286" s="92"/>
      <c r="BI286" s="92"/>
      <c r="BJ286" s="92"/>
      <c r="BK286" s="92"/>
      <c r="BL286" s="92"/>
      <c r="BM286" s="92"/>
      <c r="BN286" s="92"/>
      <c r="BO286" s="92"/>
      <c r="BP286" s="92"/>
      <c r="BQ286" s="92"/>
      <c r="BR286" s="92"/>
      <c r="BS286" s="92"/>
      <c r="BT286" s="92"/>
      <c r="BU286" s="92"/>
      <c r="BV286" s="92"/>
      <c r="BW286" s="92"/>
      <c r="BX286" s="92"/>
      <c r="BY286" s="92"/>
      <c r="BZ286" s="92"/>
      <c r="CA286" s="92"/>
      <c r="CB286" s="92"/>
      <c r="CC286" s="92"/>
      <c r="CD286" s="92"/>
      <c r="CE286" s="92"/>
      <c r="CF286" s="92"/>
      <c r="CG286" s="178"/>
      <c r="CH286" s="178"/>
    </row>
    <row r="287" spans="10:86" x14ac:dyDescent="0.25">
      <c r="J287" s="178"/>
      <c r="K287" s="178"/>
      <c r="M287" s="178"/>
      <c r="N287" s="178"/>
      <c r="O287" s="178"/>
      <c r="P287" s="178"/>
      <c r="Q287" s="178"/>
      <c r="R287" s="178"/>
      <c r="S287" s="178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  <c r="BN287" s="92"/>
      <c r="BO287" s="92"/>
      <c r="BP287" s="92"/>
      <c r="BQ287" s="92"/>
      <c r="BR287" s="92"/>
      <c r="BS287" s="92"/>
      <c r="BT287" s="92"/>
      <c r="BU287" s="92"/>
      <c r="BV287" s="92"/>
      <c r="BW287" s="92"/>
      <c r="BX287" s="92"/>
      <c r="BY287" s="92"/>
      <c r="BZ287" s="92"/>
      <c r="CA287" s="92"/>
      <c r="CB287" s="92"/>
      <c r="CC287" s="92"/>
      <c r="CD287" s="92"/>
      <c r="CE287" s="92"/>
      <c r="CF287" s="92"/>
      <c r="CG287" s="178"/>
      <c r="CH287" s="178"/>
    </row>
    <row r="288" spans="10:86" x14ac:dyDescent="0.25">
      <c r="J288" s="178"/>
      <c r="K288" s="178"/>
      <c r="M288" s="178"/>
      <c r="N288" s="178"/>
      <c r="O288" s="178"/>
      <c r="P288" s="178"/>
      <c r="Q288" s="178"/>
      <c r="R288" s="178"/>
      <c r="S288" s="178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  <c r="BN288" s="92"/>
      <c r="BO288" s="92"/>
      <c r="BP288" s="92"/>
      <c r="BQ288" s="92"/>
      <c r="BR288" s="92"/>
      <c r="BS288" s="92"/>
      <c r="BT288" s="92"/>
      <c r="BU288" s="92"/>
      <c r="BV288" s="92"/>
      <c r="BW288" s="92"/>
      <c r="BX288" s="92"/>
      <c r="BY288" s="92"/>
      <c r="BZ288" s="92"/>
      <c r="CA288" s="92"/>
      <c r="CB288" s="92"/>
      <c r="CC288" s="92"/>
      <c r="CD288" s="92"/>
      <c r="CE288" s="92"/>
      <c r="CF288" s="92"/>
      <c r="CG288" s="178"/>
      <c r="CH288" s="178"/>
    </row>
    <row r="289" spans="10:86" x14ac:dyDescent="0.25">
      <c r="J289" s="178"/>
      <c r="K289" s="178"/>
      <c r="M289" s="178"/>
      <c r="N289" s="178"/>
      <c r="O289" s="178"/>
      <c r="P289" s="178"/>
      <c r="Q289" s="178"/>
      <c r="R289" s="178"/>
      <c r="S289" s="178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178"/>
      <c r="CH289" s="178"/>
    </row>
    <row r="290" spans="10:86" x14ac:dyDescent="0.25">
      <c r="J290" s="178"/>
      <c r="K290" s="178"/>
      <c r="M290" s="178"/>
      <c r="N290" s="178"/>
      <c r="O290" s="178"/>
      <c r="P290" s="178"/>
      <c r="Q290" s="178"/>
      <c r="R290" s="178"/>
      <c r="S290" s="178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  <c r="BH290" s="92"/>
      <c r="BI290" s="92"/>
      <c r="BJ290" s="92"/>
      <c r="BK290" s="92"/>
      <c r="BL290" s="92"/>
      <c r="BM290" s="92"/>
      <c r="BN290" s="92"/>
      <c r="BO290" s="92"/>
      <c r="BP290" s="92"/>
      <c r="BQ290" s="92"/>
      <c r="BR290" s="92"/>
      <c r="BS290" s="92"/>
      <c r="BT290" s="92"/>
      <c r="BU290" s="92"/>
      <c r="BV290" s="92"/>
      <c r="BW290" s="92"/>
      <c r="BX290" s="92"/>
      <c r="BY290" s="92"/>
      <c r="BZ290" s="92"/>
      <c r="CA290" s="92"/>
      <c r="CB290" s="92"/>
      <c r="CC290" s="92"/>
      <c r="CD290" s="92"/>
      <c r="CE290" s="92"/>
      <c r="CF290" s="92"/>
      <c r="CG290" s="178"/>
      <c r="CH290" s="178"/>
    </row>
    <row r="291" spans="10:86" x14ac:dyDescent="0.25">
      <c r="J291" s="178"/>
      <c r="K291" s="178"/>
      <c r="M291" s="178"/>
      <c r="N291" s="178"/>
      <c r="O291" s="178"/>
      <c r="P291" s="178"/>
      <c r="Q291" s="178"/>
      <c r="R291" s="178"/>
      <c r="S291" s="178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  <c r="BH291" s="92"/>
      <c r="BI291" s="92"/>
      <c r="BJ291" s="92"/>
      <c r="BK291" s="92"/>
      <c r="BL291" s="92"/>
      <c r="BM291" s="92"/>
      <c r="BN291" s="92"/>
      <c r="BO291" s="92"/>
      <c r="BP291" s="92"/>
      <c r="BQ291" s="92"/>
      <c r="BR291" s="92"/>
      <c r="BS291" s="92"/>
      <c r="BT291" s="92"/>
      <c r="BU291" s="92"/>
      <c r="BV291" s="92"/>
      <c r="BW291" s="92"/>
      <c r="BX291" s="92"/>
      <c r="BY291" s="92"/>
      <c r="BZ291" s="92"/>
      <c r="CA291" s="92"/>
      <c r="CB291" s="92"/>
      <c r="CC291" s="92"/>
      <c r="CD291" s="92"/>
      <c r="CE291" s="92"/>
      <c r="CF291" s="92"/>
      <c r="CG291" s="178"/>
      <c r="CH291" s="178"/>
    </row>
    <row r="292" spans="10:86" x14ac:dyDescent="0.25">
      <c r="J292" s="178"/>
      <c r="K292" s="178"/>
      <c r="M292" s="178"/>
      <c r="N292" s="178"/>
      <c r="O292" s="178"/>
      <c r="P292" s="178"/>
      <c r="Q292" s="178"/>
      <c r="R292" s="178"/>
      <c r="S292" s="178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  <c r="BH292" s="92"/>
      <c r="BI292" s="92"/>
      <c r="BJ292" s="92"/>
      <c r="BK292" s="92"/>
      <c r="BL292" s="92"/>
      <c r="BM292" s="92"/>
      <c r="BN292" s="92"/>
      <c r="BO292" s="92"/>
      <c r="BP292" s="92"/>
      <c r="BQ292" s="92"/>
      <c r="BR292" s="92"/>
      <c r="BS292" s="92"/>
      <c r="BT292" s="92"/>
      <c r="BU292" s="92"/>
      <c r="BV292" s="92"/>
      <c r="BW292" s="92"/>
      <c r="BX292" s="92"/>
      <c r="BY292" s="92"/>
      <c r="BZ292" s="92"/>
      <c r="CA292" s="92"/>
      <c r="CB292" s="92"/>
      <c r="CC292" s="92"/>
      <c r="CD292" s="92"/>
      <c r="CE292" s="92"/>
      <c r="CF292" s="92"/>
      <c r="CG292" s="178"/>
      <c r="CH292" s="178"/>
    </row>
    <row r="293" spans="10:86" x14ac:dyDescent="0.25">
      <c r="J293" s="178"/>
      <c r="K293" s="178"/>
      <c r="M293" s="178"/>
      <c r="N293" s="178"/>
      <c r="O293" s="178"/>
      <c r="P293" s="178"/>
      <c r="Q293" s="178"/>
      <c r="R293" s="178"/>
      <c r="S293" s="178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  <c r="BH293" s="92"/>
      <c r="BI293" s="92"/>
      <c r="BJ293" s="92"/>
      <c r="BK293" s="92"/>
      <c r="BL293" s="92"/>
      <c r="BM293" s="92"/>
      <c r="BN293" s="92"/>
      <c r="BO293" s="92"/>
      <c r="BP293" s="92"/>
      <c r="BQ293" s="92"/>
      <c r="BR293" s="92"/>
      <c r="BS293" s="92"/>
      <c r="BT293" s="92"/>
      <c r="BU293" s="92"/>
      <c r="BV293" s="92"/>
      <c r="BW293" s="92"/>
      <c r="BX293" s="92"/>
      <c r="BY293" s="92"/>
      <c r="BZ293" s="92"/>
      <c r="CA293" s="92"/>
      <c r="CB293" s="92"/>
      <c r="CC293" s="92"/>
      <c r="CD293" s="92"/>
      <c r="CE293" s="92"/>
      <c r="CF293" s="92"/>
      <c r="CG293" s="178"/>
      <c r="CH293" s="178"/>
    </row>
    <row r="294" spans="10:86" x14ac:dyDescent="0.25">
      <c r="J294" s="178"/>
      <c r="K294" s="178"/>
      <c r="M294" s="178"/>
      <c r="N294" s="178"/>
      <c r="O294" s="178"/>
      <c r="P294" s="178"/>
      <c r="Q294" s="178"/>
      <c r="R294" s="178"/>
      <c r="S294" s="178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  <c r="BH294" s="92"/>
      <c r="BI294" s="92"/>
      <c r="BJ294" s="92"/>
      <c r="BK294" s="92"/>
      <c r="BL294" s="92"/>
      <c r="BM294" s="92"/>
      <c r="BN294" s="92"/>
      <c r="BO294" s="92"/>
      <c r="BP294" s="92"/>
      <c r="BQ294" s="92"/>
      <c r="BR294" s="92"/>
      <c r="BS294" s="92"/>
      <c r="BT294" s="92"/>
      <c r="BU294" s="92"/>
      <c r="BV294" s="92"/>
      <c r="BW294" s="92"/>
      <c r="BX294" s="92"/>
      <c r="BY294" s="92"/>
      <c r="BZ294" s="92"/>
      <c r="CA294" s="92"/>
      <c r="CB294" s="92"/>
      <c r="CC294" s="92"/>
      <c r="CD294" s="92"/>
      <c r="CE294" s="92"/>
      <c r="CF294" s="92"/>
      <c r="CG294" s="178"/>
      <c r="CH294" s="178"/>
    </row>
    <row r="295" spans="10:86" x14ac:dyDescent="0.25">
      <c r="J295" s="178"/>
      <c r="K295" s="178"/>
      <c r="M295" s="178"/>
      <c r="N295" s="178"/>
      <c r="O295" s="178"/>
      <c r="P295" s="178"/>
      <c r="Q295" s="178"/>
      <c r="R295" s="178"/>
      <c r="S295" s="178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  <c r="BH295" s="92"/>
      <c r="BI295" s="92"/>
      <c r="BJ295" s="92"/>
      <c r="BK295" s="92"/>
      <c r="BL295" s="92"/>
      <c r="BM295" s="92"/>
      <c r="BN295" s="92"/>
      <c r="BO295" s="92"/>
      <c r="BP295" s="92"/>
      <c r="BQ295" s="92"/>
      <c r="BR295" s="92"/>
      <c r="BS295" s="92"/>
      <c r="BT295" s="92"/>
      <c r="BU295" s="92"/>
      <c r="BV295" s="92"/>
      <c r="BW295" s="92"/>
      <c r="BX295" s="92"/>
      <c r="BY295" s="92"/>
      <c r="BZ295" s="92"/>
      <c r="CA295" s="92"/>
      <c r="CB295" s="92"/>
      <c r="CC295" s="92"/>
      <c r="CD295" s="92"/>
      <c r="CE295" s="92"/>
      <c r="CF295" s="92"/>
      <c r="CG295" s="178"/>
      <c r="CH295" s="178"/>
    </row>
    <row r="296" spans="10:86" x14ac:dyDescent="0.25">
      <c r="J296" s="178"/>
      <c r="K296" s="178"/>
      <c r="M296" s="178"/>
      <c r="N296" s="178"/>
      <c r="O296" s="178"/>
      <c r="P296" s="178"/>
      <c r="Q296" s="178"/>
      <c r="R296" s="178"/>
      <c r="S296" s="178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  <c r="BH296" s="92"/>
      <c r="BI296" s="92"/>
      <c r="BJ296" s="92"/>
      <c r="BK296" s="92"/>
      <c r="BL296" s="92"/>
      <c r="BM296" s="92"/>
      <c r="BN296" s="92"/>
      <c r="BO296" s="92"/>
      <c r="BP296" s="92"/>
      <c r="BQ296" s="92"/>
      <c r="BR296" s="92"/>
      <c r="BS296" s="92"/>
      <c r="BT296" s="92"/>
      <c r="BU296" s="92"/>
      <c r="BV296" s="92"/>
      <c r="BW296" s="92"/>
      <c r="BX296" s="92"/>
      <c r="BY296" s="92"/>
      <c r="BZ296" s="92"/>
      <c r="CA296" s="92"/>
      <c r="CB296" s="92"/>
      <c r="CC296" s="92"/>
      <c r="CD296" s="92"/>
      <c r="CE296" s="92"/>
      <c r="CF296" s="92"/>
      <c r="CG296" s="178"/>
      <c r="CH296" s="178"/>
    </row>
    <row r="297" spans="10:86" x14ac:dyDescent="0.25">
      <c r="J297" s="178"/>
      <c r="K297" s="178"/>
      <c r="M297" s="178"/>
      <c r="N297" s="178"/>
      <c r="O297" s="178"/>
      <c r="P297" s="178"/>
      <c r="Q297" s="178"/>
      <c r="R297" s="178"/>
      <c r="S297" s="178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  <c r="BH297" s="92"/>
      <c r="BI297" s="92"/>
      <c r="BJ297" s="92"/>
      <c r="BK297" s="92"/>
      <c r="BL297" s="92"/>
      <c r="BM297" s="92"/>
      <c r="BN297" s="92"/>
      <c r="BO297" s="92"/>
      <c r="BP297" s="92"/>
      <c r="BQ297" s="92"/>
      <c r="BR297" s="92"/>
      <c r="BS297" s="92"/>
      <c r="BT297" s="92"/>
      <c r="BU297" s="92"/>
      <c r="BV297" s="92"/>
      <c r="BW297" s="92"/>
      <c r="BX297" s="92"/>
      <c r="BY297" s="92"/>
      <c r="BZ297" s="92"/>
      <c r="CA297" s="92"/>
      <c r="CB297" s="92"/>
      <c r="CC297" s="92"/>
      <c r="CD297" s="92"/>
      <c r="CE297" s="92"/>
      <c r="CF297" s="92"/>
      <c r="CG297" s="178"/>
      <c r="CH297" s="178"/>
    </row>
    <row r="298" spans="10:86" x14ac:dyDescent="0.25">
      <c r="J298" s="178"/>
      <c r="K298" s="178"/>
      <c r="M298" s="178"/>
      <c r="N298" s="178"/>
      <c r="O298" s="178"/>
      <c r="P298" s="178"/>
      <c r="Q298" s="178"/>
      <c r="R298" s="178"/>
      <c r="S298" s="178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  <c r="BH298" s="92"/>
      <c r="BI298" s="92"/>
      <c r="BJ298" s="92"/>
      <c r="BK298" s="92"/>
      <c r="BL298" s="92"/>
      <c r="BM298" s="92"/>
      <c r="BN298" s="92"/>
      <c r="BO298" s="92"/>
      <c r="BP298" s="92"/>
      <c r="BQ298" s="92"/>
      <c r="BR298" s="92"/>
      <c r="BS298" s="92"/>
      <c r="BT298" s="92"/>
      <c r="BU298" s="92"/>
      <c r="BV298" s="92"/>
      <c r="BW298" s="92"/>
      <c r="BX298" s="92"/>
      <c r="BY298" s="92"/>
      <c r="BZ298" s="92"/>
      <c r="CA298" s="92"/>
      <c r="CB298" s="92"/>
      <c r="CC298" s="92"/>
      <c r="CD298" s="92"/>
      <c r="CE298" s="92"/>
      <c r="CF298" s="92"/>
      <c r="CG298" s="178"/>
      <c r="CH298" s="178"/>
    </row>
    <row r="299" spans="10:86" x14ac:dyDescent="0.25">
      <c r="J299" s="178"/>
      <c r="K299" s="178"/>
      <c r="M299" s="178"/>
      <c r="N299" s="178"/>
      <c r="O299" s="178"/>
      <c r="P299" s="178"/>
      <c r="Q299" s="178"/>
      <c r="R299" s="178"/>
      <c r="S299" s="178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  <c r="BH299" s="92"/>
      <c r="BI299" s="92"/>
      <c r="BJ299" s="92"/>
      <c r="BK299" s="92"/>
      <c r="BL299" s="92"/>
      <c r="BM299" s="92"/>
      <c r="BN299" s="92"/>
      <c r="BO299" s="92"/>
      <c r="BP299" s="92"/>
      <c r="BQ299" s="92"/>
      <c r="BR299" s="92"/>
      <c r="BS299" s="92"/>
      <c r="BT299" s="92"/>
      <c r="BU299" s="92"/>
      <c r="BV299" s="92"/>
      <c r="BW299" s="92"/>
      <c r="BX299" s="92"/>
      <c r="BY299" s="92"/>
      <c r="BZ299" s="92"/>
      <c r="CA299" s="92"/>
      <c r="CB299" s="92"/>
      <c r="CC299" s="92"/>
      <c r="CD299" s="92"/>
      <c r="CE299" s="92"/>
      <c r="CF299" s="92"/>
      <c r="CG299" s="178"/>
      <c r="CH299" s="178"/>
    </row>
    <row r="300" spans="10:86" x14ac:dyDescent="0.25">
      <c r="J300" s="178"/>
      <c r="K300" s="178"/>
      <c r="M300" s="178"/>
      <c r="N300" s="178"/>
      <c r="O300" s="178"/>
      <c r="P300" s="178"/>
      <c r="Q300" s="178"/>
      <c r="R300" s="178"/>
      <c r="S300" s="178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  <c r="BH300" s="92"/>
      <c r="BI300" s="92"/>
      <c r="BJ300" s="92"/>
      <c r="BK300" s="92"/>
      <c r="BL300" s="92"/>
      <c r="BM300" s="92"/>
      <c r="BN300" s="92"/>
      <c r="BO300" s="92"/>
      <c r="BP300" s="92"/>
      <c r="BQ300" s="92"/>
      <c r="BR300" s="92"/>
      <c r="BS300" s="92"/>
      <c r="BT300" s="92"/>
      <c r="BU300" s="92"/>
      <c r="BV300" s="92"/>
      <c r="BW300" s="92"/>
      <c r="BX300" s="92"/>
      <c r="BY300" s="92"/>
      <c r="BZ300" s="92"/>
      <c r="CA300" s="92"/>
      <c r="CB300" s="92"/>
      <c r="CC300" s="92"/>
      <c r="CD300" s="92"/>
      <c r="CE300" s="92"/>
      <c r="CF300" s="92"/>
      <c r="CG300" s="178"/>
      <c r="CH300" s="178"/>
    </row>
    <row r="301" spans="10:86" x14ac:dyDescent="0.25">
      <c r="J301" s="178"/>
      <c r="K301" s="178"/>
      <c r="M301" s="178"/>
      <c r="N301" s="178"/>
      <c r="O301" s="178"/>
      <c r="P301" s="178"/>
      <c r="Q301" s="178"/>
      <c r="R301" s="178"/>
      <c r="S301" s="178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  <c r="BH301" s="92"/>
      <c r="BI301" s="92"/>
      <c r="BJ301" s="92"/>
      <c r="BK301" s="92"/>
      <c r="BL301" s="92"/>
      <c r="BM301" s="92"/>
      <c r="BN301" s="92"/>
      <c r="BO301" s="92"/>
      <c r="BP301" s="92"/>
      <c r="BQ301" s="92"/>
      <c r="BR301" s="92"/>
      <c r="BS301" s="92"/>
      <c r="BT301" s="92"/>
      <c r="BU301" s="92"/>
      <c r="BV301" s="92"/>
      <c r="BW301" s="92"/>
      <c r="BX301" s="92"/>
      <c r="BY301" s="92"/>
      <c r="BZ301" s="92"/>
      <c r="CA301" s="92"/>
      <c r="CB301" s="92"/>
      <c r="CC301" s="92"/>
      <c r="CD301" s="92"/>
      <c r="CE301" s="92"/>
      <c r="CF301" s="92"/>
      <c r="CG301" s="178"/>
      <c r="CH301" s="178"/>
    </row>
    <row r="302" spans="10:86" x14ac:dyDescent="0.25">
      <c r="J302" s="178"/>
      <c r="K302" s="178"/>
      <c r="M302" s="178"/>
      <c r="N302" s="178"/>
      <c r="O302" s="178"/>
      <c r="P302" s="178"/>
      <c r="Q302" s="178"/>
      <c r="R302" s="178"/>
      <c r="S302" s="178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  <c r="BH302" s="92"/>
      <c r="BI302" s="92"/>
      <c r="BJ302" s="92"/>
      <c r="BK302" s="92"/>
      <c r="BL302" s="92"/>
      <c r="BM302" s="92"/>
      <c r="BN302" s="92"/>
      <c r="BO302" s="92"/>
      <c r="BP302" s="92"/>
      <c r="BQ302" s="92"/>
      <c r="BR302" s="92"/>
      <c r="BS302" s="92"/>
      <c r="BT302" s="92"/>
      <c r="BU302" s="92"/>
      <c r="BV302" s="92"/>
      <c r="BW302" s="92"/>
      <c r="BX302" s="92"/>
      <c r="BY302" s="92"/>
      <c r="BZ302" s="92"/>
      <c r="CA302" s="92"/>
      <c r="CB302" s="92"/>
      <c r="CC302" s="92"/>
      <c r="CD302" s="92"/>
      <c r="CE302" s="92"/>
      <c r="CF302" s="92"/>
      <c r="CG302" s="178"/>
      <c r="CH302" s="178"/>
    </row>
    <row r="303" spans="10:86" x14ac:dyDescent="0.25">
      <c r="J303" s="178"/>
      <c r="K303" s="178"/>
      <c r="M303" s="178"/>
      <c r="N303" s="178"/>
      <c r="O303" s="178"/>
      <c r="P303" s="178"/>
      <c r="Q303" s="178"/>
      <c r="R303" s="178"/>
      <c r="S303" s="178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  <c r="BH303" s="92"/>
      <c r="BI303" s="92"/>
      <c r="BJ303" s="92"/>
      <c r="BK303" s="92"/>
      <c r="BL303" s="92"/>
      <c r="BM303" s="92"/>
      <c r="BN303" s="92"/>
      <c r="BO303" s="92"/>
      <c r="BP303" s="92"/>
      <c r="BQ303" s="92"/>
      <c r="BR303" s="92"/>
      <c r="BS303" s="92"/>
      <c r="BT303" s="92"/>
      <c r="BU303" s="92"/>
      <c r="BV303" s="92"/>
      <c r="BW303" s="92"/>
      <c r="BX303" s="92"/>
      <c r="BY303" s="92"/>
      <c r="BZ303" s="92"/>
      <c r="CA303" s="92"/>
      <c r="CB303" s="92"/>
      <c r="CC303" s="92"/>
      <c r="CD303" s="92"/>
      <c r="CE303" s="92"/>
      <c r="CF303" s="92"/>
      <c r="CG303" s="178"/>
      <c r="CH303" s="178"/>
    </row>
    <row r="304" spans="10:86" x14ac:dyDescent="0.25">
      <c r="J304" s="178"/>
      <c r="K304" s="178"/>
      <c r="M304" s="178"/>
      <c r="N304" s="178"/>
      <c r="O304" s="178"/>
      <c r="P304" s="178"/>
      <c r="Q304" s="178"/>
      <c r="R304" s="178"/>
      <c r="S304" s="178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  <c r="BH304" s="92"/>
      <c r="BI304" s="92"/>
      <c r="BJ304" s="92"/>
      <c r="BK304" s="92"/>
      <c r="BL304" s="92"/>
      <c r="BM304" s="92"/>
      <c r="BN304" s="92"/>
      <c r="BO304" s="92"/>
      <c r="BP304" s="92"/>
      <c r="BQ304" s="92"/>
      <c r="BR304" s="92"/>
      <c r="BS304" s="92"/>
      <c r="BT304" s="92"/>
      <c r="BU304" s="92"/>
      <c r="BV304" s="92"/>
      <c r="BW304" s="92"/>
      <c r="BX304" s="92"/>
      <c r="BY304" s="92"/>
      <c r="BZ304" s="92"/>
      <c r="CA304" s="92"/>
      <c r="CB304" s="92"/>
      <c r="CC304" s="92"/>
      <c r="CD304" s="92"/>
      <c r="CE304" s="92"/>
      <c r="CF304" s="92"/>
      <c r="CG304" s="178"/>
      <c r="CH304" s="178"/>
    </row>
    <row r="305" spans="10:86" x14ac:dyDescent="0.25">
      <c r="J305" s="178"/>
      <c r="K305" s="178"/>
      <c r="M305" s="178"/>
      <c r="N305" s="178"/>
      <c r="O305" s="178"/>
      <c r="P305" s="178"/>
      <c r="Q305" s="178"/>
      <c r="R305" s="178"/>
      <c r="S305" s="178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  <c r="BH305" s="92"/>
      <c r="BI305" s="92"/>
      <c r="BJ305" s="92"/>
      <c r="BK305" s="92"/>
      <c r="BL305" s="92"/>
      <c r="BM305" s="92"/>
      <c r="BN305" s="92"/>
      <c r="BO305" s="92"/>
      <c r="BP305" s="92"/>
      <c r="BQ305" s="92"/>
      <c r="BR305" s="92"/>
      <c r="BS305" s="92"/>
      <c r="BT305" s="92"/>
      <c r="BU305" s="92"/>
      <c r="BV305" s="92"/>
      <c r="BW305" s="92"/>
      <c r="BX305" s="92"/>
      <c r="BY305" s="92"/>
      <c r="BZ305" s="92"/>
      <c r="CA305" s="92"/>
      <c r="CB305" s="92"/>
      <c r="CC305" s="92"/>
      <c r="CD305" s="92"/>
      <c r="CE305" s="92"/>
      <c r="CF305" s="92"/>
      <c r="CG305" s="178"/>
      <c r="CH305" s="178"/>
    </row>
    <row r="306" spans="10:86" x14ac:dyDescent="0.25">
      <c r="J306" s="178"/>
      <c r="K306" s="178"/>
      <c r="M306" s="178"/>
      <c r="N306" s="178"/>
      <c r="O306" s="178"/>
      <c r="P306" s="178"/>
      <c r="Q306" s="178"/>
      <c r="R306" s="178"/>
      <c r="S306" s="178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  <c r="BH306" s="92"/>
      <c r="BI306" s="92"/>
      <c r="BJ306" s="92"/>
      <c r="BK306" s="92"/>
      <c r="BL306" s="92"/>
      <c r="BM306" s="92"/>
      <c r="BN306" s="92"/>
      <c r="BO306" s="92"/>
      <c r="BP306" s="92"/>
      <c r="BQ306" s="92"/>
      <c r="BR306" s="92"/>
      <c r="BS306" s="92"/>
      <c r="BT306" s="92"/>
      <c r="BU306" s="92"/>
      <c r="BV306" s="92"/>
      <c r="BW306" s="92"/>
      <c r="BX306" s="92"/>
      <c r="BY306" s="92"/>
      <c r="BZ306" s="92"/>
      <c r="CA306" s="92"/>
      <c r="CB306" s="92"/>
      <c r="CC306" s="92"/>
      <c r="CD306" s="92"/>
      <c r="CE306" s="92"/>
      <c r="CF306" s="92"/>
      <c r="CG306" s="178"/>
      <c r="CH306" s="178"/>
    </row>
    <row r="307" spans="10:86" x14ac:dyDescent="0.25">
      <c r="J307" s="178"/>
      <c r="K307" s="178"/>
      <c r="M307" s="178"/>
      <c r="N307" s="178"/>
      <c r="O307" s="178"/>
      <c r="P307" s="178"/>
      <c r="Q307" s="178"/>
      <c r="R307" s="178"/>
      <c r="S307" s="178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  <c r="BH307" s="92"/>
      <c r="BI307" s="92"/>
      <c r="BJ307" s="92"/>
      <c r="BK307" s="92"/>
      <c r="BL307" s="92"/>
      <c r="BM307" s="92"/>
      <c r="BN307" s="92"/>
      <c r="BO307" s="92"/>
      <c r="BP307" s="92"/>
      <c r="BQ307" s="92"/>
      <c r="BR307" s="92"/>
      <c r="BS307" s="92"/>
      <c r="BT307" s="92"/>
      <c r="BU307" s="92"/>
      <c r="BV307" s="92"/>
      <c r="BW307" s="92"/>
      <c r="BX307" s="92"/>
      <c r="BY307" s="92"/>
      <c r="BZ307" s="92"/>
      <c r="CA307" s="92"/>
      <c r="CB307" s="92"/>
      <c r="CC307" s="92"/>
      <c r="CD307" s="92"/>
      <c r="CE307" s="92"/>
      <c r="CF307" s="92"/>
      <c r="CG307" s="178"/>
      <c r="CH307" s="178"/>
    </row>
    <row r="308" spans="10:86" x14ac:dyDescent="0.25">
      <c r="J308" s="178"/>
      <c r="K308" s="178"/>
      <c r="M308" s="178"/>
      <c r="N308" s="178"/>
      <c r="O308" s="178"/>
      <c r="P308" s="178"/>
      <c r="Q308" s="178"/>
      <c r="R308" s="178"/>
      <c r="S308" s="178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  <c r="BH308" s="92"/>
      <c r="BI308" s="92"/>
      <c r="BJ308" s="92"/>
      <c r="BK308" s="92"/>
      <c r="BL308" s="92"/>
      <c r="BM308" s="92"/>
      <c r="BN308" s="92"/>
      <c r="BO308" s="92"/>
      <c r="BP308" s="92"/>
      <c r="BQ308" s="92"/>
      <c r="BR308" s="92"/>
      <c r="BS308" s="92"/>
      <c r="BT308" s="92"/>
      <c r="BU308" s="92"/>
      <c r="BV308" s="92"/>
      <c r="BW308" s="92"/>
      <c r="BX308" s="92"/>
      <c r="BY308" s="92"/>
      <c r="BZ308" s="92"/>
      <c r="CA308" s="92"/>
      <c r="CB308" s="92"/>
      <c r="CC308" s="92"/>
      <c r="CD308" s="92"/>
      <c r="CE308" s="92"/>
      <c r="CF308" s="92"/>
      <c r="CG308" s="178"/>
      <c r="CH308" s="178"/>
    </row>
    <row r="309" spans="10:86" x14ac:dyDescent="0.25">
      <c r="J309" s="178"/>
      <c r="K309" s="178"/>
      <c r="M309" s="178"/>
      <c r="N309" s="178"/>
      <c r="O309" s="178"/>
      <c r="P309" s="178"/>
      <c r="Q309" s="178"/>
      <c r="R309" s="178"/>
      <c r="S309" s="178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  <c r="BH309" s="92"/>
      <c r="BI309" s="92"/>
      <c r="BJ309" s="92"/>
      <c r="BK309" s="92"/>
      <c r="BL309" s="92"/>
      <c r="BM309" s="92"/>
      <c r="BN309" s="92"/>
      <c r="BO309" s="92"/>
      <c r="BP309" s="92"/>
      <c r="BQ309" s="92"/>
      <c r="BR309" s="92"/>
      <c r="BS309" s="92"/>
      <c r="BT309" s="92"/>
      <c r="BU309" s="92"/>
      <c r="BV309" s="92"/>
      <c r="BW309" s="92"/>
      <c r="BX309" s="92"/>
      <c r="BY309" s="92"/>
      <c r="BZ309" s="92"/>
      <c r="CA309" s="92"/>
      <c r="CB309" s="92"/>
      <c r="CC309" s="92"/>
      <c r="CD309" s="92"/>
      <c r="CE309" s="92"/>
      <c r="CF309" s="92"/>
      <c r="CG309" s="178"/>
      <c r="CH309" s="178"/>
    </row>
    <row r="310" spans="10:86" x14ac:dyDescent="0.25">
      <c r="J310" s="178"/>
      <c r="K310" s="178"/>
      <c r="M310" s="178"/>
      <c r="N310" s="178"/>
      <c r="O310" s="178"/>
      <c r="P310" s="178"/>
      <c r="Q310" s="178"/>
      <c r="R310" s="178"/>
      <c r="S310" s="178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  <c r="BH310" s="92"/>
      <c r="BI310" s="92"/>
      <c r="BJ310" s="92"/>
      <c r="BK310" s="92"/>
      <c r="BL310" s="92"/>
      <c r="BM310" s="92"/>
      <c r="BN310" s="92"/>
      <c r="BO310" s="92"/>
      <c r="BP310" s="92"/>
      <c r="BQ310" s="92"/>
      <c r="BR310" s="92"/>
      <c r="BS310" s="92"/>
      <c r="BT310" s="92"/>
      <c r="BU310" s="92"/>
      <c r="BV310" s="92"/>
      <c r="BW310" s="92"/>
      <c r="BX310" s="92"/>
      <c r="BY310" s="92"/>
      <c r="BZ310" s="92"/>
      <c r="CA310" s="92"/>
      <c r="CB310" s="92"/>
      <c r="CC310" s="92"/>
      <c r="CD310" s="92"/>
      <c r="CE310" s="92"/>
      <c r="CF310" s="92"/>
      <c r="CG310" s="178"/>
      <c r="CH310" s="178"/>
    </row>
    <row r="311" spans="10:86" x14ac:dyDescent="0.25">
      <c r="J311" s="178"/>
      <c r="K311" s="178"/>
      <c r="M311" s="178"/>
      <c r="N311" s="178"/>
      <c r="O311" s="178"/>
      <c r="P311" s="178"/>
      <c r="Q311" s="178"/>
      <c r="R311" s="178"/>
      <c r="S311" s="178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  <c r="BH311" s="92"/>
      <c r="BI311" s="92"/>
      <c r="BJ311" s="92"/>
      <c r="BK311" s="92"/>
      <c r="BL311" s="92"/>
      <c r="BM311" s="92"/>
      <c r="BN311" s="92"/>
      <c r="BO311" s="92"/>
      <c r="BP311" s="92"/>
      <c r="BQ311" s="92"/>
      <c r="BR311" s="92"/>
      <c r="BS311" s="92"/>
      <c r="BT311" s="92"/>
      <c r="BU311" s="92"/>
      <c r="BV311" s="92"/>
      <c r="BW311" s="92"/>
      <c r="BX311" s="92"/>
      <c r="BY311" s="92"/>
      <c r="BZ311" s="92"/>
      <c r="CA311" s="92"/>
      <c r="CB311" s="92"/>
      <c r="CC311" s="92"/>
      <c r="CD311" s="92"/>
      <c r="CE311" s="92"/>
      <c r="CF311" s="92"/>
      <c r="CG311" s="178"/>
      <c r="CH311" s="178"/>
    </row>
    <row r="312" spans="10:86" x14ac:dyDescent="0.25">
      <c r="J312" s="178"/>
      <c r="K312" s="178"/>
      <c r="M312" s="178"/>
      <c r="N312" s="178"/>
      <c r="O312" s="178"/>
      <c r="P312" s="178"/>
      <c r="Q312" s="178"/>
      <c r="R312" s="178"/>
      <c r="S312" s="178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  <c r="BH312" s="92"/>
      <c r="BI312" s="92"/>
      <c r="BJ312" s="92"/>
      <c r="BK312" s="92"/>
      <c r="BL312" s="92"/>
      <c r="BM312" s="92"/>
      <c r="BN312" s="92"/>
      <c r="BO312" s="92"/>
      <c r="BP312" s="92"/>
      <c r="BQ312" s="92"/>
      <c r="BR312" s="92"/>
      <c r="BS312" s="92"/>
      <c r="BT312" s="92"/>
      <c r="BU312" s="92"/>
      <c r="BV312" s="92"/>
      <c r="BW312" s="92"/>
      <c r="BX312" s="92"/>
      <c r="BY312" s="92"/>
      <c r="BZ312" s="92"/>
      <c r="CA312" s="92"/>
      <c r="CB312" s="92"/>
      <c r="CC312" s="92"/>
      <c r="CD312" s="92"/>
      <c r="CE312" s="92"/>
      <c r="CF312" s="92"/>
      <c r="CG312" s="178"/>
      <c r="CH312" s="178"/>
    </row>
    <row r="313" spans="10:86" x14ac:dyDescent="0.25">
      <c r="J313" s="178"/>
      <c r="K313" s="178"/>
      <c r="M313" s="178"/>
      <c r="N313" s="178"/>
      <c r="O313" s="178"/>
      <c r="P313" s="178"/>
      <c r="Q313" s="178"/>
      <c r="R313" s="178"/>
      <c r="S313" s="178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  <c r="BH313" s="92"/>
      <c r="BI313" s="92"/>
      <c r="BJ313" s="92"/>
      <c r="BK313" s="92"/>
      <c r="BL313" s="92"/>
      <c r="BM313" s="92"/>
      <c r="BN313" s="92"/>
      <c r="BO313" s="92"/>
      <c r="BP313" s="92"/>
      <c r="BQ313" s="92"/>
      <c r="BR313" s="92"/>
      <c r="BS313" s="92"/>
      <c r="BT313" s="92"/>
      <c r="BU313" s="92"/>
      <c r="BV313" s="92"/>
      <c r="BW313" s="92"/>
      <c r="BX313" s="92"/>
      <c r="BY313" s="92"/>
      <c r="BZ313" s="92"/>
      <c r="CA313" s="92"/>
      <c r="CB313" s="92"/>
      <c r="CC313" s="92"/>
      <c r="CD313" s="92"/>
      <c r="CE313" s="92"/>
      <c r="CF313" s="92"/>
      <c r="CG313" s="178"/>
      <c r="CH313" s="178"/>
    </row>
    <row r="314" spans="10:86" x14ac:dyDescent="0.25">
      <c r="J314" s="178"/>
      <c r="K314" s="178"/>
      <c r="M314" s="178"/>
      <c r="N314" s="178"/>
      <c r="O314" s="178"/>
      <c r="P314" s="178"/>
      <c r="Q314" s="178"/>
      <c r="R314" s="178"/>
      <c r="S314" s="178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  <c r="BH314" s="92"/>
      <c r="BI314" s="92"/>
      <c r="BJ314" s="92"/>
      <c r="BK314" s="92"/>
      <c r="BL314" s="92"/>
      <c r="BM314" s="92"/>
      <c r="BN314" s="92"/>
      <c r="BO314" s="92"/>
      <c r="BP314" s="92"/>
      <c r="BQ314" s="92"/>
      <c r="BR314" s="92"/>
      <c r="BS314" s="92"/>
      <c r="BT314" s="92"/>
      <c r="BU314" s="92"/>
      <c r="BV314" s="92"/>
      <c r="BW314" s="92"/>
      <c r="BX314" s="92"/>
      <c r="BY314" s="92"/>
      <c r="BZ314" s="92"/>
      <c r="CA314" s="92"/>
      <c r="CB314" s="92"/>
      <c r="CC314" s="92"/>
      <c r="CD314" s="92"/>
      <c r="CE314" s="92"/>
      <c r="CF314" s="92"/>
      <c r="CG314" s="178"/>
      <c r="CH314" s="178"/>
    </row>
    <row r="315" spans="10:86" x14ac:dyDescent="0.25">
      <c r="J315" s="178"/>
      <c r="K315" s="178"/>
      <c r="M315" s="178"/>
      <c r="N315" s="178"/>
      <c r="O315" s="178"/>
      <c r="P315" s="178"/>
      <c r="Q315" s="178"/>
      <c r="R315" s="178"/>
      <c r="S315" s="178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  <c r="BH315" s="92"/>
      <c r="BI315" s="92"/>
      <c r="BJ315" s="92"/>
      <c r="BK315" s="92"/>
      <c r="BL315" s="92"/>
      <c r="BM315" s="92"/>
      <c r="BN315" s="92"/>
      <c r="BO315" s="92"/>
      <c r="BP315" s="92"/>
      <c r="BQ315" s="92"/>
      <c r="BR315" s="92"/>
      <c r="BS315" s="92"/>
      <c r="BT315" s="92"/>
      <c r="BU315" s="92"/>
      <c r="BV315" s="92"/>
      <c r="BW315" s="92"/>
      <c r="BX315" s="92"/>
      <c r="BY315" s="92"/>
      <c r="BZ315" s="92"/>
      <c r="CA315" s="92"/>
      <c r="CB315" s="92"/>
      <c r="CC315" s="92"/>
      <c r="CD315" s="92"/>
      <c r="CE315" s="92"/>
      <c r="CF315" s="92"/>
      <c r="CG315" s="178"/>
      <c r="CH315" s="178"/>
    </row>
    <row r="316" spans="10:86" x14ac:dyDescent="0.25">
      <c r="J316" s="178"/>
      <c r="K316" s="178"/>
      <c r="M316" s="178"/>
      <c r="N316" s="178"/>
      <c r="O316" s="178"/>
      <c r="P316" s="178"/>
      <c r="Q316" s="178"/>
      <c r="R316" s="178"/>
      <c r="S316" s="178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  <c r="BH316" s="92"/>
      <c r="BI316" s="92"/>
      <c r="BJ316" s="92"/>
      <c r="BK316" s="92"/>
      <c r="BL316" s="92"/>
      <c r="BM316" s="92"/>
      <c r="BN316" s="92"/>
      <c r="BO316" s="92"/>
      <c r="BP316" s="92"/>
      <c r="BQ316" s="92"/>
      <c r="BR316" s="92"/>
      <c r="BS316" s="92"/>
      <c r="BT316" s="92"/>
      <c r="BU316" s="92"/>
      <c r="BV316" s="92"/>
      <c r="BW316" s="92"/>
      <c r="BX316" s="92"/>
      <c r="BY316" s="92"/>
      <c r="BZ316" s="92"/>
      <c r="CA316" s="92"/>
      <c r="CB316" s="92"/>
      <c r="CC316" s="92"/>
      <c r="CD316" s="92"/>
      <c r="CE316" s="92"/>
      <c r="CF316" s="92"/>
      <c r="CG316" s="178"/>
      <c r="CH316" s="178"/>
    </row>
    <row r="317" spans="10:86" x14ac:dyDescent="0.25">
      <c r="J317" s="178"/>
      <c r="K317" s="178"/>
      <c r="M317" s="178"/>
      <c r="N317" s="178"/>
      <c r="O317" s="178"/>
      <c r="P317" s="178"/>
      <c r="Q317" s="178"/>
      <c r="R317" s="178"/>
      <c r="S317" s="178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  <c r="BH317" s="92"/>
      <c r="BI317" s="92"/>
      <c r="BJ317" s="92"/>
      <c r="BK317" s="92"/>
      <c r="BL317" s="92"/>
      <c r="BM317" s="92"/>
      <c r="BN317" s="92"/>
      <c r="BO317" s="92"/>
      <c r="BP317" s="92"/>
      <c r="BQ317" s="92"/>
      <c r="BR317" s="92"/>
      <c r="BS317" s="92"/>
      <c r="BT317" s="92"/>
      <c r="BU317" s="92"/>
      <c r="BV317" s="92"/>
      <c r="BW317" s="92"/>
      <c r="BX317" s="92"/>
      <c r="BY317" s="92"/>
      <c r="BZ317" s="92"/>
      <c r="CA317" s="92"/>
      <c r="CB317" s="92"/>
      <c r="CC317" s="92"/>
      <c r="CD317" s="92"/>
      <c r="CE317" s="92"/>
      <c r="CF317" s="92"/>
      <c r="CG317" s="178"/>
      <c r="CH317" s="178"/>
    </row>
    <row r="318" spans="10:86" x14ac:dyDescent="0.25">
      <c r="J318" s="178"/>
      <c r="K318" s="178"/>
      <c r="M318" s="178"/>
      <c r="N318" s="178"/>
      <c r="O318" s="178"/>
      <c r="P318" s="178"/>
      <c r="Q318" s="178"/>
      <c r="R318" s="178"/>
      <c r="S318" s="178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  <c r="BH318" s="92"/>
      <c r="BI318" s="92"/>
      <c r="BJ318" s="92"/>
      <c r="BK318" s="92"/>
      <c r="BL318" s="92"/>
      <c r="BM318" s="92"/>
      <c r="BN318" s="92"/>
      <c r="BO318" s="92"/>
      <c r="BP318" s="92"/>
      <c r="BQ318" s="92"/>
      <c r="BR318" s="92"/>
      <c r="BS318" s="92"/>
      <c r="BT318" s="92"/>
      <c r="BU318" s="92"/>
      <c r="BV318" s="92"/>
      <c r="BW318" s="92"/>
      <c r="BX318" s="92"/>
      <c r="BY318" s="92"/>
      <c r="BZ318" s="92"/>
      <c r="CA318" s="92"/>
      <c r="CB318" s="92"/>
      <c r="CC318" s="92"/>
      <c r="CD318" s="92"/>
      <c r="CE318" s="92"/>
      <c r="CF318" s="92"/>
      <c r="CG318" s="178"/>
      <c r="CH318" s="178"/>
    </row>
    <row r="319" spans="10:86" x14ac:dyDescent="0.25">
      <c r="J319" s="178"/>
      <c r="K319" s="178"/>
      <c r="M319" s="178"/>
      <c r="N319" s="178"/>
      <c r="O319" s="178"/>
      <c r="P319" s="178"/>
      <c r="Q319" s="178"/>
      <c r="R319" s="178"/>
      <c r="S319" s="178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  <c r="BH319" s="92"/>
      <c r="BI319" s="92"/>
      <c r="BJ319" s="92"/>
      <c r="BK319" s="92"/>
      <c r="BL319" s="92"/>
      <c r="BM319" s="92"/>
      <c r="BN319" s="92"/>
      <c r="BO319" s="92"/>
      <c r="BP319" s="92"/>
      <c r="BQ319" s="92"/>
      <c r="BR319" s="92"/>
      <c r="BS319" s="92"/>
      <c r="BT319" s="92"/>
      <c r="BU319" s="92"/>
      <c r="BV319" s="92"/>
      <c r="BW319" s="92"/>
      <c r="BX319" s="92"/>
      <c r="BY319" s="92"/>
      <c r="BZ319" s="92"/>
      <c r="CA319" s="92"/>
      <c r="CB319" s="92"/>
      <c r="CC319" s="92"/>
      <c r="CD319" s="92"/>
      <c r="CE319" s="92"/>
      <c r="CF319" s="92"/>
      <c r="CG319" s="178"/>
      <c r="CH319" s="178"/>
    </row>
    <row r="320" spans="10:86" x14ac:dyDescent="0.25">
      <c r="J320" s="178"/>
      <c r="K320" s="178"/>
      <c r="M320" s="178"/>
      <c r="N320" s="178"/>
      <c r="O320" s="178"/>
      <c r="P320" s="178"/>
      <c r="Q320" s="178"/>
      <c r="R320" s="178"/>
      <c r="S320" s="178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  <c r="BH320" s="92"/>
      <c r="BI320" s="92"/>
      <c r="BJ320" s="92"/>
      <c r="BK320" s="92"/>
      <c r="BL320" s="92"/>
      <c r="BM320" s="92"/>
      <c r="BN320" s="92"/>
      <c r="BO320" s="92"/>
      <c r="BP320" s="92"/>
      <c r="BQ320" s="92"/>
      <c r="BR320" s="92"/>
      <c r="BS320" s="92"/>
      <c r="BT320" s="92"/>
      <c r="BU320" s="92"/>
      <c r="BV320" s="92"/>
      <c r="BW320" s="92"/>
      <c r="BX320" s="92"/>
      <c r="BY320" s="92"/>
      <c r="BZ320" s="92"/>
      <c r="CA320" s="92"/>
      <c r="CB320" s="92"/>
      <c r="CC320" s="92"/>
      <c r="CD320" s="92"/>
      <c r="CE320" s="92"/>
      <c r="CF320" s="92"/>
      <c r="CG320" s="178"/>
      <c r="CH320" s="178"/>
    </row>
    <row r="321" spans="10:86" x14ac:dyDescent="0.25">
      <c r="J321" s="178"/>
      <c r="K321" s="178"/>
      <c r="M321" s="178"/>
      <c r="N321" s="178"/>
      <c r="O321" s="178"/>
      <c r="P321" s="178"/>
      <c r="Q321" s="178"/>
      <c r="R321" s="178"/>
      <c r="S321" s="178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  <c r="BH321" s="92"/>
      <c r="BI321" s="92"/>
      <c r="BJ321" s="92"/>
      <c r="BK321" s="92"/>
      <c r="BL321" s="92"/>
      <c r="BM321" s="92"/>
      <c r="BN321" s="92"/>
      <c r="BO321" s="92"/>
      <c r="BP321" s="92"/>
      <c r="BQ321" s="92"/>
      <c r="BR321" s="92"/>
      <c r="BS321" s="92"/>
      <c r="BT321" s="92"/>
      <c r="BU321" s="92"/>
      <c r="BV321" s="92"/>
      <c r="BW321" s="92"/>
      <c r="BX321" s="92"/>
      <c r="BY321" s="92"/>
      <c r="BZ321" s="92"/>
      <c r="CA321" s="92"/>
      <c r="CB321" s="92"/>
      <c r="CC321" s="92"/>
      <c r="CD321" s="92"/>
      <c r="CE321" s="92"/>
      <c r="CF321" s="92"/>
      <c r="CG321" s="178"/>
      <c r="CH321" s="178"/>
    </row>
    <row r="322" spans="10:86" x14ac:dyDescent="0.25">
      <c r="J322" s="178"/>
      <c r="K322" s="178"/>
      <c r="M322" s="178"/>
      <c r="N322" s="178"/>
      <c r="O322" s="178"/>
      <c r="P322" s="178"/>
      <c r="Q322" s="178"/>
      <c r="R322" s="178"/>
      <c r="S322" s="178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  <c r="BH322" s="92"/>
      <c r="BI322" s="92"/>
      <c r="BJ322" s="92"/>
      <c r="BK322" s="92"/>
      <c r="BL322" s="92"/>
      <c r="BM322" s="92"/>
      <c r="BN322" s="92"/>
      <c r="BO322" s="92"/>
      <c r="BP322" s="92"/>
      <c r="BQ322" s="92"/>
      <c r="BR322" s="92"/>
      <c r="BS322" s="92"/>
      <c r="BT322" s="92"/>
      <c r="BU322" s="92"/>
      <c r="BV322" s="92"/>
      <c r="BW322" s="92"/>
      <c r="BX322" s="92"/>
      <c r="BY322" s="92"/>
      <c r="BZ322" s="92"/>
      <c r="CA322" s="92"/>
      <c r="CB322" s="92"/>
      <c r="CC322" s="92"/>
      <c r="CD322" s="92"/>
      <c r="CE322" s="92"/>
      <c r="CF322" s="92"/>
      <c r="CG322" s="178"/>
      <c r="CH322" s="178"/>
    </row>
    <row r="323" spans="10:86" x14ac:dyDescent="0.25">
      <c r="J323" s="178"/>
      <c r="K323" s="178"/>
      <c r="M323" s="178"/>
      <c r="N323" s="178"/>
      <c r="O323" s="178"/>
      <c r="P323" s="178"/>
      <c r="Q323" s="178"/>
      <c r="R323" s="178"/>
      <c r="S323" s="178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  <c r="BH323" s="92"/>
      <c r="BI323" s="92"/>
      <c r="BJ323" s="92"/>
      <c r="BK323" s="92"/>
      <c r="BL323" s="92"/>
      <c r="BM323" s="92"/>
      <c r="BN323" s="92"/>
      <c r="BO323" s="92"/>
      <c r="BP323" s="92"/>
      <c r="BQ323" s="92"/>
      <c r="BR323" s="92"/>
      <c r="BS323" s="92"/>
      <c r="BT323" s="92"/>
      <c r="BU323" s="92"/>
      <c r="BV323" s="92"/>
      <c r="BW323" s="92"/>
      <c r="BX323" s="92"/>
      <c r="BY323" s="92"/>
      <c r="BZ323" s="92"/>
      <c r="CA323" s="92"/>
      <c r="CB323" s="92"/>
      <c r="CC323" s="92"/>
      <c r="CD323" s="92"/>
      <c r="CE323" s="92"/>
      <c r="CF323" s="92"/>
      <c r="CG323" s="178"/>
      <c r="CH323" s="178"/>
    </row>
    <row r="324" spans="10:86" x14ac:dyDescent="0.25">
      <c r="J324" s="178"/>
      <c r="K324" s="178"/>
      <c r="M324" s="178"/>
      <c r="N324" s="178"/>
      <c r="O324" s="178"/>
      <c r="P324" s="178"/>
      <c r="Q324" s="178"/>
      <c r="R324" s="178"/>
      <c r="S324" s="178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  <c r="BH324" s="92"/>
      <c r="BI324" s="92"/>
      <c r="BJ324" s="92"/>
      <c r="BK324" s="92"/>
      <c r="BL324" s="92"/>
      <c r="BM324" s="92"/>
      <c r="BN324" s="92"/>
      <c r="BO324" s="92"/>
      <c r="BP324" s="92"/>
      <c r="BQ324" s="92"/>
      <c r="BR324" s="92"/>
      <c r="BS324" s="92"/>
      <c r="BT324" s="92"/>
      <c r="BU324" s="92"/>
      <c r="BV324" s="92"/>
      <c r="BW324" s="92"/>
      <c r="BX324" s="92"/>
      <c r="BY324" s="92"/>
      <c r="BZ324" s="92"/>
      <c r="CA324" s="92"/>
      <c r="CB324" s="92"/>
      <c r="CC324" s="92"/>
      <c r="CD324" s="92"/>
      <c r="CE324" s="92"/>
      <c r="CF324" s="92"/>
      <c r="CG324" s="178"/>
      <c r="CH324" s="178"/>
    </row>
    <row r="325" spans="10:86" x14ac:dyDescent="0.25">
      <c r="J325" s="178"/>
      <c r="K325" s="178"/>
      <c r="M325" s="178"/>
      <c r="N325" s="178"/>
      <c r="O325" s="178"/>
      <c r="P325" s="178"/>
      <c r="Q325" s="178"/>
      <c r="R325" s="178"/>
      <c r="S325" s="178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  <c r="BH325" s="92"/>
      <c r="BI325" s="92"/>
      <c r="BJ325" s="92"/>
      <c r="BK325" s="92"/>
      <c r="BL325" s="92"/>
      <c r="BM325" s="92"/>
      <c r="BN325" s="92"/>
      <c r="BO325" s="92"/>
      <c r="BP325" s="92"/>
      <c r="BQ325" s="92"/>
      <c r="BR325" s="92"/>
      <c r="BS325" s="92"/>
      <c r="BT325" s="92"/>
      <c r="BU325" s="92"/>
      <c r="BV325" s="92"/>
      <c r="BW325" s="92"/>
      <c r="BX325" s="92"/>
      <c r="BY325" s="92"/>
      <c r="BZ325" s="92"/>
      <c r="CA325" s="92"/>
      <c r="CB325" s="92"/>
      <c r="CC325" s="92"/>
      <c r="CD325" s="92"/>
      <c r="CE325" s="92"/>
      <c r="CF325" s="92"/>
      <c r="CG325" s="178"/>
      <c r="CH325" s="178"/>
    </row>
    <row r="326" spans="10:86" x14ac:dyDescent="0.25">
      <c r="J326" s="178"/>
      <c r="K326" s="178"/>
      <c r="M326" s="178"/>
      <c r="N326" s="178"/>
      <c r="O326" s="178"/>
      <c r="P326" s="178"/>
      <c r="Q326" s="178"/>
      <c r="R326" s="178"/>
      <c r="S326" s="178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  <c r="BH326" s="92"/>
      <c r="BI326" s="92"/>
      <c r="BJ326" s="92"/>
      <c r="BK326" s="92"/>
      <c r="BL326" s="92"/>
      <c r="BM326" s="92"/>
      <c r="BN326" s="92"/>
      <c r="BO326" s="92"/>
      <c r="BP326" s="92"/>
      <c r="BQ326" s="92"/>
      <c r="BR326" s="92"/>
      <c r="BS326" s="92"/>
      <c r="BT326" s="92"/>
      <c r="BU326" s="92"/>
      <c r="BV326" s="92"/>
      <c r="BW326" s="92"/>
      <c r="BX326" s="92"/>
      <c r="BY326" s="92"/>
      <c r="BZ326" s="92"/>
      <c r="CA326" s="92"/>
      <c r="CB326" s="92"/>
      <c r="CC326" s="92"/>
      <c r="CD326" s="92"/>
      <c r="CE326" s="92"/>
      <c r="CF326" s="92"/>
      <c r="CG326" s="178"/>
      <c r="CH326" s="178"/>
    </row>
    <row r="327" spans="10:86" x14ac:dyDescent="0.25">
      <c r="J327" s="178"/>
      <c r="K327" s="178"/>
      <c r="M327" s="178"/>
      <c r="N327" s="178"/>
      <c r="O327" s="178"/>
      <c r="P327" s="178"/>
      <c r="Q327" s="178"/>
      <c r="R327" s="178"/>
      <c r="S327" s="178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  <c r="BH327" s="92"/>
      <c r="BI327" s="92"/>
      <c r="BJ327" s="92"/>
      <c r="BK327" s="92"/>
      <c r="BL327" s="92"/>
      <c r="BM327" s="92"/>
      <c r="BN327" s="92"/>
      <c r="BO327" s="92"/>
      <c r="BP327" s="92"/>
      <c r="BQ327" s="92"/>
      <c r="BR327" s="92"/>
      <c r="BS327" s="92"/>
      <c r="BT327" s="92"/>
      <c r="BU327" s="92"/>
      <c r="BV327" s="92"/>
      <c r="BW327" s="92"/>
      <c r="BX327" s="92"/>
      <c r="BY327" s="92"/>
      <c r="BZ327" s="92"/>
      <c r="CA327" s="92"/>
      <c r="CB327" s="92"/>
      <c r="CC327" s="92"/>
      <c r="CD327" s="92"/>
      <c r="CE327" s="92"/>
      <c r="CF327" s="92"/>
      <c r="CG327" s="178"/>
      <c r="CH327" s="178"/>
    </row>
    <row r="328" spans="10:86" x14ac:dyDescent="0.25">
      <c r="J328" s="178"/>
      <c r="K328" s="178"/>
      <c r="M328" s="178"/>
      <c r="N328" s="178"/>
      <c r="O328" s="178"/>
      <c r="P328" s="178"/>
      <c r="Q328" s="178"/>
      <c r="R328" s="178"/>
      <c r="S328" s="178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  <c r="BH328" s="92"/>
      <c r="BI328" s="92"/>
      <c r="BJ328" s="92"/>
      <c r="BK328" s="92"/>
      <c r="BL328" s="92"/>
      <c r="BM328" s="92"/>
      <c r="BN328" s="92"/>
      <c r="BO328" s="92"/>
      <c r="BP328" s="92"/>
      <c r="BQ328" s="92"/>
      <c r="BR328" s="92"/>
      <c r="BS328" s="92"/>
      <c r="BT328" s="92"/>
      <c r="BU328" s="92"/>
      <c r="BV328" s="92"/>
      <c r="BW328" s="92"/>
      <c r="BX328" s="92"/>
      <c r="BY328" s="92"/>
      <c r="BZ328" s="92"/>
      <c r="CA328" s="92"/>
      <c r="CB328" s="92"/>
      <c r="CC328" s="92"/>
      <c r="CD328" s="92"/>
      <c r="CE328" s="92"/>
      <c r="CF328" s="92"/>
      <c r="CG328" s="178"/>
      <c r="CH328" s="178"/>
    </row>
    <row r="329" spans="10:86" x14ac:dyDescent="0.25">
      <c r="J329" s="178"/>
      <c r="K329" s="178"/>
      <c r="M329" s="178"/>
      <c r="N329" s="178"/>
      <c r="O329" s="178"/>
      <c r="P329" s="178"/>
      <c r="Q329" s="178"/>
      <c r="R329" s="178"/>
      <c r="S329" s="178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  <c r="BH329" s="92"/>
      <c r="BI329" s="92"/>
      <c r="BJ329" s="92"/>
      <c r="BK329" s="92"/>
      <c r="BL329" s="92"/>
      <c r="BM329" s="92"/>
      <c r="BN329" s="92"/>
      <c r="BO329" s="92"/>
      <c r="BP329" s="92"/>
      <c r="BQ329" s="92"/>
      <c r="BR329" s="92"/>
      <c r="BS329" s="92"/>
      <c r="BT329" s="92"/>
      <c r="BU329" s="92"/>
      <c r="BV329" s="92"/>
      <c r="BW329" s="92"/>
      <c r="BX329" s="92"/>
      <c r="BY329" s="92"/>
      <c r="BZ329" s="92"/>
      <c r="CA329" s="92"/>
      <c r="CB329" s="92"/>
      <c r="CC329" s="92"/>
      <c r="CD329" s="92"/>
      <c r="CE329" s="92"/>
      <c r="CF329" s="92"/>
      <c r="CG329" s="178"/>
      <c r="CH329" s="178"/>
    </row>
    <row r="330" spans="10:86" x14ac:dyDescent="0.25">
      <c r="J330" s="178"/>
      <c r="K330" s="178"/>
      <c r="M330" s="178"/>
      <c r="N330" s="178"/>
      <c r="O330" s="178"/>
      <c r="P330" s="178"/>
      <c r="Q330" s="178"/>
      <c r="R330" s="178"/>
      <c r="S330" s="178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  <c r="BH330" s="92"/>
      <c r="BI330" s="92"/>
      <c r="BJ330" s="92"/>
      <c r="BK330" s="92"/>
      <c r="BL330" s="92"/>
      <c r="BM330" s="92"/>
      <c r="BN330" s="92"/>
      <c r="BO330" s="92"/>
      <c r="BP330" s="92"/>
      <c r="BQ330" s="92"/>
      <c r="BR330" s="92"/>
      <c r="BS330" s="92"/>
      <c r="BT330" s="92"/>
      <c r="BU330" s="92"/>
      <c r="BV330" s="92"/>
      <c r="BW330" s="92"/>
      <c r="BX330" s="92"/>
      <c r="BY330" s="92"/>
      <c r="BZ330" s="92"/>
      <c r="CA330" s="92"/>
      <c r="CB330" s="92"/>
      <c r="CC330" s="92"/>
      <c r="CD330" s="92"/>
      <c r="CE330" s="92"/>
      <c r="CF330" s="92"/>
      <c r="CG330" s="178"/>
      <c r="CH330" s="178"/>
    </row>
    <row r="331" spans="10:86" x14ac:dyDescent="0.25">
      <c r="J331" s="178"/>
      <c r="K331" s="178"/>
      <c r="M331" s="178"/>
      <c r="N331" s="178"/>
      <c r="O331" s="178"/>
      <c r="P331" s="178"/>
      <c r="Q331" s="178"/>
      <c r="R331" s="178"/>
      <c r="S331" s="178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  <c r="BH331" s="92"/>
      <c r="BI331" s="92"/>
      <c r="BJ331" s="92"/>
      <c r="BK331" s="92"/>
      <c r="BL331" s="92"/>
      <c r="BM331" s="92"/>
      <c r="BN331" s="92"/>
      <c r="BO331" s="92"/>
      <c r="BP331" s="92"/>
      <c r="BQ331" s="92"/>
      <c r="BR331" s="92"/>
      <c r="BS331" s="92"/>
      <c r="BT331" s="92"/>
      <c r="BU331" s="92"/>
      <c r="BV331" s="92"/>
      <c r="BW331" s="92"/>
      <c r="BX331" s="92"/>
      <c r="BY331" s="92"/>
      <c r="BZ331" s="92"/>
      <c r="CA331" s="92"/>
      <c r="CB331" s="92"/>
      <c r="CC331" s="92"/>
      <c r="CD331" s="92"/>
      <c r="CE331" s="92"/>
      <c r="CF331" s="92"/>
      <c r="CG331" s="178"/>
      <c r="CH331" s="178"/>
    </row>
    <row r="332" spans="10:86" x14ac:dyDescent="0.25">
      <c r="J332" s="178"/>
      <c r="K332" s="178"/>
      <c r="M332" s="178"/>
      <c r="N332" s="178"/>
      <c r="O332" s="178"/>
      <c r="P332" s="178"/>
      <c r="Q332" s="178"/>
      <c r="R332" s="178"/>
      <c r="S332" s="178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  <c r="BH332" s="92"/>
      <c r="BI332" s="92"/>
      <c r="BJ332" s="92"/>
      <c r="BK332" s="92"/>
      <c r="BL332" s="92"/>
      <c r="BM332" s="92"/>
      <c r="BN332" s="92"/>
      <c r="BO332" s="92"/>
      <c r="BP332" s="92"/>
      <c r="BQ332" s="92"/>
      <c r="BR332" s="92"/>
      <c r="BS332" s="92"/>
      <c r="BT332" s="92"/>
      <c r="BU332" s="92"/>
      <c r="BV332" s="92"/>
      <c r="BW332" s="92"/>
      <c r="BX332" s="92"/>
      <c r="BY332" s="92"/>
      <c r="BZ332" s="92"/>
      <c r="CA332" s="92"/>
      <c r="CB332" s="92"/>
      <c r="CC332" s="92"/>
      <c r="CD332" s="92"/>
      <c r="CE332" s="92"/>
      <c r="CF332" s="92"/>
      <c r="CG332" s="178"/>
      <c r="CH332" s="178"/>
    </row>
    <row r="333" spans="10:86" x14ac:dyDescent="0.25">
      <c r="J333" s="178"/>
      <c r="K333" s="178"/>
      <c r="M333" s="178"/>
      <c r="N333" s="178"/>
      <c r="O333" s="178"/>
      <c r="P333" s="178"/>
      <c r="Q333" s="178"/>
      <c r="R333" s="178"/>
      <c r="S333" s="178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  <c r="BH333" s="92"/>
      <c r="BI333" s="92"/>
      <c r="BJ333" s="92"/>
      <c r="BK333" s="92"/>
      <c r="BL333" s="92"/>
      <c r="BM333" s="92"/>
      <c r="BN333" s="92"/>
      <c r="BO333" s="92"/>
      <c r="BP333" s="92"/>
      <c r="BQ333" s="92"/>
      <c r="BR333" s="92"/>
      <c r="BS333" s="92"/>
      <c r="BT333" s="92"/>
      <c r="BU333" s="92"/>
      <c r="BV333" s="92"/>
      <c r="BW333" s="92"/>
      <c r="BX333" s="92"/>
      <c r="BY333" s="92"/>
      <c r="BZ333" s="92"/>
      <c r="CA333" s="92"/>
      <c r="CB333" s="92"/>
      <c r="CC333" s="92"/>
      <c r="CD333" s="92"/>
      <c r="CE333" s="92"/>
      <c r="CF333" s="92"/>
      <c r="CG333" s="178"/>
      <c r="CH333" s="178"/>
    </row>
    <row r="334" spans="10:86" x14ac:dyDescent="0.25">
      <c r="J334" s="178"/>
      <c r="K334" s="178"/>
      <c r="M334" s="178"/>
      <c r="N334" s="178"/>
      <c r="O334" s="178"/>
      <c r="P334" s="178"/>
      <c r="Q334" s="178"/>
      <c r="R334" s="178"/>
      <c r="S334" s="178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178"/>
      <c r="CH334" s="178"/>
    </row>
    <row r="335" spans="10:86" x14ac:dyDescent="0.25">
      <c r="J335" s="178"/>
      <c r="K335" s="178"/>
      <c r="M335" s="178"/>
      <c r="N335" s="178"/>
      <c r="O335" s="178"/>
      <c r="P335" s="178"/>
      <c r="Q335" s="178"/>
      <c r="R335" s="178"/>
      <c r="S335" s="178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  <c r="BH335" s="92"/>
      <c r="BI335" s="92"/>
      <c r="BJ335" s="92"/>
      <c r="BK335" s="92"/>
      <c r="BL335" s="92"/>
      <c r="BM335" s="92"/>
      <c r="BN335" s="92"/>
      <c r="BO335" s="92"/>
      <c r="BP335" s="92"/>
      <c r="BQ335" s="92"/>
      <c r="BR335" s="92"/>
      <c r="BS335" s="92"/>
      <c r="BT335" s="92"/>
      <c r="BU335" s="92"/>
      <c r="BV335" s="92"/>
      <c r="BW335" s="92"/>
      <c r="BX335" s="92"/>
      <c r="BY335" s="92"/>
      <c r="BZ335" s="92"/>
      <c r="CA335" s="92"/>
      <c r="CB335" s="92"/>
      <c r="CC335" s="92"/>
      <c r="CD335" s="92"/>
      <c r="CE335" s="92"/>
      <c r="CF335" s="92"/>
      <c r="CG335" s="178"/>
      <c r="CH335" s="178"/>
    </row>
    <row r="336" spans="10:86" x14ac:dyDescent="0.25">
      <c r="J336" s="178"/>
      <c r="K336" s="178"/>
      <c r="M336" s="178"/>
      <c r="N336" s="178"/>
      <c r="O336" s="178"/>
      <c r="P336" s="178"/>
      <c r="Q336" s="178"/>
      <c r="R336" s="178"/>
      <c r="S336" s="178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  <c r="BH336" s="92"/>
      <c r="BI336" s="92"/>
      <c r="BJ336" s="92"/>
      <c r="BK336" s="92"/>
      <c r="BL336" s="92"/>
      <c r="BM336" s="92"/>
      <c r="BN336" s="92"/>
      <c r="BO336" s="92"/>
      <c r="BP336" s="92"/>
      <c r="BQ336" s="92"/>
      <c r="BR336" s="92"/>
      <c r="BS336" s="92"/>
      <c r="BT336" s="92"/>
      <c r="BU336" s="92"/>
      <c r="BV336" s="92"/>
      <c r="BW336" s="92"/>
      <c r="BX336" s="92"/>
      <c r="BY336" s="92"/>
      <c r="BZ336" s="92"/>
      <c r="CA336" s="92"/>
      <c r="CB336" s="92"/>
      <c r="CC336" s="92"/>
      <c r="CD336" s="92"/>
      <c r="CE336" s="92"/>
      <c r="CF336" s="92"/>
      <c r="CG336" s="178"/>
      <c r="CH336" s="178"/>
    </row>
    <row r="337" spans="10:86" x14ac:dyDescent="0.25">
      <c r="J337" s="178"/>
      <c r="K337" s="178"/>
      <c r="M337" s="178"/>
      <c r="N337" s="178"/>
      <c r="O337" s="178"/>
      <c r="P337" s="178"/>
      <c r="Q337" s="178"/>
      <c r="R337" s="178"/>
      <c r="S337" s="178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  <c r="BH337" s="92"/>
      <c r="BI337" s="92"/>
      <c r="BJ337" s="92"/>
      <c r="BK337" s="92"/>
      <c r="BL337" s="92"/>
      <c r="BM337" s="92"/>
      <c r="BN337" s="92"/>
      <c r="BO337" s="92"/>
      <c r="BP337" s="92"/>
      <c r="BQ337" s="92"/>
      <c r="BR337" s="92"/>
      <c r="BS337" s="92"/>
      <c r="BT337" s="92"/>
      <c r="BU337" s="92"/>
      <c r="BV337" s="92"/>
      <c r="BW337" s="92"/>
      <c r="BX337" s="92"/>
      <c r="BY337" s="92"/>
      <c r="BZ337" s="92"/>
      <c r="CA337" s="92"/>
      <c r="CB337" s="92"/>
      <c r="CC337" s="92"/>
      <c r="CD337" s="92"/>
      <c r="CE337" s="92"/>
      <c r="CF337" s="92"/>
      <c r="CG337" s="178"/>
      <c r="CH337" s="178"/>
    </row>
    <row r="338" spans="10:86" x14ac:dyDescent="0.25">
      <c r="J338" s="178"/>
      <c r="K338" s="178"/>
      <c r="M338" s="178"/>
      <c r="N338" s="178"/>
      <c r="O338" s="178"/>
      <c r="P338" s="178"/>
      <c r="Q338" s="178"/>
      <c r="R338" s="178"/>
      <c r="S338" s="178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  <c r="BH338" s="92"/>
      <c r="BI338" s="92"/>
      <c r="BJ338" s="92"/>
      <c r="BK338" s="92"/>
      <c r="BL338" s="92"/>
      <c r="BM338" s="92"/>
      <c r="BN338" s="92"/>
      <c r="BO338" s="92"/>
      <c r="BP338" s="92"/>
      <c r="BQ338" s="92"/>
      <c r="BR338" s="92"/>
      <c r="BS338" s="92"/>
      <c r="BT338" s="92"/>
      <c r="BU338" s="92"/>
      <c r="BV338" s="92"/>
      <c r="BW338" s="92"/>
      <c r="BX338" s="92"/>
      <c r="BY338" s="92"/>
      <c r="BZ338" s="92"/>
      <c r="CA338" s="92"/>
      <c r="CB338" s="92"/>
      <c r="CC338" s="92"/>
      <c r="CD338" s="92"/>
      <c r="CE338" s="92"/>
      <c r="CF338" s="92"/>
      <c r="CG338" s="178"/>
      <c r="CH338" s="178"/>
    </row>
    <row r="339" spans="10:86" x14ac:dyDescent="0.25">
      <c r="J339" s="178"/>
      <c r="K339" s="178"/>
      <c r="M339" s="178"/>
      <c r="N339" s="178"/>
      <c r="O339" s="178"/>
      <c r="P339" s="178"/>
      <c r="Q339" s="178"/>
      <c r="R339" s="178"/>
      <c r="S339" s="178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  <c r="BH339" s="92"/>
      <c r="BI339" s="92"/>
      <c r="BJ339" s="92"/>
      <c r="BK339" s="92"/>
      <c r="BL339" s="92"/>
      <c r="BM339" s="92"/>
      <c r="BN339" s="92"/>
      <c r="BO339" s="92"/>
      <c r="BP339" s="92"/>
      <c r="BQ339" s="92"/>
      <c r="BR339" s="92"/>
      <c r="BS339" s="92"/>
      <c r="BT339" s="92"/>
      <c r="BU339" s="92"/>
      <c r="BV339" s="92"/>
      <c r="BW339" s="92"/>
      <c r="BX339" s="92"/>
      <c r="BY339" s="92"/>
      <c r="BZ339" s="92"/>
      <c r="CA339" s="92"/>
      <c r="CB339" s="92"/>
      <c r="CC339" s="92"/>
      <c r="CD339" s="92"/>
      <c r="CE339" s="92"/>
      <c r="CF339" s="92"/>
      <c r="CG339" s="178"/>
      <c r="CH339" s="178"/>
    </row>
    <row r="340" spans="10:86" x14ac:dyDescent="0.25">
      <c r="J340" s="178"/>
      <c r="K340" s="178"/>
      <c r="M340" s="178"/>
      <c r="N340" s="178"/>
      <c r="O340" s="178"/>
      <c r="P340" s="178"/>
      <c r="Q340" s="178"/>
      <c r="R340" s="178"/>
      <c r="S340" s="178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  <c r="BH340" s="92"/>
      <c r="BI340" s="92"/>
      <c r="BJ340" s="92"/>
      <c r="BK340" s="92"/>
      <c r="BL340" s="92"/>
      <c r="BM340" s="92"/>
      <c r="BN340" s="92"/>
      <c r="BO340" s="92"/>
      <c r="BP340" s="92"/>
      <c r="BQ340" s="92"/>
      <c r="BR340" s="92"/>
      <c r="BS340" s="92"/>
      <c r="BT340" s="92"/>
      <c r="BU340" s="92"/>
      <c r="BV340" s="92"/>
      <c r="BW340" s="92"/>
      <c r="BX340" s="92"/>
      <c r="BY340" s="92"/>
      <c r="BZ340" s="92"/>
      <c r="CA340" s="92"/>
      <c r="CB340" s="92"/>
      <c r="CC340" s="92"/>
      <c r="CD340" s="92"/>
      <c r="CE340" s="92"/>
      <c r="CF340" s="92"/>
      <c r="CG340" s="178"/>
      <c r="CH340" s="178"/>
    </row>
    <row r="341" spans="10:86" x14ac:dyDescent="0.25">
      <c r="J341" s="178"/>
      <c r="K341" s="178"/>
      <c r="M341" s="178"/>
      <c r="N341" s="178"/>
      <c r="O341" s="178"/>
      <c r="P341" s="178"/>
      <c r="Q341" s="178"/>
      <c r="R341" s="178"/>
      <c r="S341" s="178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  <c r="BH341" s="92"/>
      <c r="BI341" s="92"/>
      <c r="BJ341" s="92"/>
      <c r="BK341" s="92"/>
      <c r="BL341" s="92"/>
      <c r="BM341" s="92"/>
      <c r="BN341" s="92"/>
      <c r="BO341" s="92"/>
      <c r="BP341" s="92"/>
      <c r="BQ341" s="92"/>
      <c r="BR341" s="92"/>
      <c r="BS341" s="92"/>
      <c r="BT341" s="92"/>
      <c r="BU341" s="92"/>
      <c r="BV341" s="92"/>
      <c r="BW341" s="92"/>
      <c r="BX341" s="92"/>
      <c r="BY341" s="92"/>
      <c r="BZ341" s="92"/>
      <c r="CA341" s="92"/>
      <c r="CB341" s="92"/>
      <c r="CC341" s="92"/>
      <c r="CD341" s="92"/>
      <c r="CE341" s="92"/>
      <c r="CF341" s="92"/>
      <c r="CG341" s="178"/>
      <c r="CH341" s="178"/>
    </row>
    <row r="342" spans="10:86" x14ac:dyDescent="0.25">
      <c r="J342" s="178"/>
      <c r="K342" s="178"/>
      <c r="M342" s="178"/>
      <c r="N342" s="178"/>
      <c r="O342" s="178"/>
      <c r="P342" s="178"/>
      <c r="Q342" s="178"/>
      <c r="R342" s="178"/>
      <c r="S342" s="178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  <c r="BH342" s="92"/>
      <c r="BI342" s="92"/>
      <c r="BJ342" s="92"/>
      <c r="BK342" s="92"/>
      <c r="BL342" s="92"/>
      <c r="BM342" s="92"/>
      <c r="BN342" s="92"/>
      <c r="BO342" s="92"/>
      <c r="BP342" s="92"/>
      <c r="BQ342" s="92"/>
      <c r="BR342" s="92"/>
      <c r="BS342" s="92"/>
      <c r="BT342" s="92"/>
      <c r="BU342" s="92"/>
      <c r="BV342" s="92"/>
      <c r="BW342" s="92"/>
      <c r="BX342" s="92"/>
      <c r="BY342" s="92"/>
      <c r="BZ342" s="92"/>
      <c r="CA342" s="92"/>
      <c r="CB342" s="92"/>
      <c r="CC342" s="92"/>
      <c r="CD342" s="92"/>
      <c r="CE342" s="92"/>
      <c r="CF342" s="92"/>
      <c r="CG342" s="178"/>
      <c r="CH342" s="178"/>
    </row>
    <row r="343" spans="10:86" x14ac:dyDescent="0.25">
      <c r="J343" s="178"/>
      <c r="K343" s="178"/>
      <c r="M343" s="178"/>
      <c r="N343" s="178"/>
      <c r="O343" s="178"/>
      <c r="P343" s="178"/>
      <c r="Q343" s="178"/>
      <c r="R343" s="178"/>
      <c r="S343" s="178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  <c r="BH343" s="92"/>
      <c r="BI343" s="92"/>
      <c r="BJ343" s="92"/>
      <c r="BK343" s="92"/>
      <c r="BL343" s="92"/>
      <c r="BM343" s="92"/>
      <c r="BN343" s="92"/>
      <c r="BO343" s="92"/>
      <c r="BP343" s="92"/>
      <c r="BQ343" s="92"/>
      <c r="BR343" s="92"/>
      <c r="BS343" s="92"/>
      <c r="BT343" s="92"/>
      <c r="BU343" s="92"/>
      <c r="BV343" s="92"/>
      <c r="BW343" s="92"/>
      <c r="BX343" s="92"/>
      <c r="BY343" s="92"/>
      <c r="BZ343" s="92"/>
      <c r="CA343" s="92"/>
      <c r="CB343" s="92"/>
      <c r="CC343" s="92"/>
      <c r="CD343" s="92"/>
      <c r="CE343" s="92"/>
      <c r="CF343" s="92"/>
      <c r="CG343" s="178"/>
      <c r="CH343" s="178"/>
    </row>
    <row r="344" spans="10:86" x14ac:dyDescent="0.25">
      <c r="J344" s="178"/>
      <c r="K344" s="178"/>
      <c r="M344" s="178"/>
      <c r="N344" s="178"/>
      <c r="O344" s="178"/>
      <c r="P344" s="178"/>
      <c r="Q344" s="178"/>
      <c r="R344" s="178"/>
      <c r="S344" s="178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  <c r="BH344" s="92"/>
      <c r="BI344" s="92"/>
      <c r="BJ344" s="92"/>
      <c r="BK344" s="92"/>
      <c r="BL344" s="92"/>
      <c r="BM344" s="92"/>
      <c r="BN344" s="92"/>
      <c r="BO344" s="92"/>
      <c r="BP344" s="92"/>
      <c r="BQ344" s="92"/>
      <c r="BR344" s="92"/>
      <c r="BS344" s="92"/>
      <c r="BT344" s="92"/>
      <c r="BU344" s="92"/>
      <c r="BV344" s="92"/>
      <c r="BW344" s="92"/>
      <c r="BX344" s="92"/>
      <c r="BY344" s="92"/>
      <c r="BZ344" s="92"/>
      <c r="CA344" s="92"/>
      <c r="CB344" s="92"/>
      <c r="CC344" s="92"/>
      <c r="CD344" s="92"/>
      <c r="CE344" s="92"/>
      <c r="CF344" s="92"/>
      <c r="CG344" s="178"/>
      <c r="CH344" s="178"/>
    </row>
    <row r="345" spans="10:86" x14ac:dyDescent="0.25">
      <c r="J345" s="178"/>
      <c r="K345" s="178"/>
      <c r="M345" s="178"/>
      <c r="N345" s="178"/>
      <c r="O345" s="178"/>
      <c r="P345" s="178"/>
      <c r="Q345" s="178"/>
      <c r="R345" s="178"/>
      <c r="S345" s="178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  <c r="BH345" s="92"/>
      <c r="BI345" s="92"/>
      <c r="BJ345" s="92"/>
      <c r="BK345" s="92"/>
      <c r="BL345" s="92"/>
      <c r="BM345" s="92"/>
      <c r="BN345" s="92"/>
      <c r="BO345" s="92"/>
      <c r="BP345" s="92"/>
      <c r="BQ345" s="92"/>
      <c r="BR345" s="92"/>
      <c r="BS345" s="92"/>
      <c r="BT345" s="92"/>
      <c r="BU345" s="92"/>
      <c r="BV345" s="92"/>
      <c r="BW345" s="92"/>
      <c r="BX345" s="92"/>
      <c r="BY345" s="92"/>
      <c r="BZ345" s="92"/>
      <c r="CA345" s="92"/>
      <c r="CB345" s="92"/>
      <c r="CC345" s="92"/>
      <c r="CD345" s="92"/>
      <c r="CE345" s="92"/>
      <c r="CF345" s="92"/>
      <c r="CG345" s="178"/>
      <c r="CH345" s="178"/>
    </row>
    <row r="346" spans="10:86" x14ac:dyDescent="0.25">
      <c r="J346" s="178"/>
      <c r="K346" s="178"/>
      <c r="M346" s="178"/>
      <c r="N346" s="178"/>
      <c r="O346" s="178"/>
      <c r="P346" s="178"/>
      <c r="Q346" s="178"/>
      <c r="R346" s="178"/>
      <c r="S346" s="178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  <c r="BH346" s="92"/>
      <c r="BI346" s="92"/>
      <c r="BJ346" s="92"/>
      <c r="BK346" s="92"/>
      <c r="BL346" s="92"/>
      <c r="BM346" s="92"/>
      <c r="BN346" s="92"/>
      <c r="BO346" s="92"/>
      <c r="BP346" s="92"/>
      <c r="BQ346" s="92"/>
      <c r="BR346" s="92"/>
      <c r="BS346" s="92"/>
      <c r="BT346" s="92"/>
      <c r="BU346" s="92"/>
      <c r="BV346" s="92"/>
      <c r="BW346" s="92"/>
      <c r="BX346" s="92"/>
      <c r="BY346" s="92"/>
      <c r="BZ346" s="92"/>
      <c r="CA346" s="92"/>
      <c r="CB346" s="92"/>
      <c r="CC346" s="92"/>
      <c r="CD346" s="92"/>
      <c r="CE346" s="92"/>
      <c r="CF346" s="92"/>
      <c r="CG346" s="178"/>
      <c r="CH346" s="178"/>
    </row>
    <row r="347" spans="10:86" x14ac:dyDescent="0.25">
      <c r="J347" s="178"/>
      <c r="K347" s="178"/>
      <c r="M347" s="178"/>
      <c r="N347" s="178"/>
      <c r="O347" s="178"/>
      <c r="P347" s="178"/>
      <c r="Q347" s="178"/>
      <c r="R347" s="178"/>
      <c r="S347" s="178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  <c r="BH347" s="92"/>
      <c r="BI347" s="92"/>
      <c r="BJ347" s="92"/>
      <c r="BK347" s="92"/>
      <c r="BL347" s="92"/>
      <c r="BM347" s="92"/>
      <c r="BN347" s="92"/>
      <c r="BO347" s="92"/>
      <c r="BP347" s="92"/>
      <c r="BQ347" s="92"/>
      <c r="BR347" s="92"/>
      <c r="BS347" s="92"/>
      <c r="BT347" s="92"/>
      <c r="BU347" s="92"/>
      <c r="BV347" s="92"/>
      <c r="BW347" s="92"/>
      <c r="BX347" s="92"/>
      <c r="BY347" s="92"/>
      <c r="BZ347" s="92"/>
      <c r="CA347" s="92"/>
      <c r="CB347" s="92"/>
      <c r="CC347" s="92"/>
      <c r="CD347" s="92"/>
      <c r="CE347" s="92"/>
      <c r="CF347" s="92"/>
      <c r="CG347" s="178"/>
      <c r="CH347" s="178"/>
    </row>
    <row r="348" spans="10:86" x14ac:dyDescent="0.25">
      <c r="J348" s="178"/>
      <c r="K348" s="178"/>
      <c r="M348" s="178"/>
      <c r="N348" s="178"/>
      <c r="O348" s="178"/>
      <c r="P348" s="178"/>
      <c r="Q348" s="178"/>
      <c r="R348" s="178"/>
      <c r="S348" s="178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  <c r="BH348" s="92"/>
      <c r="BI348" s="92"/>
      <c r="BJ348" s="92"/>
      <c r="BK348" s="92"/>
      <c r="BL348" s="92"/>
      <c r="BM348" s="92"/>
      <c r="BN348" s="92"/>
      <c r="BO348" s="92"/>
      <c r="BP348" s="92"/>
      <c r="BQ348" s="92"/>
      <c r="BR348" s="92"/>
      <c r="BS348" s="92"/>
      <c r="BT348" s="92"/>
      <c r="BU348" s="92"/>
      <c r="BV348" s="92"/>
      <c r="BW348" s="92"/>
      <c r="BX348" s="92"/>
      <c r="BY348" s="92"/>
      <c r="BZ348" s="92"/>
      <c r="CA348" s="92"/>
      <c r="CB348" s="92"/>
      <c r="CC348" s="92"/>
      <c r="CD348" s="92"/>
      <c r="CE348" s="92"/>
      <c r="CF348" s="92"/>
      <c r="CG348" s="178"/>
      <c r="CH348" s="178"/>
    </row>
    <row r="349" spans="10:86" x14ac:dyDescent="0.25">
      <c r="J349" s="178"/>
      <c r="K349" s="178"/>
      <c r="M349" s="178"/>
      <c r="N349" s="178"/>
      <c r="O349" s="178"/>
      <c r="P349" s="178"/>
      <c r="Q349" s="178"/>
      <c r="R349" s="178"/>
      <c r="S349" s="178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  <c r="BH349" s="92"/>
      <c r="BI349" s="92"/>
      <c r="BJ349" s="92"/>
      <c r="BK349" s="92"/>
      <c r="BL349" s="92"/>
      <c r="BM349" s="92"/>
      <c r="BN349" s="92"/>
      <c r="BO349" s="92"/>
      <c r="BP349" s="92"/>
      <c r="BQ349" s="92"/>
      <c r="BR349" s="92"/>
      <c r="BS349" s="92"/>
      <c r="BT349" s="92"/>
      <c r="BU349" s="92"/>
      <c r="BV349" s="92"/>
      <c r="BW349" s="92"/>
      <c r="BX349" s="92"/>
      <c r="BY349" s="92"/>
      <c r="BZ349" s="92"/>
      <c r="CA349" s="92"/>
      <c r="CB349" s="92"/>
      <c r="CC349" s="92"/>
      <c r="CD349" s="92"/>
      <c r="CE349" s="92"/>
      <c r="CF349" s="92"/>
      <c r="CG349" s="178"/>
      <c r="CH349" s="178"/>
    </row>
    <row r="350" spans="10:86" x14ac:dyDescent="0.25">
      <c r="J350" s="178"/>
      <c r="K350" s="178"/>
      <c r="M350" s="178"/>
      <c r="N350" s="178"/>
      <c r="O350" s="178"/>
      <c r="P350" s="178"/>
      <c r="Q350" s="178"/>
      <c r="R350" s="178"/>
      <c r="S350" s="178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92"/>
      <c r="BL350" s="92"/>
      <c r="BM350" s="92"/>
      <c r="BN350" s="92"/>
      <c r="BO350" s="92"/>
      <c r="BP350" s="92"/>
      <c r="BQ350" s="92"/>
      <c r="BR350" s="92"/>
      <c r="BS350" s="92"/>
      <c r="BT350" s="92"/>
      <c r="BU350" s="92"/>
      <c r="BV350" s="92"/>
      <c r="BW350" s="92"/>
      <c r="BX350" s="92"/>
      <c r="BY350" s="92"/>
      <c r="BZ350" s="92"/>
      <c r="CA350" s="92"/>
      <c r="CB350" s="92"/>
      <c r="CC350" s="92"/>
      <c r="CD350" s="92"/>
      <c r="CE350" s="92"/>
      <c r="CF350" s="92"/>
      <c r="CG350" s="178"/>
      <c r="CH350" s="178"/>
    </row>
    <row r="351" spans="10:86" x14ac:dyDescent="0.25">
      <c r="J351" s="178"/>
      <c r="K351" s="178"/>
      <c r="M351" s="178"/>
      <c r="N351" s="178"/>
      <c r="O351" s="178"/>
      <c r="P351" s="178"/>
      <c r="Q351" s="178"/>
      <c r="R351" s="178"/>
      <c r="S351" s="178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  <c r="BH351" s="92"/>
      <c r="BI351" s="92"/>
      <c r="BJ351" s="92"/>
      <c r="BK351" s="92"/>
      <c r="BL351" s="92"/>
      <c r="BM351" s="92"/>
      <c r="BN351" s="92"/>
      <c r="BO351" s="92"/>
      <c r="BP351" s="92"/>
      <c r="BQ351" s="92"/>
      <c r="BR351" s="92"/>
      <c r="BS351" s="92"/>
      <c r="BT351" s="92"/>
      <c r="BU351" s="92"/>
      <c r="BV351" s="92"/>
      <c r="BW351" s="92"/>
      <c r="BX351" s="92"/>
      <c r="BY351" s="92"/>
      <c r="BZ351" s="92"/>
      <c r="CA351" s="92"/>
      <c r="CB351" s="92"/>
      <c r="CC351" s="92"/>
      <c r="CD351" s="92"/>
      <c r="CE351" s="92"/>
      <c r="CF351" s="92"/>
      <c r="CG351" s="178"/>
      <c r="CH351" s="178"/>
    </row>
    <row r="352" spans="10:86" x14ac:dyDescent="0.25">
      <c r="J352" s="178"/>
      <c r="K352" s="178"/>
      <c r="M352" s="178"/>
      <c r="N352" s="178"/>
      <c r="O352" s="178"/>
      <c r="P352" s="178"/>
      <c r="Q352" s="178"/>
      <c r="R352" s="178"/>
      <c r="S352" s="178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  <c r="BH352" s="92"/>
      <c r="BI352" s="92"/>
      <c r="BJ352" s="92"/>
      <c r="BK352" s="92"/>
      <c r="BL352" s="92"/>
      <c r="BM352" s="92"/>
      <c r="BN352" s="92"/>
      <c r="BO352" s="92"/>
      <c r="BP352" s="92"/>
      <c r="BQ352" s="92"/>
      <c r="BR352" s="92"/>
      <c r="BS352" s="92"/>
      <c r="BT352" s="92"/>
      <c r="BU352" s="92"/>
      <c r="BV352" s="92"/>
      <c r="BW352" s="92"/>
      <c r="BX352" s="92"/>
      <c r="BY352" s="92"/>
      <c r="BZ352" s="92"/>
      <c r="CA352" s="92"/>
      <c r="CB352" s="92"/>
      <c r="CC352" s="92"/>
      <c r="CD352" s="92"/>
      <c r="CE352" s="92"/>
      <c r="CF352" s="92"/>
      <c r="CG352" s="178"/>
      <c r="CH352" s="178"/>
    </row>
    <row r="353" spans="10:86" x14ac:dyDescent="0.25">
      <c r="J353" s="178"/>
      <c r="K353" s="178"/>
      <c r="M353" s="178"/>
      <c r="N353" s="178"/>
      <c r="O353" s="178"/>
      <c r="P353" s="178"/>
      <c r="Q353" s="178"/>
      <c r="R353" s="178"/>
      <c r="S353" s="178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  <c r="BH353" s="92"/>
      <c r="BI353" s="92"/>
      <c r="BJ353" s="92"/>
      <c r="BK353" s="92"/>
      <c r="BL353" s="92"/>
      <c r="BM353" s="92"/>
      <c r="BN353" s="92"/>
      <c r="BO353" s="92"/>
      <c r="BP353" s="92"/>
      <c r="BQ353" s="92"/>
      <c r="BR353" s="92"/>
      <c r="BS353" s="92"/>
      <c r="BT353" s="92"/>
      <c r="BU353" s="92"/>
      <c r="BV353" s="92"/>
      <c r="BW353" s="92"/>
      <c r="BX353" s="92"/>
      <c r="BY353" s="92"/>
      <c r="BZ353" s="92"/>
      <c r="CA353" s="92"/>
      <c r="CB353" s="92"/>
      <c r="CC353" s="92"/>
      <c r="CD353" s="92"/>
      <c r="CE353" s="92"/>
      <c r="CF353" s="92"/>
      <c r="CG353" s="178"/>
      <c r="CH353" s="178"/>
    </row>
    <row r="354" spans="10:86" x14ac:dyDescent="0.25">
      <c r="J354" s="178"/>
      <c r="K354" s="178"/>
      <c r="M354" s="178"/>
      <c r="N354" s="178"/>
      <c r="O354" s="178"/>
      <c r="P354" s="178"/>
      <c r="Q354" s="178"/>
      <c r="R354" s="178"/>
      <c r="S354" s="178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  <c r="BH354" s="92"/>
      <c r="BI354" s="92"/>
      <c r="BJ354" s="92"/>
      <c r="BK354" s="92"/>
      <c r="BL354" s="92"/>
      <c r="BM354" s="92"/>
      <c r="BN354" s="92"/>
      <c r="BO354" s="92"/>
      <c r="BP354" s="92"/>
      <c r="BQ354" s="92"/>
      <c r="BR354" s="92"/>
      <c r="BS354" s="92"/>
      <c r="BT354" s="92"/>
      <c r="BU354" s="92"/>
      <c r="BV354" s="92"/>
      <c r="BW354" s="92"/>
      <c r="BX354" s="92"/>
      <c r="BY354" s="92"/>
      <c r="BZ354" s="92"/>
      <c r="CA354" s="92"/>
      <c r="CB354" s="92"/>
      <c r="CC354" s="92"/>
      <c r="CD354" s="92"/>
      <c r="CE354" s="92"/>
      <c r="CF354" s="92"/>
      <c r="CG354" s="178"/>
      <c r="CH354" s="178"/>
    </row>
    <row r="355" spans="10:86" x14ac:dyDescent="0.25">
      <c r="J355" s="178"/>
      <c r="K355" s="178"/>
      <c r="M355" s="178"/>
      <c r="N355" s="178"/>
      <c r="O355" s="178"/>
      <c r="P355" s="178"/>
      <c r="Q355" s="178"/>
      <c r="R355" s="178"/>
      <c r="S355" s="178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  <c r="BH355" s="92"/>
      <c r="BI355" s="92"/>
      <c r="BJ355" s="92"/>
      <c r="BK355" s="92"/>
      <c r="BL355" s="92"/>
      <c r="BM355" s="92"/>
      <c r="BN355" s="92"/>
      <c r="BO355" s="92"/>
      <c r="BP355" s="92"/>
      <c r="BQ355" s="92"/>
      <c r="BR355" s="92"/>
      <c r="BS355" s="92"/>
      <c r="BT355" s="92"/>
      <c r="BU355" s="92"/>
      <c r="BV355" s="92"/>
      <c r="BW355" s="92"/>
      <c r="BX355" s="92"/>
      <c r="BY355" s="92"/>
      <c r="BZ355" s="92"/>
      <c r="CA355" s="92"/>
      <c r="CB355" s="92"/>
      <c r="CC355" s="92"/>
      <c r="CD355" s="92"/>
      <c r="CE355" s="92"/>
      <c r="CF355" s="92"/>
      <c r="CG355" s="178"/>
      <c r="CH355" s="178"/>
    </row>
    <row r="356" spans="10:86" x14ac:dyDescent="0.25">
      <c r="J356" s="178"/>
      <c r="K356" s="178"/>
      <c r="M356" s="178"/>
      <c r="N356" s="178"/>
      <c r="O356" s="178"/>
      <c r="P356" s="178"/>
      <c r="Q356" s="178"/>
      <c r="R356" s="178"/>
      <c r="S356" s="178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  <c r="BH356" s="92"/>
      <c r="BI356" s="92"/>
      <c r="BJ356" s="92"/>
      <c r="BK356" s="92"/>
      <c r="BL356" s="92"/>
      <c r="BM356" s="92"/>
      <c r="BN356" s="92"/>
      <c r="BO356" s="92"/>
      <c r="BP356" s="92"/>
      <c r="BQ356" s="92"/>
      <c r="BR356" s="92"/>
      <c r="BS356" s="92"/>
      <c r="BT356" s="92"/>
      <c r="BU356" s="92"/>
      <c r="BV356" s="92"/>
      <c r="BW356" s="92"/>
      <c r="BX356" s="92"/>
      <c r="BY356" s="92"/>
      <c r="BZ356" s="92"/>
      <c r="CA356" s="92"/>
      <c r="CB356" s="92"/>
      <c r="CC356" s="92"/>
      <c r="CD356" s="92"/>
      <c r="CE356" s="92"/>
      <c r="CF356" s="92"/>
      <c r="CG356" s="178"/>
      <c r="CH356" s="178"/>
    </row>
    <row r="357" spans="10:86" x14ac:dyDescent="0.25">
      <c r="J357" s="178"/>
      <c r="K357" s="178"/>
      <c r="M357" s="178"/>
      <c r="N357" s="178"/>
      <c r="O357" s="178"/>
      <c r="P357" s="178"/>
      <c r="Q357" s="178"/>
      <c r="R357" s="178"/>
      <c r="S357" s="178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  <c r="BH357" s="92"/>
      <c r="BI357" s="92"/>
      <c r="BJ357" s="92"/>
      <c r="BK357" s="92"/>
      <c r="BL357" s="92"/>
      <c r="BM357" s="92"/>
      <c r="BN357" s="92"/>
      <c r="BO357" s="92"/>
      <c r="BP357" s="92"/>
      <c r="BQ357" s="92"/>
      <c r="BR357" s="92"/>
      <c r="BS357" s="92"/>
      <c r="BT357" s="92"/>
      <c r="BU357" s="92"/>
      <c r="BV357" s="92"/>
      <c r="BW357" s="92"/>
      <c r="BX357" s="92"/>
      <c r="BY357" s="92"/>
      <c r="BZ357" s="92"/>
      <c r="CA357" s="92"/>
      <c r="CB357" s="92"/>
      <c r="CC357" s="92"/>
      <c r="CD357" s="92"/>
      <c r="CE357" s="92"/>
      <c r="CF357" s="92"/>
      <c r="CG357" s="178"/>
      <c r="CH357" s="178"/>
    </row>
    <row r="358" spans="10:86" x14ac:dyDescent="0.25">
      <c r="J358" s="178"/>
      <c r="K358" s="178"/>
      <c r="M358" s="178"/>
      <c r="N358" s="178"/>
      <c r="O358" s="178"/>
      <c r="P358" s="178"/>
      <c r="Q358" s="178"/>
      <c r="R358" s="178"/>
      <c r="S358" s="178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  <c r="BH358" s="92"/>
      <c r="BI358" s="92"/>
      <c r="BJ358" s="92"/>
      <c r="BK358" s="92"/>
      <c r="BL358" s="92"/>
      <c r="BM358" s="92"/>
      <c r="BN358" s="92"/>
      <c r="BO358" s="92"/>
      <c r="BP358" s="92"/>
      <c r="BQ358" s="92"/>
      <c r="BR358" s="92"/>
      <c r="BS358" s="92"/>
      <c r="BT358" s="92"/>
      <c r="BU358" s="92"/>
      <c r="BV358" s="92"/>
      <c r="BW358" s="92"/>
      <c r="BX358" s="92"/>
      <c r="BY358" s="92"/>
      <c r="BZ358" s="92"/>
      <c r="CA358" s="92"/>
      <c r="CB358" s="92"/>
      <c r="CC358" s="92"/>
      <c r="CD358" s="92"/>
      <c r="CE358" s="92"/>
      <c r="CF358" s="92"/>
      <c r="CG358" s="178"/>
      <c r="CH358" s="178"/>
    </row>
    <row r="359" spans="10:86" x14ac:dyDescent="0.25">
      <c r="J359" s="178"/>
      <c r="K359" s="178"/>
      <c r="M359" s="178"/>
      <c r="N359" s="178"/>
      <c r="O359" s="178"/>
      <c r="P359" s="178"/>
      <c r="Q359" s="178"/>
      <c r="R359" s="178"/>
      <c r="S359" s="178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  <c r="BH359" s="92"/>
      <c r="BI359" s="92"/>
      <c r="BJ359" s="92"/>
      <c r="BK359" s="92"/>
      <c r="BL359" s="92"/>
      <c r="BM359" s="92"/>
      <c r="BN359" s="92"/>
      <c r="BO359" s="92"/>
      <c r="BP359" s="92"/>
      <c r="BQ359" s="92"/>
      <c r="BR359" s="92"/>
      <c r="BS359" s="92"/>
      <c r="BT359" s="92"/>
      <c r="BU359" s="92"/>
      <c r="BV359" s="92"/>
      <c r="BW359" s="92"/>
      <c r="BX359" s="92"/>
      <c r="BY359" s="92"/>
      <c r="BZ359" s="92"/>
      <c r="CA359" s="92"/>
      <c r="CB359" s="92"/>
      <c r="CC359" s="92"/>
      <c r="CD359" s="92"/>
      <c r="CE359" s="92"/>
      <c r="CF359" s="92"/>
      <c r="CG359" s="178"/>
      <c r="CH359" s="178"/>
    </row>
    <row r="360" spans="10:86" x14ac:dyDescent="0.25">
      <c r="J360" s="178"/>
      <c r="K360" s="178"/>
      <c r="M360" s="178"/>
      <c r="N360" s="178"/>
      <c r="O360" s="178"/>
      <c r="P360" s="178"/>
      <c r="Q360" s="178"/>
      <c r="R360" s="178"/>
      <c r="S360" s="178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  <c r="BH360" s="92"/>
      <c r="BI360" s="92"/>
      <c r="BJ360" s="92"/>
      <c r="BK360" s="92"/>
      <c r="BL360" s="92"/>
      <c r="BM360" s="92"/>
      <c r="BN360" s="92"/>
      <c r="BO360" s="92"/>
      <c r="BP360" s="92"/>
      <c r="BQ360" s="92"/>
      <c r="BR360" s="92"/>
      <c r="BS360" s="92"/>
      <c r="BT360" s="92"/>
      <c r="BU360" s="92"/>
      <c r="BV360" s="92"/>
      <c r="BW360" s="92"/>
      <c r="BX360" s="92"/>
      <c r="BY360" s="92"/>
      <c r="BZ360" s="92"/>
      <c r="CA360" s="92"/>
      <c r="CB360" s="92"/>
      <c r="CC360" s="92"/>
      <c r="CD360" s="92"/>
      <c r="CE360" s="92"/>
      <c r="CF360" s="92"/>
      <c r="CG360" s="178"/>
      <c r="CH360" s="178"/>
    </row>
    <row r="361" spans="10:86" x14ac:dyDescent="0.25">
      <c r="J361" s="178"/>
      <c r="K361" s="178"/>
      <c r="M361" s="178"/>
      <c r="N361" s="178"/>
      <c r="O361" s="178"/>
      <c r="P361" s="178"/>
      <c r="Q361" s="178"/>
      <c r="R361" s="178"/>
      <c r="S361" s="178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  <c r="BH361" s="92"/>
      <c r="BI361" s="92"/>
      <c r="BJ361" s="92"/>
      <c r="BK361" s="92"/>
      <c r="BL361" s="92"/>
      <c r="BM361" s="92"/>
      <c r="BN361" s="92"/>
      <c r="BO361" s="92"/>
      <c r="BP361" s="92"/>
      <c r="BQ361" s="92"/>
      <c r="BR361" s="92"/>
      <c r="BS361" s="92"/>
      <c r="BT361" s="92"/>
      <c r="BU361" s="92"/>
      <c r="BV361" s="92"/>
      <c r="BW361" s="92"/>
      <c r="BX361" s="92"/>
      <c r="BY361" s="92"/>
      <c r="BZ361" s="92"/>
      <c r="CA361" s="92"/>
      <c r="CB361" s="92"/>
      <c r="CC361" s="92"/>
      <c r="CD361" s="92"/>
      <c r="CE361" s="92"/>
      <c r="CF361" s="92"/>
      <c r="CG361" s="178"/>
      <c r="CH361" s="178"/>
    </row>
    <row r="362" spans="10:86" x14ac:dyDescent="0.25">
      <c r="J362" s="178"/>
      <c r="K362" s="178"/>
      <c r="M362" s="178"/>
      <c r="N362" s="178"/>
      <c r="O362" s="178"/>
      <c r="P362" s="178"/>
      <c r="Q362" s="178"/>
      <c r="R362" s="178"/>
      <c r="S362" s="178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  <c r="BH362" s="92"/>
      <c r="BI362" s="92"/>
      <c r="BJ362" s="92"/>
      <c r="BK362" s="92"/>
      <c r="BL362" s="92"/>
      <c r="BM362" s="92"/>
      <c r="BN362" s="92"/>
      <c r="BO362" s="92"/>
      <c r="BP362" s="92"/>
      <c r="BQ362" s="92"/>
      <c r="BR362" s="92"/>
      <c r="BS362" s="92"/>
      <c r="BT362" s="92"/>
      <c r="BU362" s="92"/>
      <c r="BV362" s="92"/>
      <c r="BW362" s="92"/>
      <c r="BX362" s="92"/>
      <c r="BY362" s="92"/>
      <c r="BZ362" s="92"/>
      <c r="CA362" s="92"/>
      <c r="CB362" s="92"/>
      <c r="CC362" s="92"/>
      <c r="CD362" s="92"/>
      <c r="CE362" s="92"/>
      <c r="CF362" s="92"/>
      <c r="CG362" s="178"/>
      <c r="CH362" s="178"/>
    </row>
    <row r="363" spans="10:86" x14ac:dyDescent="0.25">
      <c r="J363" s="178"/>
      <c r="K363" s="178"/>
      <c r="M363" s="178"/>
      <c r="N363" s="178"/>
      <c r="O363" s="178"/>
      <c r="P363" s="178"/>
      <c r="Q363" s="178"/>
      <c r="R363" s="178"/>
      <c r="S363" s="178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  <c r="BH363" s="92"/>
      <c r="BI363" s="92"/>
      <c r="BJ363" s="92"/>
      <c r="BK363" s="92"/>
      <c r="BL363" s="92"/>
      <c r="BM363" s="92"/>
      <c r="BN363" s="92"/>
      <c r="BO363" s="92"/>
      <c r="BP363" s="92"/>
      <c r="BQ363" s="92"/>
      <c r="BR363" s="92"/>
      <c r="BS363" s="92"/>
      <c r="BT363" s="92"/>
      <c r="BU363" s="92"/>
      <c r="BV363" s="92"/>
      <c r="BW363" s="92"/>
      <c r="BX363" s="92"/>
      <c r="BY363" s="92"/>
      <c r="BZ363" s="92"/>
      <c r="CA363" s="92"/>
      <c r="CB363" s="92"/>
      <c r="CC363" s="92"/>
      <c r="CD363" s="92"/>
      <c r="CE363" s="92"/>
      <c r="CF363" s="92"/>
      <c r="CG363" s="178"/>
      <c r="CH363" s="178"/>
    </row>
    <row r="364" spans="10:86" x14ac:dyDescent="0.25">
      <c r="J364" s="178"/>
      <c r="K364" s="178"/>
      <c r="M364" s="178"/>
      <c r="N364" s="178"/>
      <c r="O364" s="178"/>
      <c r="P364" s="178"/>
      <c r="Q364" s="178"/>
      <c r="R364" s="178"/>
      <c r="S364" s="178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  <c r="BH364" s="92"/>
      <c r="BI364" s="92"/>
      <c r="BJ364" s="92"/>
      <c r="BK364" s="92"/>
      <c r="BL364" s="92"/>
      <c r="BM364" s="92"/>
      <c r="BN364" s="92"/>
      <c r="BO364" s="92"/>
      <c r="BP364" s="92"/>
      <c r="BQ364" s="92"/>
      <c r="BR364" s="92"/>
      <c r="BS364" s="92"/>
      <c r="BT364" s="92"/>
      <c r="BU364" s="92"/>
      <c r="BV364" s="92"/>
      <c r="BW364" s="92"/>
      <c r="BX364" s="92"/>
      <c r="BY364" s="92"/>
      <c r="BZ364" s="92"/>
      <c r="CA364" s="92"/>
      <c r="CB364" s="92"/>
      <c r="CC364" s="92"/>
      <c r="CD364" s="92"/>
      <c r="CE364" s="92"/>
      <c r="CF364" s="92"/>
      <c r="CG364" s="178"/>
      <c r="CH364" s="178"/>
    </row>
    <row r="365" spans="10:86" x14ac:dyDescent="0.25">
      <c r="J365" s="178"/>
      <c r="K365" s="178"/>
      <c r="M365" s="178"/>
      <c r="N365" s="178"/>
      <c r="O365" s="178"/>
      <c r="P365" s="178"/>
      <c r="Q365" s="178"/>
      <c r="R365" s="178"/>
      <c r="S365" s="178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  <c r="BH365" s="92"/>
      <c r="BI365" s="92"/>
      <c r="BJ365" s="92"/>
      <c r="BK365" s="92"/>
      <c r="BL365" s="92"/>
      <c r="BM365" s="92"/>
      <c r="BN365" s="92"/>
      <c r="BO365" s="92"/>
      <c r="BP365" s="92"/>
      <c r="BQ365" s="92"/>
      <c r="BR365" s="92"/>
      <c r="BS365" s="92"/>
      <c r="BT365" s="92"/>
      <c r="BU365" s="92"/>
      <c r="BV365" s="92"/>
      <c r="BW365" s="92"/>
      <c r="BX365" s="92"/>
      <c r="BY365" s="92"/>
      <c r="BZ365" s="92"/>
      <c r="CA365" s="92"/>
      <c r="CB365" s="92"/>
      <c r="CC365" s="92"/>
      <c r="CD365" s="92"/>
      <c r="CE365" s="92"/>
      <c r="CF365" s="92"/>
      <c r="CG365" s="178"/>
      <c r="CH365" s="178"/>
    </row>
    <row r="366" spans="10:86" x14ac:dyDescent="0.25">
      <c r="J366" s="178"/>
      <c r="K366" s="178"/>
      <c r="M366" s="178"/>
      <c r="N366" s="178"/>
      <c r="O366" s="178"/>
      <c r="P366" s="178"/>
      <c r="Q366" s="178"/>
      <c r="R366" s="178"/>
      <c r="S366" s="178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2"/>
      <c r="BA366" s="92"/>
      <c r="BB366" s="92"/>
      <c r="BC366" s="92"/>
      <c r="BD366" s="92"/>
      <c r="BE366" s="92"/>
      <c r="BF366" s="92"/>
      <c r="BG366" s="92"/>
      <c r="BH366" s="92"/>
      <c r="BI366" s="92"/>
      <c r="BJ366" s="92"/>
      <c r="BK366" s="92"/>
      <c r="BL366" s="92"/>
      <c r="BM366" s="92"/>
      <c r="BN366" s="92"/>
      <c r="BO366" s="92"/>
      <c r="BP366" s="92"/>
      <c r="BQ366" s="92"/>
      <c r="BR366" s="92"/>
      <c r="BS366" s="92"/>
      <c r="BT366" s="92"/>
      <c r="BU366" s="92"/>
      <c r="BV366" s="92"/>
      <c r="BW366" s="92"/>
      <c r="BX366" s="92"/>
      <c r="BY366" s="92"/>
      <c r="BZ366" s="92"/>
      <c r="CA366" s="92"/>
      <c r="CB366" s="92"/>
      <c r="CC366" s="92"/>
      <c r="CD366" s="92"/>
      <c r="CE366" s="92"/>
      <c r="CF366" s="92"/>
      <c r="CG366" s="178"/>
      <c r="CH366" s="178"/>
    </row>
    <row r="367" spans="10:86" x14ac:dyDescent="0.25">
      <c r="J367" s="178"/>
      <c r="K367" s="178"/>
      <c r="M367" s="178"/>
      <c r="N367" s="178"/>
      <c r="O367" s="178"/>
      <c r="P367" s="178"/>
      <c r="Q367" s="178"/>
      <c r="R367" s="178"/>
      <c r="S367" s="178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2"/>
      <c r="BA367" s="92"/>
      <c r="BB367" s="92"/>
      <c r="BC367" s="92"/>
      <c r="BD367" s="92"/>
      <c r="BE367" s="92"/>
      <c r="BF367" s="92"/>
      <c r="BG367" s="92"/>
      <c r="BH367" s="92"/>
      <c r="BI367" s="92"/>
      <c r="BJ367" s="92"/>
      <c r="BK367" s="92"/>
      <c r="BL367" s="92"/>
      <c r="BM367" s="92"/>
      <c r="BN367" s="92"/>
      <c r="BO367" s="92"/>
      <c r="BP367" s="92"/>
      <c r="BQ367" s="92"/>
      <c r="BR367" s="92"/>
      <c r="BS367" s="92"/>
      <c r="BT367" s="92"/>
      <c r="BU367" s="92"/>
      <c r="BV367" s="92"/>
      <c r="BW367" s="92"/>
      <c r="BX367" s="92"/>
      <c r="BY367" s="92"/>
      <c r="BZ367" s="92"/>
      <c r="CA367" s="92"/>
      <c r="CB367" s="92"/>
      <c r="CC367" s="92"/>
      <c r="CD367" s="92"/>
      <c r="CE367" s="92"/>
      <c r="CF367" s="92"/>
      <c r="CG367" s="178"/>
      <c r="CH367" s="178"/>
    </row>
    <row r="368" spans="10:86" x14ac:dyDescent="0.25">
      <c r="J368" s="178"/>
      <c r="K368" s="178"/>
      <c r="M368" s="178"/>
      <c r="N368" s="178"/>
      <c r="O368" s="178"/>
      <c r="P368" s="178"/>
      <c r="Q368" s="178"/>
      <c r="R368" s="178"/>
      <c r="S368" s="178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  <c r="BC368" s="92"/>
      <c r="BD368" s="92"/>
      <c r="BE368" s="92"/>
      <c r="BF368" s="92"/>
      <c r="BG368" s="92"/>
      <c r="BH368" s="92"/>
      <c r="BI368" s="92"/>
      <c r="BJ368" s="92"/>
      <c r="BK368" s="92"/>
      <c r="BL368" s="92"/>
      <c r="BM368" s="92"/>
      <c r="BN368" s="92"/>
      <c r="BO368" s="92"/>
      <c r="BP368" s="92"/>
      <c r="BQ368" s="92"/>
      <c r="BR368" s="92"/>
      <c r="BS368" s="92"/>
      <c r="BT368" s="92"/>
      <c r="BU368" s="92"/>
      <c r="BV368" s="92"/>
      <c r="BW368" s="92"/>
      <c r="BX368" s="92"/>
      <c r="BY368" s="92"/>
      <c r="BZ368" s="92"/>
      <c r="CA368" s="92"/>
      <c r="CB368" s="92"/>
      <c r="CC368" s="92"/>
      <c r="CD368" s="92"/>
      <c r="CE368" s="92"/>
      <c r="CF368" s="92"/>
      <c r="CG368" s="178"/>
      <c r="CH368" s="178"/>
    </row>
    <row r="369" spans="10:86" x14ac:dyDescent="0.25">
      <c r="J369" s="178"/>
      <c r="K369" s="178"/>
      <c r="M369" s="178"/>
      <c r="N369" s="178"/>
      <c r="O369" s="178"/>
      <c r="P369" s="178"/>
      <c r="Q369" s="178"/>
      <c r="R369" s="178"/>
      <c r="S369" s="178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  <c r="BC369" s="92"/>
      <c r="BD369" s="92"/>
      <c r="BE369" s="92"/>
      <c r="BF369" s="92"/>
      <c r="BG369" s="92"/>
      <c r="BH369" s="92"/>
      <c r="BI369" s="92"/>
      <c r="BJ369" s="92"/>
      <c r="BK369" s="92"/>
      <c r="BL369" s="92"/>
      <c r="BM369" s="92"/>
      <c r="BN369" s="92"/>
      <c r="BO369" s="92"/>
      <c r="BP369" s="92"/>
      <c r="BQ369" s="92"/>
      <c r="BR369" s="92"/>
      <c r="BS369" s="92"/>
      <c r="BT369" s="92"/>
      <c r="BU369" s="92"/>
      <c r="BV369" s="92"/>
      <c r="BW369" s="92"/>
      <c r="BX369" s="92"/>
      <c r="BY369" s="92"/>
      <c r="BZ369" s="92"/>
      <c r="CA369" s="92"/>
      <c r="CB369" s="92"/>
      <c r="CC369" s="92"/>
      <c r="CD369" s="92"/>
      <c r="CE369" s="92"/>
      <c r="CF369" s="92"/>
      <c r="CG369" s="178"/>
      <c r="CH369" s="178"/>
    </row>
    <row r="370" spans="10:86" x14ac:dyDescent="0.25">
      <c r="J370" s="178"/>
      <c r="K370" s="178"/>
      <c r="M370" s="178"/>
      <c r="N370" s="178"/>
      <c r="O370" s="178"/>
      <c r="P370" s="178"/>
      <c r="Q370" s="178"/>
      <c r="R370" s="178"/>
      <c r="S370" s="178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92"/>
      <c r="BL370" s="92"/>
      <c r="BM370" s="92"/>
      <c r="BN370" s="92"/>
      <c r="BO370" s="92"/>
      <c r="BP370" s="92"/>
      <c r="BQ370" s="92"/>
      <c r="BR370" s="92"/>
      <c r="BS370" s="92"/>
      <c r="BT370" s="92"/>
      <c r="BU370" s="92"/>
      <c r="BV370" s="92"/>
      <c r="BW370" s="92"/>
      <c r="BX370" s="92"/>
      <c r="BY370" s="92"/>
      <c r="BZ370" s="92"/>
      <c r="CA370" s="92"/>
      <c r="CB370" s="92"/>
      <c r="CC370" s="92"/>
      <c r="CD370" s="92"/>
      <c r="CE370" s="92"/>
      <c r="CF370" s="92"/>
      <c r="CG370" s="178"/>
      <c r="CH370" s="178"/>
    </row>
    <row r="371" spans="10:86" x14ac:dyDescent="0.25">
      <c r="J371" s="178"/>
      <c r="K371" s="178"/>
      <c r="M371" s="178"/>
      <c r="N371" s="178"/>
      <c r="O371" s="178"/>
      <c r="P371" s="178"/>
      <c r="Q371" s="178"/>
      <c r="R371" s="178"/>
      <c r="S371" s="178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/>
      <c r="BD371" s="92"/>
      <c r="BE371" s="92"/>
      <c r="BF371" s="92"/>
      <c r="BG371" s="92"/>
      <c r="BH371" s="92"/>
      <c r="BI371" s="92"/>
      <c r="BJ371" s="92"/>
      <c r="BK371" s="92"/>
      <c r="BL371" s="92"/>
      <c r="BM371" s="92"/>
      <c r="BN371" s="92"/>
      <c r="BO371" s="92"/>
      <c r="BP371" s="92"/>
      <c r="BQ371" s="92"/>
      <c r="BR371" s="92"/>
      <c r="BS371" s="92"/>
      <c r="BT371" s="92"/>
      <c r="BU371" s="92"/>
      <c r="BV371" s="92"/>
      <c r="BW371" s="92"/>
      <c r="BX371" s="92"/>
      <c r="BY371" s="92"/>
      <c r="BZ371" s="92"/>
      <c r="CA371" s="92"/>
      <c r="CB371" s="92"/>
      <c r="CC371" s="92"/>
      <c r="CD371" s="92"/>
      <c r="CE371" s="92"/>
      <c r="CF371" s="92"/>
      <c r="CG371" s="178"/>
      <c r="CH371" s="178"/>
    </row>
    <row r="372" spans="10:86" x14ac:dyDescent="0.25">
      <c r="J372" s="178"/>
      <c r="K372" s="178"/>
      <c r="M372" s="178"/>
      <c r="N372" s="178"/>
      <c r="O372" s="178"/>
      <c r="P372" s="178"/>
      <c r="Q372" s="178"/>
      <c r="R372" s="178"/>
      <c r="S372" s="178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  <c r="BC372" s="92"/>
      <c r="BD372" s="92"/>
      <c r="BE372" s="92"/>
      <c r="BF372" s="92"/>
      <c r="BG372" s="92"/>
      <c r="BH372" s="92"/>
      <c r="BI372" s="92"/>
      <c r="BJ372" s="92"/>
      <c r="BK372" s="92"/>
      <c r="BL372" s="92"/>
      <c r="BM372" s="92"/>
      <c r="BN372" s="92"/>
      <c r="BO372" s="92"/>
      <c r="BP372" s="92"/>
      <c r="BQ372" s="92"/>
      <c r="BR372" s="92"/>
      <c r="BS372" s="92"/>
      <c r="BT372" s="92"/>
      <c r="BU372" s="92"/>
      <c r="BV372" s="92"/>
      <c r="BW372" s="92"/>
      <c r="BX372" s="92"/>
      <c r="BY372" s="92"/>
      <c r="BZ372" s="92"/>
      <c r="CA372" s="92"/>
      <c r="CB372" s="92"/>
      <c r="CC372" s="92"/>
      <c r="CD372" s="92"/>
      <c r="CE372" s="92"/>
      <c r="CF372" s="92"/>
      <c r="CG372" s="178"/>
      <c r="CH372" s="178"/>
    </row>
    <row r="373" spans="10:86" x14ac:dyDescent="0.25">
      <c r="J373" s="178"/>
      <c r="K373" s="178"/>
      <c r="M373" s="178"/>
      <c r="N373" s="178"/>
      <c r="O373" s="178"/>
      <c r="P373" s="178"/>
      <c r="Q373" s="178"/>
      <c r="R373" s="178"/>
      <c r="S373" s="178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2"/>
      <c r="AT373" s="92"/>
      <c r="AU373" s="92"/>
      <c r="AV373" s="92"/>
      <c r="AW373" s="92"/>
      <c r="AX373" s="92"/>
      <c r="AY373" s="92"/>
      <c r="AZ373" s="92"/>
      <c r="BA373" s="92"/>
      <c r="BB373" s="92"/>
      <c r="BC373" s="92"/>
      <c r="BD373" s="92"/>
      <c r="BE373" s="92"/>
      <c r="BF373" s="92"/>
      <c r="BG373" s="92"/>
      <c r="BH373" s="92"/>
      <c r="BI373" s="92"/>
      <c r="BJ373" s="92"/>
      <c r="BK373" s="92"/>
      <c r="BL373" s="92"/>
      <c r="BM373" s="92"/>
      <c r="BN373" s="92"/>
      <c r="BO373" s="92"/>
      <c r="BP373" s="92"/>
      <c r="BQ373" s="92"/>
      <c r="BR373" s="92"/>
      <c r="BS373" s="92"/>
      <c r="BT373" s="92"/>
      <c r="BU373" s="92"/>
      <c r="BV373" s="92"/>
      <c r="BW373" s="92"/>
      <c r="BX373" s="92"/>
      <c r="BY373" s="92"/>
      <c r="BZ373" s="92"/>
      <c r="CA373" s="92"/>
      <c r="CB373" s="92"/>
      <c r="CC373" s="92"/>
      <c r="CD373" s="92"/>
      <c r="CE373" s="92"/>
      <c r="CF373" s="92"/>
      <c r="CG373" s="178"/>
      <c r="CH373" s="178"/>
    </row>
    <row r="374" spans="10:86" x14ac:dyDescent="0.25">
      <c r="J374" s="178"/>
      <c r="K374" s="178"/>
      <c r="M374" s="178"/>
      <c r="N374" s="178"/>
      <c r="O374" s="178"/>
      <c r="P374" s="178"/>
      <c r="Q374" s="178"/>
      <c r="R374" s="178"/>
      <c r="S374" s="178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2"/>
      <c r="AT374" s="92"/>
      <c r="AU374" s="92"/>
      <c r="AV374" s="92"/>
      <c r="AW374" s="92"/>
      <c r="AX374" s="92"/>
      <c r="AY374" s="92"/>
      <c r="AZ374" s="92"/>
      <c r="BA374" s="92"/>
      <c r="BB374" s="92"/>
      <c r="BC374" s="92"/>
      <c r="BD374" s="92"/>
      <c r="BE374" s="92"/>
      <c r="BF374" s="92"/>
      <c r="BG374" s="92"/>
      <c r="BH374" s="92"/>
      <c r="BI374" s="92"/>
      <c r="BJ374" s="92"/>
      <c r="BK374" s="92"/>
      <c r="BL374" s="92"/>
      <c r="BM374" s="92"/>
      <c r="BN374" s="92"/>
      <c r="BO374" s="92"/>
      <c r="BP374" s="92"/>
      <c r="BQ374" s="92"/>
      <c r="BR374" s="92"/>
      <c r="BS374" s="92"/>
      <c r="BT374" s="92"/>
      <c r="BU374" s="92"/>
      <c r="BV374" s="92"/>
      <c r="BW374" s="92"/>
      <c r="BX374" s="92"/>
      <c r="BY374" s="92"/>
      <c r="BZ374" s="92"/>
      <c r="CA374" s="92"/>
      <c r="CB374" s="92"/>
      <c r="CC374" s="92"/>
      <c r="CD374" s="92"/>
      <c r="CE374" s="92"/>
      <c r="CF374" s="92"/>
      <c r="CG374" s="178"/>
      <c r="CH374" s="178"/>
    </row>
    <row r="375" spans="10:86" x14ac:dyDescent="0.25">
      <c r="J375" s="178"/>
      <c r="K375" s="178"/>
      <c r="M375" s="178"/>
      <c r="N375" s="178"/>
      <c r="O375" s="178"/>
      <c r="P375" s="178"/>
      <c r="Q375" s="178"/>
      <c r="R375" s="178"/>
      <c r="S375" s="178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2"/>
      <c r="AO375" s="92"/>
      <c r="AP375" s="92"/>
      <c r="AQ375" s="92"/>
      <c r="AR375" s="92"/>
      <c r="AS375" s="92"/>
      <c r="AT375" s="92"/>
      <c r="AU375" s="92"/>
      <c r="AV375" s="92"/>
      <c r="AW375" s="92"/>
      <c r="AX375" s="92"/>
      <c r="AY375" s="92"/>
      <c r="AZ375" s="92"/>
      <c r="BA375" s="92"/>
      <c r="BB375" s="92"/>
      <c r="BC375" s="92"/>
      <c r="BD375" s="92"/>
      <c r="BE375" s="92"/>
      <c r="BF375" s="92"/>
      <c r="BG375" s="92"/>
      <c r="BH375" s="92"/>
      <c r="BI375" s="92"/>
      <c r="BJ375" s="92"/>
      <c r="BK375" s="92"/>
      <c r="BL375" s="92"/>
      <c r="BM375" s="92"/>
      <c r="BN375" s="92"/>
      <c r="BO375" s="92"/>
      <c r="BP375" s="92"/>
      <c r="BQ375" s="92"/>
      <c r="BR375" s="92"/>
      <c r="BS375" s="92"/>
      <c r="BT375" s="92"/>
      <c r="BU375" s="92"/>
      <c r="BV375" s="92"/>
      <c r="BW375" s="92"/>
      <c r="BX375" s="92"/>
      <c r="BY375" s="92"/>
      <c r="BZ375" s="92"/>
      <c r="CA375" s="92"/>
      <c r="CB375" s="92"/>
      <c r="CC375" s="92"/>
      <c r="CD375" s="92"/>
      <c r="CE375" s="92"/>
      <c r="CF375" s="92"/>
      <c r="CG375" s="178"/>
      <c r="CH375" s="178"/>
    </row>
    <row r="376" spans="10:86" x14ac:dyDescent="0.25">
      <c r="J376" s="178"/>
      <c r="K376" s="178"/>
      <c r="M376" s="178"/>
      <c r="N376" s="178"/>
      <c r="O376" s="178"/>
      <c r="P376" s="178"/>
      <c r="Q376" s="178"/>
      <c r="R376" s="178"/>
      <c r="S376" s="178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2"/>
      <c r="AO376" s="92"/>
      <c r="AP376" s="92"/>
      <c r="AQ376" s="92"/>
      <c r="AR376" s="92"/>
      <c r="AS376" s="92"/>
      <c r="AT376" s="92"/>
      <c r="AU376" s="92"/>
      <c r="AV376" s="92"/>
      <c r="AW376" s="92"/>
      <c r="AX376" s="92"/>
      <c r="AY376" s="92"/>
      <c r="AZ376" s="92"/>
      <c r="BA376" s="92"/>
      <c r="BB376" s="92"/>
      <c r="BC376" s="92"/>
      <c r="BD376" s="92"/>
      <c r="BE376" s="92"/>
      <c r="BF376" s="92"/>
      <c r="BG376" s="92"/>
      <c r="BH376" s="92"/>
      <c r="BI376" s="92"/>
      <c r="BJ376" s="92"/>
      <c r="BK376" s="92"/>
      <c r="BL376" s="92"/>
      <c r="BM376" s="92"/>
      <c r="BN376" s="92"/>
      <c r="BO376" s="92"/>
      <c r="BP376" s="92"/>
      <c r="BQ376" s="92"/>
      <c r="BR376" s="92"/>
      <c r="BS376" s="92"/>
      <c r="BT376" s="92"/>
      <c r="BU376" s="92"/>
      <c r="BV376" s="92"/>
      <c r="BW376" s="92"/>
      <c r="BX376" s="92"/>
      <c r="BY376" s="92"/>
      <c r="BZ376" s="92"/>
      <c r="CA376" s="92"/>
      <c r="CB376" s="92"/>
      <c r="CC376" s="92"/>
      <c r="CD376" s="92"/>
      <c r="CE376" s="92"/>
      <c r="CF376" s="92"/>
      <c r="CG376" s="178"/>
      <c r="CH376" s="178"/>
    </row>
    <row r="377" spans="10:86" x14ac:dyDescent="0.25">
      <c r="J377" s="178"/>
      <c r="K377" s="178"/>
      <c r="M377" s="178"/>
      <c r="N377" s="178"/>
      <c r="O377" s="178"/>
      <c r="P377" s="178"/>
      <c r="Q377" s="178"/>
      <c r="R377" s="178"/>
      <c r="S377" s="178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2"/>
      <c r="AO377" s="92"/>
      <c r="AP377" s="92"/>
      <c r="AQ377" s="92"/>
      <c r="AR377" s="92"/>
      <c r="AS377" s="92"/>
      <c r="AT377" s="92"/>
      <c r="AU377" s="92"/>
      <c r="AV377" s="92"/>
      <c r="AW377" s="92"/>
      <c r="AX377" s="92"/>
      <c r="AY377" s="92"/>
      <c r="AZ377" s="92"/>
      <c r="BA377" s="92"/>
      <c r="BB377" s="92"/>
      <c r="BC377" s="92"/>
      <c r="BD377" s="92"/>
      <c r="BE377" s="92"/>
      <c r="BF377" s="92"/>
      <c r="BG377" s="92"/>
      <c r="BH377" s="92"/>
      <c r="BI377" s="92"/>
      <c r="BJ377" s="92"/>
      <c r="BK377" s="92"/>
      <c r="BL377" s="92"/>
      <c r="BM377" s="92"/>
      <c r="BN377" s="92"/>
      <c r="BO377" s="92"/>
      <c r="BP377" s="92"/>
      <c r="BQ377" s="92"/>
      <c r="BR377" s="92"/>
      <c r="BS377" s="92"/>
      <c r="BT377" s="92"/>
      <c r="BU377" s="92"/>
      <c r="BV377" s="92"/>
      <c r="BW377" s="92"/>
      <c r="BX377" s="92"/>
      <c r="BY377" s="92"/>
      <c r="BZ377" s="92"/>
      <c r="CA377" s="92"/>
      <c r="CB377" s="92"/>
      <c r="CC377" s="92"/>
      <c r="CD377" s="92"/>
      <c r="CE377" s="92"/>
      <c r="CF377" s="92"/>
      <c r="CG377" s="178"/>
      <c r="CH377" s="178"/>
    </row>
    <row r="378" spans="10:86" x14ac:dyDescent="0.25">
      <c r="J378" s="178"/>
      <c r="K378" s="178"/>
      <c r="M378" s="178"/>
      <c r="N378" s="178"/>
      <c r="O378" s="178"/>
      <c r="P378" s="178"/>
      <c r="Q378" s="178"/>
      <c r="R378" s="178"/>
      <c r="S378" s="178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2"/>
      <c r="AO378" s="92"/>
      <c r="AP378" s="92"/>
      <c r="AQ378" s="92"/>
      <c r="AR378" s="92"/>
      <c r="AS378" s="92"/>
      <c r="AT378" s="92"/>
      <c r="AU378" s="92"/>
      <c r="AV378" s="92"/>
      <c r="AW378" s="92"/>
      <c r="AX378" s="92"/>
      <c r="AY378" s="92"/>
      <c r="AZ378" s="92"/>
      <c r="BA378" s="92"/>
      <c r="BB378" s="92"/>
      <c r="BC378" s="92"/>
      <c r="BD378" s="92"/>
      <c r="BE378" s="92"/>
      <c r="BF378" s="92"/>
      <c r="BG378" s="92"/>
      <c r="BH378" s="92"/>
      <c r="BI378" s="92"/>
      <c r="BJ378" s="92"/>
      <c r="BK378" s="92"/>
      <c r="BL378" s="92"/>
      <c r="BM378" s="92"/>
      <c r="BN378" s="92"/>
      <c r="BO378" s="92"/>
      <c r="BP378" s="92"/>
      <c r="BQ378" s="92"/>
      <c r="BR378" s="92"/>
      <c r="BS378" s="92"/>
      <c r="BT378" s="92"/>
      <c r="BU378" s="92"/>
      <c r="BV378" s="92"/>
      <c r="BW378" s="92"/>
      <c r="BX378" s="92"/>
      <c r="BY378" s="92"/>
      <c r="BZ378" s="92"/>
      <c r="CA378" s="92"/>
      <c r="CB378" s="92"/>
      <c r="CC378" s="92"/>
      <c r="CD378" s="92"/>
      <c r="CE378" s="92"/>
      <c r="CF378" s="92"/>
      <c r="CG378" s="178"/>
      <c r="CH378" s="178"/>
    </row>
    <row r="379" spans="10:86" x14ac:dyDescent="0.25">
      <c r="J379" s="178"/>
      <c r="K379" s="178"/>
      <c r="M379" s="178"/>
      <c r="N379" s="178"/>
      <c r="O379" s="178"/>
      <c r="P379" s="178"/>
      <c r="Q379" s="178"/>
      <c r="R379" s="178"/>
      <c r="S379" s="178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2"/>
      <c r="AO379" s="92"/>
      <c r="AP379" s="92"/>
      <c r="AQ379" s="92"/>
      <c r="AR379" s="92"/>
      <c r="AS379" s="92"/>
      <c r="AT379" s="92"/>
      <c r="AU379" s="92"/>
      <c r="AV379" s="92"/>
      <c r="AW379" s="92"/>
      <c r="AX379" s="92"/>
      <c r="AY379" s="92"/>
      <c r="AZ379" s="92"/>
      <c r="BA379" s="92"/>
      <c r="BB379" s="92"/>
      <c r="BC379" s="92"/>
      <c r="BD379" s="92"/>
      <c r="BE379" s="92"/>
      <c r="BF379" s="92"/>
      <c r="BG379" s="92"/>
      <c r="BH379" s="92"/>
      <c r="BI379" s="92"/>
      <c r="BJ379" s="92"/>
      <c r="BK379" s="92"/>
      <c r="BL379" s="92"/>
      <c r="BM379" s="92"/>
      <c r="BN379" s="92"/>
      <c r="BO379" s="92"/>
      <c r="BP379" s="92"/>
      <c r="BQ379" s="92"/>
      <c r="BR379" s="92"/>
      <c r="BS379" s="92"/>
      <c r="BT379" s="92"/>
      <c r="BU379" s="92"/>
      <c r="BV379" s="92"/>
      <c r="BW379" s="92"/>
      <c r="BX379" s="92"/>
      <c r="BY379" s="92"/>
      <c r="BZ379" s="92"/>
      <c r="CA379" s="92"/>
      <c r="CB379" s="92"/>
      <c r="CC379" s="92"/>
      <c r="CD379" s="92"/>
      <c r="CE379" s="92"/>
      <c r="CF379" s="92"/>
      <c r="CG379" s="178"/>
      <c r="CH379" s="178"/>
    </row>
    <row r="380" spans="10:86" x14ac:dyDescent="0.25">
      <c r="J380" s="178"/>
      <c r="K380" s="178"/>
      <c r="M380" s="178"/>
      <c r="N380" s="178"/>
      <c r="O380" s="178"/>
      <c r="P380" s="178"/>
      <c r="Q380" s="178"/>
      <c r="R380" s="178"/>
      <c r="S380" s="178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2"/>
      <c r="AO380" s="92"/>
      <c r="AP380" s="92"/>
      <c r="AQ380" s="92"/>
      <c r="AR380" s="92"/>
      <c r="AS380" s="92"/>
      <c r="AT380" s="92"/>
      <c r="AU380" s="92"/>
      <c r="AV380" s="92"/>
      <c r="AW380" s="92"/>
      <c r="AX380" s="92"/>
      <c r="AY380" s="92"/>
      <c r="AZ380" s="92"/>
      <c r="BA380" s="92"/>
      <c r="BB380" s="92"/>
      <c r="BC380" s="92"/>
      <c r="BD380" s="92"/>
      <c r="BE380" s="92"/>
      <c r="BF380" s="92"/>
      <c r="BG380" s="92"/>
      <c r="BH380" s="92"/>
      <c r="BI380" s="92"/>
      <c r="BJ380" s="92"/>
      <c r="BK380" s="92"/>
      <c r="BL380" s="92"/>
      <c r="BM380" s="92"/>
      <c r="BN380" s="92"/>
      <c r="BO380" s="92"/>
      <c r="BP380" s="92"/>
      <c r="BQ380" s="92"/>
      <c r="BR380" s="92"/>
      <c r="BS380" s="92"/>
      <c r="BT380" s="92"/>
      <c r="BU380" s="92"/>
      <c r="BV380" s="92"/>
      <c r="BW380" s="92"/>
      <c r="BX380" s="92"/>
      <c r="BY380" s="92"/>
      <c r="BZ380" s="92"/>
      <c r="CA380" s="92"/>
      <c r="CB380" s="92"/>
      <c r="CC380" s="92"/>
      <c r="CD380" s="92"/>
      <c r="CE380" s="92"/>
      <c r="CF380" s="92"/>
      <c r="CG380" s="178"/>
      <c r="CH380" s="178"/>
    </row>
    <row r="381" spans="10:86" x14ac:dyDescent="0.25">
      <c r="J381" s="178"/>
      <c r="K381" s="178"/>
      <c r="M381" s="178"/>
      <c r="N381" s="178"/>
      <c r="O381" s="178"/>
      <c r="P381" s="178"/>
      <c r="Q381" s="178"/>
      <c r="R381" s="178"/>
      <c r="S381" s="178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2"/>
      <c r="AO381" s="92"/>
      <c r="AP381" s="92"/>
      <c r="AQ381" s="92"/>
      <c r="AR381" s="92"/>
      <c r="AS381" s="92"/>
      <c r="AT381" s="92"/>
      <c r="AU381" s="92"/>
      <c r="AV381" s="92"/>
      <c r="AW381" s="92"/>
      <c r="AX381" s="92"/>
      <c r="AY381" s="92"/>
      <c r="AZ381" s="92"/>
      <c r="BA381" s="92"/>
      <c r="BB381" s="92"/>
      <c r="BC381" s="92"/>
      <c r="BD381" s="92"/>
      <c r="BE381" s="92"/>
      <c r="BF381" s="92"/>
      <c r="BG381" s="92"/>
      <c r="BH381" s="92"/>
      <c r="BI381" s="92"/>
      <c r="BJ381" s="92"/>
      <c r="BK381" s="92"/>
      <c r="BL381" s="92"/>
      <c r="BM381" s="92"/>
      <c r="BN381" s="92"/>
      <c r="BO381" s="92"/>
      <c r="BP381" s="92"/>
      <c r="BQ381" s="92"/>
      <c r="BR381" s="92"/>
      <c r="BS381" s="92"/>
      <c r="BT381" s="92"/>
      <c r="BU381" s="92"/>
      <c r="BV381" s="92"/>
      <c r="BW381" s="92"/>
      <c r="BX381" s="92"/>
      <c r="BY381" s="92"/>
      <c r="BZ381" s="92"/>
      <c r="CA381" s="92"/>
      <c r="CB381" s="92"/>
      <c r="CC381" s="92"/>
      <c r="CD381" s="92"/>
      <c r="CE381" s="92"/>
      <c r="CF381" s="92"/>
      <c r="CG381" s="178"/>
      <c r="CH381" s="178"/>
    </row>
    <row r="382" spans="10:86" x14ac:dyDescent="0.25">
      <c r="J382" s="178"/>
      <c r="K382" s="178"/>
      <c r="M382" s="178"/>
      <c r="N382" s="178"/>
      <c r="O382" s="178"/>
      <c r="P382" s="178"/>
      <c r="Q382" s="178"/>
      <c r="R382" s="178"/>
      <c r="S382" s="178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2"/>
      <c r="AO382" s="92"/>
      <c r="AP382" s="92"/>
      <c r="AQ382" s="92"/>
      <c r="AR382" s="92"/>
      <c r="AS382" s="92"/>
      <c r="AT382" s="92"/>
      <c r="AU382" s="92"/>
      <c r="AV382" s="92"/>
      <c r="AW382" s="92"/>
      <c r="AX382" s="92"/>
      <c r="AY382" s="92"/>
      <c r="AZ382" s="92"/>
      <c r="BA382" s="92"/>
      <c r="BB382" s="92"/>
      <c r="BC382" s="92"/>
      <c r="BD382" s="92"/>
      <c r="BE382" s="92"/>
      <c r="BF382" s="92"/>
      <c r="BG382" s="92"/>
      <c r="BH382" s="92"/>
      <c r="BI382" s="92"/>
      <c r="BJ382" s="92"/>
      <c r="BK382" s="92"/>
      <c r="BL382" s="92"/>
      <c r="BM382" s="92"/>
      <c r="BN382" s="92"/>
      <c r="BO382" s="92"/>
      <c r="BP382" s="92"/>
      <c r="BQ382" s="92"/>
      <c r="BR382" s="92"/>
      <c r="BS382" s="92"/>
      <c r="BT382" s="92"/>
      <c r="BU382" s="92"/>
      <c r="BV382" s="92"/>
      <c r="BW382" s="92"/>
      <c r="BX382" s="92"/>
      <c r="BY382" s="92"/>
      <c r="BZ382" s="92"/>
      <c r="CA382" s="92"/>
      <c r="CB382" s="92"/>
      <c r="CC382" s="92"/>
      <c r="CD382" s="92"/>
      <c r="CE382" s="92"/>
      <c r="CF382" s="92"/>
      <c r="CG382" s="178"/>
      <c r="CH382" s="178"/>
    </row>
    <row r="383" spans="10:86" x14ac:dyDescent="0.25">
      <c r="J383" s="178"/>
      <c r="K383" s="178"/>
      <c r="M383" s="178"/>
      <c r="N383" s="178"/>
      <c r="O383" s="178"/>
      <c r="P383" s="178"/>
      <c r="Q383" s="178"/>
      <c r="R383" s="178"/>
      <c r="S383" s="178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2"/>
      <c r="AO383" s="92"/>
      <c r="AP383" s="92"/>
      <c r="AQ383" s="92"/>
      <c r="AR383" s="92"/>
      <c r="AS383" s="92"/>
      <c r="AT383" s="92"/>
      <c r="AU383" s="92"/>
      <c r="AV383" s="92"/>
      <c r="AW383" s="92"/>
      <c r="AX383" s="92"/>
      <c r="AY383" s="92"/>
      <c r="AZ383" s="92"/>
      <c r="BA383" s="92"/>
      <c r="BB383" s="92"/>
      <c r="BC383" s="92"/>
      <c r="BD383" s="92"/>
      <c r="BE383" s="92"/>
      <c r="BF383" s="92"/>
      <c r="BG383" s="92"/>
      <c r="BH383" s="92"/>
      <c r="BI383" s="92"/>
      <c r="BJ383" s="92"/>
      <c r="BK383" s="92"/>
      <c r="BL383" s="92"/>
      <c r="BM383" s="92"/>
      <c r="BN383" s="92"/>
      <c r="BO383" s="92"/>
      <c r="BP383" s="92"/>
      <c r="BQ383" s="92"/>
      <c r="BR383" s="92"/>
      <c r="BS383" s="92"/>
      <c r="BT383" s="92"/>
      <c r="BU383" s="92"/>
      <c r="BV383" s="92"/>
      <c r="BW383" s="92"/>
      <c r="BX383" s="92"/>
      <c r="BY383" s="92"/>
      <c r="BZ383" s="92"/>
      <c r="CA383" s="92"/>
      <c r="CB383" s="92"/>
      <c r="CC383" s="92"/>
      <c r="CD383" s="92"/>
      <c r="CE383" s="92"/>
      <c r="CF383" s="92"/>
      <c r="CG383" s="178"/>
      <c r="CH383" s="178"/>
    </row>
    <row r="384" spans="10:86" x14ac:dyDescent="0.25">
      <c r="J384" s="178"/>
      <c r="K384" s="178"/>
      <c r="M384" s="178"/>
      <c r="N384" s="178"/>
      <c r="O384" s="178"/>
      <c r="P384" s="178"/>
      <c r="Q384" s="178"/>
      <c r="R384" s="178"/>
      <c r="S384" s="178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2"/>
      <c r="AO384" s="92"/>
      <c r="AP384" s="92"/>
      <c r="AQ384" s="92"/>
      <c r="AR384" s="92"/>
      <c r="AS384" s="92"/>
      <c r="AT384" s="92"/>
      <c r="AU384" s="92"/>
      <c r="AV384" s="92"/>
      <c r="AW384" s="92"/>
      <c r="AX384" s="92"/>
      <c r="AY384" s="92"/>
      <c r="AZ384" s="92"/>
      <c r="BA384" s="92"/>
      <c r="BB384" s="92"/>
      <c r="BC384" s="92"/>
      <c r="BD384" s="92"/>
      <c r="BE384" s="92"/>
      <c r="BF384" s="92"/>
      <c r="BG384" s="92"/>
      <c r="BH384" s="92"/>
      <c r="BI384" s="92"/>
      <c r="BJ384" s="92"/>
      <c r="BK384" s="92"/>
      <c r="BL384" s="92"/>
      <c r="BM384" s="92"/>
      <c r="BN384" s="92"/>
      <c r="BO384" s="92"/>
      <c r="BP384" s="92"/>
      <c r="BQ384" s="92"/>
      <c r="BR384" s="92"/>
      <c r="BS384" s="92"/>
      <c r="BT384" s="92"/>
      <c r="BU384" s="92"/>
      <c r="BV384" s="92"/>
      <c r="BW384" s="92"/>
      <c r="BX384" s="92"/>
      <c r="BY384" s="92"/>
      <c r="BZ384" s="92"/>
      <c r="CA384" s="92"/>
      <c r="CB384" s="92"/>
      <c r="CC384" s="92"/>
      <c r="CD384" s="92"/>
      <c r="CE384" s="92"/>
      <c r="CF384" s="92"/>
      <c r="CG384" s="178"/>
      <c r="CH384" s="178"/>
    </row>
    <row r="385" spans="10:86" x14ac:dyDescent="0.25">
      <c r="J385" s="178"/>
      <c r="K385" s="178"/>
      <c r="M385" s="178"/>
      <c r="N385" s="178"/>
      <c r="O385" s="178"/>
      <c r="P385" s="178"/>
      <c r="Q385" s="178"/>
      <c r="R385" s="178"/>
      <c r="S385" s="178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92"/>
      <c r="AO385" s="92"/>
      <c r="AP385" s="92"/>
      <c r="AQ385" s="92"/>
      <c r="AR385" s="92"/>
      <c r="AS385" s="92"/>
      <c r="AT385" s="92"/>
      <c r="AU385" s="92"/>
      <c r="AV385" s="92"/>
      <c r="AW385" s="92"/>
      <c r="AX385" s="92"/>
      <c r="AY385" s="92"/>
      <c r="AZ385" s="92"/>
      <c r="BA385" s="92"/>
      <c r="BB385" s="92"/>
      <c r="BC385" s="92"/>
      <c r="BD385" s="92"/>
      <c r="BE385" s="92"/>
      <c r="BF385" s="92"/>
      <c r="BG385" s="92"/>
      <c r="BH385" s="92"/>
      <c r="BI385" s="92"/>
      <c r="BJ385" s="92"/>
      <c r="BK385" s="92"/>
      <c r="BL385" s="92"/>
      <c r="BM385" s="92"/>
      <c r="BN385" s="92"/>
      <c r="BO385" s="92"/>
      <c r="BP385" s="92"/>
      <c r="BQ385" s="92"/>
      <c r="BR385" s="92"/>
      <c r="BS385" s="92"/>
      <c r="BT385" s="92"/>
      <c r="BU385" s="92"/>
      <c r="BV385" s="92"/>
      <c r="BW385" s="92"/>
      <c r="BX385" s="92"/>
      <c r="BY385" s="92"/>
      <c r="BZ385" s="92"/>
      <c r="CA385" s="92"/>
      <c r="CB385" s="92"/>
      <c r="CC385" s="92"/>
      <c r="CD385" s="92"/>
      <c r="CE385" s="92"/>
      <c r="CF385" s="92"/>
      <c r="CG385" s="178"/>
      <c r="CH385" s="178"/>
    </row>
    <row r="386" spans="10:86" x14ac:dyDescent="0.25">
      <c r="J386" s="178"/>
      <c r="K386" s="178"/>
      <c r="M386" s="178"/>
      <c r="N386" s="178"/>
      <c r="O386" s="178"/>
      <c r="P386" s="178"/>
      <c r="Q386" s="178"/>
      <c r="R386" s="178"/>
      <c r="S386" s="178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92"/>
      <c r="AO386" s="92"/>
      <c r="AP386" s="92"/>
      <c r="AQ386" s="92"/>
      <c r="AR386" s="92"/>
      <c r="AS386" s="92"/>
      <c r="AT386" s="92"/>
      <c r="AU386" s="92"/>
      <c r="AV386" s="92"/>
      <c r="AW386" s="92"/>
      <c r="AX386" s="92"/>
      <c r="AY386" s="92"/>
      <c r="AZ386" s="92"/>
      <c r="BA386" s="92"/>
      <c r="BB386" s="92"/>
      <c r="BC386" s="92"/>
      <c r="BD386" s="92"/>
      <c r="BE386" s="92"/>
      <c r="BF386" s="92"/>
      <c r="BG386" s="92"/>
      <c r="BH386" s="92"/>
      <c r="BI386" s="92"/>
      <c r="BJ386" s="92"/>
      <c r="BK386" s="92"/>
      <c r="BL386" s="92"/>
      <c r="BM386" s="92"/>
      <c r="BN386" s="92"/>
      <c r="BO386" s="92"/>
      <c r="BP386" s="92"/>
      <c r="BQ386" s="92"/>
      <c r="BR386" s="92"/>
      <c r="BS386" s="92"/>
      <c r="BT386" s="92"/>
      <c r="BU386" s="92"/>
      <c r="BV386" s="92"/>
      <c r="BW386" s="92"/>
      <c r="BX386" s="92"/>
      <c r="BY386" s="92"/>
      <c r="BZ386" s="92"/>
      <c r="CA386" s="92"/>
      <c r="CB386" s="92"/>
      <c r="CC386" s="92"/>
      <c r="CD386" s="92"/>
      <c r="CE386" s="92"/>
      <c r="CF386" s="92"/>
      <c r="CG386" s="178"/>
      <c r="CH386" s="178"/>
    </row>
    <row r="387" spans="10:86" x14ac:dyDescent="0.25">
      <c r="J387" s="178"/>
      <c r="K387" s="178"/>
      <c r="M387" s="178"/>
      <c r="N387" s="178"/>
      <c r="O387" s="178"/>
      <c r="P387" s="178"/>
      <c r="Q387" s="178"/>
      <c r="R387" s="178"/>
      <c r="S387" s="178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92"/>
      <c r="AO387" s="92"/>
      <c r="AP387" s="92"/>
      <c r="AQ387" s="92"/>
      <c r="AR387" s="92"/>
      <c r="AS387" s="92"/>
      <c r="AT387" s="92"/>
      <c r="AU387" s="92"/>
      <c r="AV387" s="92"/>
      <c r="AW387" s="92"/>
      <c r="AX387" s="92"/>
      <c r="AY387" s="92"/>
      <c r="AZ387" s="92"/>
      <c r="BA387" s="92"/>
      <c r="BB387" s="92"/>
      <c r="BC387" s="92"/>
      <c r="BD387" s="92"/>
      <c r="BE387" s="92"/>
      <c r="BF387" s="92"/>
      <c r="BG387" s="92"/>
      <c r="BH387" s="92"/>
      <c r="BI387" s="92"/>
      <c r="BJ387" s="92"/>
      <c r="BK387" s="92"/>
      <c r="BL387" s="92"/>
      <c r="BM387" s="92"/>
      <c r="BN387" s="92"/>
      <c r="BO387" s="92"/>
      <c r="BP387" s="92"/>
      <c r="BQ387" s="92"/>
      <c r="BR387" s="92"/>
      <c r="BS387" s="92"/>
      <c r="BT387" s="92"/>
      <c r="BU387" s="92"/>
      <c r="BV387" s="92"/>
      <c r="BW387" s="92"/>
      <c r="BX387" s="92"/>
      <c r="BY387" s="92"/>
      <c r="BZ387" s="92"/>
      <c r="CA387" s="92"/>
      <c r="CB387" s="92"/>
      <c r="CC387" s="92"/>
      <c r="CD387" s="92"/>
      <c r="CE387" s="92"/>
      <c r="CF387" s="92"/>
      <c r="CG387" s="178"/>
      <c r="CH387" s="178"/>
    </row>
    <row r="388" spans="10:86" x14ac:dyDescent="0.25">
      <c r="J388" s="178"/>
      <c r="K388" s="178"/>
      <c r="M388" s="178"/>
      <c r="N388" s="178"/>
      <c r="O388" s="178"/>
      <c r="P388" s="178"/>
      <c r="Q388" s="178"/>
      <c r="R388" s="178"/>
      <c r="S388" s="178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  <c r="BC388" s="92"/>
      <c r="BD388" s="92"/>
      <c r="BE388" s="92"/>
      <c r="BF388" s="92"/>
      <c r="BG388" s="92"/>
      <c r="BH388" s="92"/>
      <c r="BI388" s="92"/>
      <c r="BJ388" s="92"/>
      <c r="BK388" s="92"/>
      <c r="BL388" s="92"/>
      <c r="BM388" s="92"/>
      <c r="BN388" s="92"/>
      <c r="BO388" s="92"/>
      <c r="BP388" s="92"/>
      <c r="BQ388" s="92"/>
      <c r="BR388" s="92"/>
      <c r="BS388" s="92"/>
      <c r="BT388" s="92"/>
      <c r="BU388" s="92"/>
      <c r="BV388" s="92"/>
      <c r="BW388" s="92"/>
      <c r="BX388" s="92"/>
      <c r="BY388" s="92"/>
      <c r="BZ388" s="92"/>
      <c r="CA388" s="92"/>
      <c r="CB388" s="92"/>
      <c r="CC388" s="92"/>
      <c r="CD388" s="92"/>
      <c r="CE388" s="92"/>
      <c r="CF388" s="92"/>
      <c r="CG388" s="178"/>
      <c r="CH388" s="178"/>
    </row>
    <row r="389" spans="10:86" x14ac:dyDescent="0.25">
      <c r="J389" s="178"/>
      <c r="K389" s="178"/>
      <c r="M389" s="178"/>
      <c r="N389" s="178"/>
      <c r="O389" s="178"/>
      <c r="P389" s="178"/>
      <c r="Q389" s="178"/>
      <c r="R389" s="178"/>
      <c r="S389" s="178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92"/>
      <c r="AO389" s="92"/>
      <c r="AP389" s="92"/>
      <c r="AQ389" s="92"/>
      <c r="AR389" s="92"/>
      <c r="AS389" s="92"/>
      <c r="AT389" s="92"/>
      <c r="AU389" s="92"/>
      <c r="AV389" s="92"/>
      <c r="AW389" s="92"/>
      <c r="AX389" s="92"/>
      <c r="AY389" s="92"/>
      <c r="AZ389" s="92"/>
      <c r="BA389" s="92"/>
      <c r="BB389" s="92"/>
      <c r="BC389" s="92"/>
      <c r="BD389" s="92"/>
      <c r="BE389" s="92"/>
      <c r="BF389" s="92"/>
      <c r="BG389" s="92"/>
      <c r="BH389" s="92"/>
      <c r="BI389" s="92"/>
      <c r="BJ389" s="92"/>
      <c r="BK389" s="92"/>
      <c r="BL389" s="92"/>
      <c r="BM389" s="92"/>
      <c r="BN389" s="92"/>
      <c r="BO389" s="92"/>
      <c r="BP389" s="92"/>
      <c r="BQ389" s="92"/>
      <c r="BR389" s="92"/>
      <c r="BS389" s="92"/>
      <c r="BT389" s="92"/>
      <c r="BU389" s="92"/>
      <c r="BV389" s="92"/>
      <c r="BW389" s="92"/>
      <c r="BX389" s="92"/>
      <c r="BY389" s="92"/>
      <c r="BZ389" s="92"/>
      <c r="CA389" s="92"/>
      <c r="CB389" s="92"/>
      <c r="CC389" s="92"/>
      <c r="CD389" s="92"/>
      <c r="CE389" s="92"/>
      <c r="CF389" s="92"/>
      <c r="CG389" s="178"/>
      <c r="CH389" s="178"/>
    </row>
    <row r="390" spans="10:86" x14ac:dyDescent="0.25">
      <c r="J390" s="178"/>
      <c r="K390" s="178"/>
      <c r="M390" s="178"/>
      <c r="N390" s="178"/>
      <c r="O390" s="178"/>
      <c r="P390" s="178"/>
      <c r="Q390" s="178"/>
      <c r="R390" s="178"/>
      <c r="S390" s="178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92"/>
      <c r="AO390" s="92"/>
      <c r="AP390" s="92"/>
      <c r="AQ390" s="92"/>
      <c r="AR390" s="92"/>
      <c r="AS390" s="92"/>
      <c r="AT390" s="92"/>
      <c r="AU390" s="92"/>
      <c r="AV390" s="92"/>
      <c r="AW390" s="92"/>
      <c r="AX390" s="92"/>
      <c r="AY390" s="92"/>
      <c r="AZ390" s="92"/>
      <c r="BA390" s="92"/>
      <c r="BB390" s="92"/>
      <c r="BC390" s="92"/>
      <c r="BD390" s="92"/>
      <c r="BE390" s="92"/>
      <c r="BF390" s="92"/>
      <c r="BG390" s="92"/>
      <c r="BH390" s="92"/>
      <c r="BI390" s="92"/>
      <c r="BJ390" s="92"/>
      <c r="BK390" s="92"/>
      <c r="BL390" s="92"/>
      <c r="BM390" s="92"/>
      <c r="BN390" s="92"/>
      <c r="BO390" s="92"/>
      <c r="BP390" s="92"/>
      <c r="BQ390" s="92"/>
      <c r="BR390" s="92"/>
      <c r="BS390" s="92"/>
      <c r="BT390" s="92"/>
      <c r="BU390" s="92"/>
      <c r="BV390" s="92"/>
      <c r="BW390" s="92"/>
      <c r="BX390" s="92"/>
      <c r="BY390" s="92"/>
      <c r="BZ390" s="92"/>
      <c r="CA390" s="92"/>
      <c r="CB390" s="92"/>
      <c r="CC390" s="92"/>
      <c r="CD390" s="92"/>
      <c r="CE390" s="92"/>
      <c r="CF390" s="92"/>
      <c r="CG390" s="178"/>
      <c r="CH390" s="178"/>
    </row>
    <row r="391" spans="10:86" x14ac:dyDescent="0.25">
      <c r="J391" s="178"/>
      <c r="K391" s="178"/>
      <c r="M391" s="178"/>
      <c r="N391" s="178"/>
      <c r="O391" s="178"/>
      <c r="P391" s="178"/>
      <c r="Q391" s="178"/>
      <c r="R391" s="178"/>
      <c r="S391" s="178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92"/>
      <c r="AO391" s="92"/>
      <c r="AP391" s="92"/>
      <c r="AQ391" s="92"/>
      <c r="AR391" s="92"/>
      <c r="AS391" s="92"/>
      <c r="AT391" s="92"/>
      <c r="AU391" s="92"/>
      <c r="AV391" s="92"/>
      <c r="AW391" s="92"/>
      <c r="AX391" s="92"/>
      <c r="AY391" s="92"/>
      <c r="AZ391" s="92"/>
      <c r="BA391" s="92"/>
      <c r="BB391" s="92"/>
      <c r="BC391" s="92"/>
      <c r="BD391" s="92"/>
      <c r="BE391" s="92"/>
      <c r="BF391" s="92"/>
      <c r="BG391" s="92"/>
      <c r="BH391" s="92"/>
      <c r="BI391" s="92"/>
      <c r="BJ391" s="92"/>
      <c r="BK391" s="92"/>
      <c r="BL391" s="92"/>
      <c r="BM391" s="92"/>
      <c r="BN391" s="92"/>
      <c r="BO391" s="92"/>
      <c r="BP391" s="92"/>
      <c r="BQ391" s="92"/>
      <c r="BR391" s="92"/>
      <c r="BS391" s="92"/>
      <c r="BT391" s="92"/>
      <c r="BU391" s="92"/>
      <c r="BV391" s="92"/>
      <c r="BW391" s="92"/>
      <c r="BX391" s="92"/>
      <c r="BY391" s="92"/>
      <c r="BZ391" s="92"/>
      <c r="CA391" s="92"/>
      <c r="CB391" s="92"/>
      <c r="CC391" s="92"/>
      <c r="CD391" s="92"/>
      <c r="CE391" s="92"/>
      <c r="CF391" s="92"/>
      <c r="CG391" s="178"/>
      <c r="CH391" s="178"/>
    </row>
    <row r="392" spans="10:86" x14ac:dyDescent="0.25">
      <c r="J392" s="178"/>
      <c r="K392" s="178"/>
      <c r="M392" s="178"/>
      <c r="N392" s="178"/>
      <c r="O392" s="178"/>
      <c r="P392" s="178"/>
      <c r="Q392" s="178"/>
      <c r="R392" s="178"/>
      <c r="S392" s="178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92"/>
      <c r="AO392" s="92"/>
      <c r="AP392" s="92"/>
      <c r="AQ392" s="92"/>
      <c r="AR392" s="92"/>
      <c r="AS392" s="92"/>
      <c r="AT392" s="92"/>
      <c r="AU392" s="92"/>
      <c r="AV392" s="92"/>
      <c r="AW392" s="92"/>
      <c r="AX392" s="92"/>
      <c r="AY392" s="92"/>
      <c r="AZ392" s="92"/>
      <c r="BA392" s="92"/>
      <c r="BB392" s="92"/>
      <c r="BC392" s="92"/>
      <c r="BD392" s="92"/>
      <c r="BE392" s="92"/>
      <c r="BF392" s="92"/>
      <c r="BG392" s="92"/>
      <c r="BH392" s="92"/>
      <c r="BI392" s="92"/>
      <c r="BJ392" s="92"/>
      <c r="BK392" s="92"/>
      <c r="BL392" s="92"/>
      <c r="BM392" s="92"/>
      <c r="BN392" s="92"/>
      <c r="BO392" s="92"/>
      <c r="BP392" s="92"/>
      <c r="BQ392" s="92"/>
      <c r="BR392" s="92"/>
      <c r="BS392" s="92"/>
      <c r="BT392" s="92"/>
      <c r="BU392" s="92"/>
      <c r="BV392" s="92"/>
      <c r="BW392" s="92"/>
      <c r="BX392" s="92"/>
      <c r="BY392" s="92"/>
      <c r="BZ392" s="92"/>
      <c r="CA392" s="92"/>
      <c r="CB392" s="92"/>
      <c r="CC392" s="92"/>
      <c r="CD392" s="92"/>
      <c r="CE392" s="92"/>
      <c r="CF392" s="92"/>
      <c r="CG392" s="178"/>
      <c r="CH392" s="178"/>
    </row>
    <row r="393" spans="10:86" x14ac:dyDescent="0.25">
      <c r="J393" s="178"/>
      <c r="K393" s="178"/>
      <c r="M393" s="178"/>
      <c r="N393" s="178"/>
      <c r="O393" s="178"/>
      <c r="P393" s="178"/>
      <c r="Q393" s="178"/>
      <c r="R393" s="178"/>
      <c r="S393" s="178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92"/>
      <c r="AO393" s="92"/>
      <c r="AP393" s="92"/>
      <c r="AQ393" s="92"/>
      <c r="AR393" s="92"/>
      <c r="AS393" s="92"/>
      <c r="AT393" s="92"/>
      <c r="AU393" s="92"/>
      <c r="AV393" s="92"/>
      <c r="AW393" s="92"/>
      <c r="AX393" s="92"/>
      <c r="AY393" s="92"/>
      <c r="AZ393" s="92"/>
      <c r="BA393" s="92"/>
      <c r="BB393" s="92"/>
      <c r="BC393" s="92"/>
      <c r="BD393" s="92"/>
      <c r="BE393" s="92"/>
      <c r="BF393" s="92"/>
      <c r="BG393" s="92"/>
      <c r="BH393" s="92"/>
      <c r="BI393" s="92"/>
      <c r="BJ393" s="92"/>
      <c r="BK393" s="92"/>
      <c r="BL393" s="92"/>
      <c r="BM393" s="92"/>
      <c r="BN393" s="92"/>
      <c r="BO393" s="92"/>
      <c r="BP393" s="92"/>
      <c r="BQ393" s="92"/>
      <c r="BR393" s="92"/>
      <c r="BS393" s="92"/>
      <c r="BT393" s="92"/>
      <c r="BU393" s="92"/>
      <c r="BV393" s="92"/>
      <c r="BW393" s="92"/>
      <c r="BX393" s="92"/>
      <c r="BY393" s="92"/>
      <c r="BZ393" s="92"/>
      <c r="CA393" s="92"/>
      <c r="CB393" s="92"/>
      <c r="CC393" s="92"/>
      <c r="CD393" s="92"/>
      <c r="CE393" s="92"/>
      <c r="CF393" s="92"/>
      <c r="CG393" s="178"/>
      <c r="CH393" s="178"/>
    </row>
    <row r="394" spans="10:86" x14ac:dyDescent="0.25">
      <c r="J394" s="178"/>
      <c r="K394" s="178"/>
      <c r="M394" s="178"/>
      <c r="N394" s="178"/>
      <c r="O394" s="178"/>
      <c r="P394" s="178"/>
      <c r="Q394" s="178"/>
      <c r="R394" s="178"/>
      <c r="S394" s="178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92"/>
      <c r="AO394" s="92"/>
      <c r="AP394" s="92"/>
      <c r="AQ394" s="92"/>
      <c r="AR394" s="92"/>
      <c r="AS394" s="92"/>
      <c r="AT394" s="92"/>
      <c r="AU394" s="92"/>
      <c r="AV394" s="92"/>
      <c r="AW394" s="92"/>
      <c r="AX394" s="92"/>
      <c r="AY394" s="92"/>
      <c r="AZ394" s="92"/>
      <c r="BA394" s="92"/>
      <c r="BB394" s="92"/>
      <c r="BC394" s="92"/>
      <c r="BD394" s="92"/>
      <c r="BE394" s="92"/>
      <c r="BF394" s="92"/>
      <c r="BG394" s="92"/>
      <c r="BH394" s="92"/>
      <c r="BI394" s="92"/>
      <c r="BJ394" s="92"/>
      <c r="BK394" s="92"/>
      <c r="BL394" s="92"/>
      <c r="BM394" s="92"/>
      <c r="BN394" s="92"/>
      <c r="BO394" s="92"/>
      <c r="BP394" s="92"/>
      <c r="BQ394" s="92"/>
      <c r="BR394" s="92"/>
      <c r="BS394" s="92"/>
      <c r="BT394" s="92"/>
      <c r="BU394" s="92"/>
      <c r="BV394" s="92"/>
      <c r="BW394" s="92"/>
      <c r="BX394" s="92"/>
      <c r="BY394" s="92"/>
      <c r="BZ394" s="92"/>
      <c r="CA394" s="92"/>
      <c r="CB394" s="92"/>
      <c r="CC394" s="92"/>
      <c r="CD394" s="92"/>
      <c r="CE394" s="92"/>
      <c r="CF394" s="92"/>
      <c r="CG394" s="178"/>
      <c r="CH394" s="178"/>
    </row>
    <row r="395" spans="10:86" x14ac:dyDescent="0.25">
      <c r="J395" s="178"/>
      <c r="K395" s="178"/>
      <c r="M395" s="178"/>
      <c r="N395" s="178"/>
      <c r="O395" s="178"/>
      <c r="P395" s="178"/>
      <c r="Q395" s="178"/>
      <c r="R395" s="178"/>
      <c r="S395" s="178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2"/>
      <c r="AV395" s="92"/>
      <c r="AW395" s="92"/>
      <c r="AX395" s="92"/>
      <c r="AY395" s="92"/>
      <c r="AZ395" s="92"/>
      <c r="BA395" s="92"/>
      <c r="BB395" s="92"/>
      <c r="BC395" s="92"/>
      <c r="BD395" s="92"/>
      <c r="BE395" s="92"/>
      <c r="BF395" s="92"/>
      <c r="BG395" s="92"/>
      <c r="BH395" s="92"/>
      <c r="BI395" s="92"/>
      <c r="BJ395" s="92"/>
      <c r="BK395" s="92"/>
      <c r="BL395" s="92"/>
      <c r="BM395" s="92"/>
      <c r="BN395" s="92"/>
      <c r="BO395" s="92"/>
      <c r="BP395" s="92"/>
      <c r="BQ395" s="92"/>
      <c r="BR395" s="92"/>
      <c r="BS395" s="92"/>
      <c r="BT395" s="92"/>
      <c r="BU395" s="92"/>
      <c r="BV395" s="92"/>
      <c r="BW395" s="92"/>
      <c r="BX395" s="92"/>
      <c r="BY395" s="92"/>
      <c r="BZ395" s="92"/>
      <c r="CA395" s="92"/>
      <c r="CB395" s="92"/>
      <c r="CC395" s="92"/>
      <c r="CD395" s="92"/>
      <c r="CE395" s="92"/>
      <c r="CF395" s="92"/>
      <c r="CG395" s="178"/>
      <c r="CH395" s="178"/>
    </row>
    <row r="396" spans="10:86" x14ac:dyDescent="0.25">
      <c r="J396" s="178"/>
      <c r="K396" s="178"/>
      <c r="M396" s="178"/>
      <c r="N396" s="178"/>
      <c r="O396" s="178"/>
      <c r="P396" s="178"/>
      <c r="Q396" s="178"/>
      <c r="R396" s="178"/>
      <c r="S396" s="178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2"/>
      <c r="AV396" s="92"/>
      <c r="AW396" s="92"/>
      <c r="AX396" s="92"/>
      <c r="AY396" s="92"/>
      <c r="AZ396" s="92"/>
      <c r="BA396" s="92"/>
      <c r="BB396" s="92"/>
      <c r="BC396" s="92"/>
      <c r="BD396" s="92"/>
      <c r="BE396" s="92"/>
      <c r="BF396" s="92"/>
      <c r="BG396" s="92"/>
      <c r="BH396" s="92"/>
      <c r="BI396" s="92"/>
      <c r="BJ396" s="92"/>
      <c r="BK396" s="92"/>
      <c r="BL396" s="92"/>
      <c r="BM396" s="92"/>
      <c r="BN396" s="92"/>
      <c r="BO396" s="92"/>
      <c r="BP396" s="92"/>
      <c r="BQ396" s="92"/>
      <c r="BR396" s="92"/>
      <c r="BS396" s="92"/>
      <c r="BT396" s="92"/>
      <c r="BU396" s="92"/>
      <c r="BV396" s="92"/>
      <c r="BW396" s="92"/>
      <c r="BX396" s="92"/>
      <c r="BY396" s="92"/>
      <c r="BZ396" s="92"/>
      <c r="CA396" s="92"/>
      <c r="CB396" s="92"/>
      <c r="CC396" s="92"/>
      <c r="CD396" s="92"/>
      <c r="CE396" s="92"/>
      <c r="CF396" s="92"/>
      <c r="CG396" s="178"/>
      <c r="CH396" s="178"/>
    </row>
    <row r="397" spans="10:86" x14ac:dyDescent="0.25">
      <c r="J397" s="178"/>
      <c r="K397" s="178"/>
      <c r="M397" s="178"/>
      <c r="N397" s="178"/>
      <c r="O397" s="178"/>
      <c r="P397" s="178"/>
      <c r="Q397" s="178"/>
      <c r="R397" s="178"/>
      <c r="S397" s="178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92"/>
      <c r="AO397" s="92"/>
      <c r="AP397" s="92"/>
      <c r="AQ397" s="92"/>
      <c r="AR397" s="92"/>
      <c r="AS397" s="92"/>
      <c r="AT397" s="92"/>
      <c r="AU397" s="92"/>
      <c r="AV397" s="92"/>
      <c r="AW397" s="92"/>
      <c r="AX397" s="92"/>
      <c r="AY397" s="92"/>
      <c r="AZ397" s="92"/>
      <c r="BA397" s="92"/>
      <c r="BB397" s="92"/>
      <c r="BC397" s="92"/>
      <c r="BD397" s="92"/>
      <c r="BE397" s="92"/>
      <c r="BF397" s="92"/>
      <c r="BG397" s="92"/>
      <c r="BH397" s="92"/>
      <c r="BI397" s="92"/>
      <c r="BJ397" s="92"/>
      <c r="BK397" s="92"/>
      <c r="BL397" s="92"/>
      <c r="BM397" s="92"/>
      <c r="BN397" s="92"/>
      <c r="BO397" s="92"/>
      <c r="BP397" s="92"/>
      <c r="BQ397" s="92"/>
      <c r="BR397" s="92"/>
      <c r="BS397" s="92"/>
      <c r="BT397" s="92"/>
      <c r="BU397" s="92"/>
      <c r="BV397" s="92"/>
      <c r="BW397" s="92"/>
      <c r="BX397" s="92"/>
      <c r="BY397" s="92"/>
      <c r="BZ397" s="92"/>
      <c r="CA397" s="92"/>
      <c r="CB397" s="92"/>
      <c r="CC397" s="92"/>
      <c r="CD397" s="92"/>
      <c r="CE397" s="92"/>
      <c r="CF397" s="92"/>
      <c r="CG397" s="178"/>
      <c r="CH397" s="178"/>
    </row>
    <row r="398" spans="10:86" x14ac:dyDescent="0.25">
      <c r="J398" s="178"/>
      <c r="K398" s="178"/>
      <c r="M398" s="178"/>
      <c r="N398" s="178"/>
      <c r="O398" s="178"/>
      <c r="P398" s="178"/>
      <c r="Q398" s="178"/>
      <c r="R398" s="178"/>
      <c r="S398" s="178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2"/>
      <c r="AO398" s="92"/>
      <c r="AP398" s="92"/>
      <c r="AQ398" s="92"/>
      <c r="AR398" s="92"/>
      <c r="AS398" s="92"/>
      <c r="AT398" s="92"/>
      <c r="AU398" s="92"/>
      <c r="AV398" s="92"/>
      <c r="AW398" s="92"/>
      <c r="AX398" s="92"/>
      <c r="AY398" s="92"/>
      <c r="AZ398" s="92"/>
      <c r="BA398" s="92"/>
      <c r="BB398" s="92"/>
      <c r="BC398" s="92"/>
      <c r="BD398" s="92"/>
      <c r="BE398" s="92"/>
      <c r="BF398" s="92"/>
      <c r="BG398" s="92"/>
      <c r="BH398" s="92"/>
      <c r="BI398" s="92"/>
      <c r="BJ398" s="92"/>
      <c r="BK398" s="92"/>
      <c r="BL398" s="92"/>
      <c r="BM398" s="92"/>
      <c r="BN398" s="92"/>
      <c r="BO398" s="92"/>
      <c r="BP398" s="92"/>
      <c r="BQ398" s="92"/>
      <c r="BR398" s="92"/>
      <c r="BS398" s="92"/>
      <c r="BT398" s="92"/>
      <c r="BU398" s="92"/>
      <c r="BV398" s="92"/>
      <c r="BW398" s="92"/>
      <c r="BX398" s="92"/>
      <c r="BY398" s="92"/>
      <c r="BZ398" s="92"/>
      <c r="CA398" s="92"/>
      <c r="CB398" s="92"/>
      <c r="CC398" s="92"/>
      <c r="CD398" s="92"/>
      <c r="CE398" s="92"/>
      <c r="CF398" s="92"/>
      <c r="CG398" s="178"/>
      <c r="CH398" s="178"/>
    </row>
    <row r="399" spans="10:86" x14ac:dyDescent="0.25">
      <c r="J399" s="178"/>
      <c r="K399" s="178"/>
      <c r="M399" s="178"/>
      <c r="N399" s="178"/>
      <c r="O399" s="178"/>
      <c r="P399" s="178"/>
      <c r="Q399" s="178"/>
      <c r="R399" s="178"/>
      <c r="S399" s="178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2"/>
      <c r="AP399" s="92"/>
      <c r="AQ399" s="92"/>
      <c r="AR399" s="92"/>
      <c r="AS399" s="92"/>
      <c r="AT399" s="92"/>
      <c r="AU399" s="92"/>
      <c r="AV399" s="92"/>
      <c r="AW399" s="92"/>
      <c r="AX399" s="92"/>
      <c r="AY399" s="92"/>
      <c r="AZ399" s="92"/>
      <c r="BA399" s="92"/>
      <c r="BB399" s="92"/>
      <c r="BC399" s="92"/>
      <c r="BD399" s="92"/>
      <c r="BE399" s="92"/>
      <c r="BF399" s="92"/>
      <c r="BG399" s="92"/>
      <c r="BH399" s="92"/>
      <c r="BI399" s="92"/>
      <c r="BJ399" s="92"/>
      <c r="BK399" s="92"/>
      <c r="BL399" s="92"/>
      <c r="BM399" s="92"/>
      <c r="BN399" s="92"/>
      <c r="BO399" s="92"/>
      <c r="BP399" s="92"/>
      <c r="BQ399" s="92"/>
      <c r="BR399" s="92"/>
      <c r="BS399" s="92"/>
      <c r="BT399" s="92"/>
      <c r="BU399" s="92"/>
      <c r="BV399" s="92"/>
      <c r="BW399" s="92"/>
      <c r="BX399" s="92"/>
      <c r="BY399" s="92"/>
      <c r="BZ399" s="92"/>
      <c r="CA399" s="92"/>
      <c r="CB399" s="92"/>
      <c r="CC399" s="92"/>
      <c r="CD399" s="92"/>
      <c r="CE399" s="92"/>
      <c r="CF399" s="92"/>
      <c r="CG399" s="178"/>
      <c r="CH399" s="178"/>
    </row>
    <row r="400" spans="10:86" x14ac:dyDescent="0.25">
      <c r="J400" s="178"/>
      <c r="K400" s="178"/>
      <c r="M400" s="178"/>
      <c r="N400" s="178"/>
      <c r="O400" s="178"/>
      <c r="P400" s="178"/>
      <c r="Q400" s="178"/>
      <c r="R400" s="178"/>
      <c r="S400" s="178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2"/>
      <c r="AT400" s="92"/>
      <c r="AU400" s="92"/>
      <c r="AV400" s="92"/>
      <c r="AW400" s="92"/>
      <c r="AX400" s="92"/>
      <c r="AY400" s="92"/>
      <c r="AZ400" s="92"/>
      <c r="BA400" s="92"/>
      <c r="BB400" s="92"/>
      <c r="BC400" s="92"/>
      <c r="BD400" s="92"/>
      <c r="BE400" s="92"/>
      <c r="BF400" s="92"/>
      <c r="BG400" s="92"/>
      <c r="BH400" s="92"/>
      <c r="BI400" s="92"/>
      <c r="BJ400" s="92"/>
      <c r="BK400" s="92"/>
      <c r="BL400" s="92"/>
      <c r="BM400" s="92"/>
      <c r="BN400" s="92"/>
      <c r="BO400" s="92"/>
      <c r="BP400" s="92"/>
      <c r="BQ400" s="92"/>
      <c r="BR400" s="92"/>
      <c r="BS400" s="92"/>
      <c r="BT400" s="92"/>
      <c r="BU400" s="92"/>
      <c r="BV400" s="92"/>
      <c r="BW400" s="92"/>
      <c r="BX400" s="92"/>
      <c r="BY400" s="92"/>
      <c r="BZ400" s="92"/>
      <c r="CA400" s="92"/>
      <c r="CB400" s="92"/>
      <c r="CC400" s="92"/>
      <c r="CD400" s="92"/>
      <c r="CE400" s="92"/>
      <c r="CF400" s="92"/>
      <c r="CG400" s="178"/>
      <c r="CH400" s="178"/>
    </row>
    <row r="401" spans="10:86" x14ac:dyDescent="0.25">
      <c r="J401" s="178"/>
      <c r="K401" s="178"/>
      <c r="M401" s="178"/>
      <c r="N401" s="178"/>
      <c r="O401" s="178"/>
      <c r="P401" s="178"/>
      <c r="Q401" s="178"/>
      <c r="R401" s="178"/>
      <c r="S401" s="178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2"/>
      <c r="AO401" s="92"/>
      <c r="AP401" s="92"/>
      <c r="AQ401" s="92"/>
      <c r="AR401" s="92"/>
      <c r="AS401" s="92"/>
      <c r="AT401" s="92"/>
      <c r="AU401" s="92"/>
      <c r="AV401" s="92"/>
      <c r="AW401" s="92"/>
      <c r="AX401" s="92"/>
      <c r="AY401" s="92"/>
      <c r="AZ401" s="92"/>
      <c r="BA401" s="92"/>
      <c r="BB401" s="92"/>
      <c r="BC401" s="92"/>
      <c r="BD401" s="92"/>
      <c r="BE401" s="92"/>
      <c r="BF401" s="92"/>
      <c r="BG401" s="92"/>
      <c r="BH401" s="92"/>
      <c r="BI401" s="92"/>
      <c r="BJ401" s="92"/>
      <c r="BK401" s="92"/>
      <c r="BL401" s="92"/>
      <c r="BM401" s="92"/>
      <c r="BN401" s="92"/>
      <c r="BO401" s="92"/>
      <c r="BP401" s="92"/>
      <c r="BQ401" s="92"/>
      <c r="BR401" s="92"/>
      <c r="BS401" s="92"/>
      <c r="BT401" s="92"/>
      <c r="BU401" s="92"/>
      <c r="BV401" s="92"/>
      <c r="BW401" s="92"/>
      <c r="BX401" s="92"/>
      <c r="BY401" s="92"/>
      <c r="BZ401" s="92"/>
      <c r="CA401" s="92"/>
      <c r="CB401" s="92"/>
      <c r="CC401" s="92"/>
      <c r="CD401" s="92"/>
      <c r="CE401" s="92"/>
      <c r="CF401" s="92"/>
      <c r="CG401" s="178"/>
      <c r="CH401" s="178"/>
    </row>
    <row r="402" spans="10:86" x14ac:dyDescent="0.25">
      <c r="J402" s="178"/>
      <c r="K402" s="178"/>
      <c r="M402" s="178"/>
      <c r="N402" s="178"/>
      <c r="O402" s="178"/>
      <c r="P402" s="178"/>
      <c r="Q402" s="178"/>
      <c r="R402" s="178"/>
      <c r="S402" s="178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2"/>
      <c r="AO402" s="92"/>
      <c r="AP402" s="92"/>
      <c r="AQ402" s="92"/>
      <c r="AR402" s="92"/>
      <c r="AS402" s="92"/>
      <c r="AT402" s="92"/>
      <c r="AU402" s="92"/>
      <c r="AV402" s="92"/>
      <c r="AW402" s="92"/>
      <c r="AX402" s="92"/>
      <c r="AY402" s="92"/>
      <c r="AZ402" s="92"/>
      <c r="BA402" s="92"/>
      <c r="BB402" s="92"/>
      <c r="BC402" s="92"/>
      <c r="BD402" s="92"/>
      <c r="BE402" s="92"/>
      <c r="BF402" s="92"/>
      <c r="BG402" s="92"/>
      <c r="BH402" s="92"/>
      <c r="BI402" s="92"/>
      <c r="BJ402" s="92"/>
      <c r="BK402" s="92"/>
      <c r="BL402" s="92"/>
      <c r="BM402" s="92"/>
      <c r="BN402" s="92"/>
      <c r="BO402" s="92"/>
      <c r="BP402" s="92"/>
      <c r="BQ402" s="92"/>
      <c r="BR402" s="92"/>
      <c r="BS402" s="92"/>
      <c r="BT402" s="92"/>
      <c r="BU402" s="92"/>
      <c r="BV402" s="92"/>
      <c r="BW402" s="92"/>
      <c r="BX402" s="92"/>
      <c r="BY402" s="92"/>
      <c r="BZ402" s="92"/>
      <c r="CA402" s="92"/>
      <c r="CB402" s="92"/>
      <c r="CC402" s="92"/>
      <c r="CD402" s="92"/>
      <c r="CE402" s="92"/>
      <c r="CF402" s="92"/>
      <c r="CG402" s="178"/>
      <c r="CH402" s="178"/>
    </row>
    <row r="403" spans="10:86" x14ac:dyDescent="0.25">
      <c r="J403" s="178"/>
      <c r="K403" s="178"/>
      <c r="M403" s="178"/>
      <c r="N403" s="178"/>
      <c r="O403" s="178"/>
      <c r="P403" s="178"/>
      <c r="Q403" s="178"/>
      <c r="R403" s="178"/>
      <c r="S403" s="178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92"/>
      <c r="AO403" s="92"/>
      <c r="AP403" s="92"/>
      <c r="AQ403" s="92"/>
      <c r="AR403" s="92"/>
      <c r="AS403" s="92"/>
      <c r="AT403" s="92"/>
      <c r="AU403" s="92"/>
      <c r="AV403" s="92"/>
      <c r="AW403" s="92"/>
      <c r="AX403" s="92"/>
      <c r="AY403" s="92"/>
      <c r="AZ403" s="92"/>
      <c r="BA403" s="92"/>
      <c r="BB403" s="92"/>
      <c r="BC403" s="92"/>
      <c r="BD403" s="92"/>
      <c r="BE403" s="92"/>
      <c r="BF403" s="92"/>
      <c r="BG403" s="92"/>
      <c r="BH403" s="92"/>
      <c r="BI403" s="92"/>
      <c r="BJ403" s="92"/>
      <c r="BK403" s="92"/>
      <c r="BL403" s="92"/>
      <c r="BM403" s="92"/>
      <c r="BN403" s="92"/>
      <c r="BO403" s="92"/>
      <c r="BP403" s="92"/>
      <c r="BQ403" s="92"/>
      <c r="BR403" s="92"/>
      <c r="BS403" s="92"/>
      <c r="BT403" s="92"/>
      <c r="BU403" s="92"/>
      <c r="BV403" s="92"/>
      <c r="BW403" s="92"/>
      <c r="BX403" s="92"/>
      <c r="BY403" s="92"/>
      <c r="BZ403" s="92"/>
      <c r="CA403" s="92"/>
      <c r="CB403" s="92"/>
      <c r="CC403" s="92"/>
      <c r="CD403" s="92"/>
      <c r="CE403" s="92"/>
      <c r="CF403" s="92"/>
      <c r="CG403" s="178"/>
      <c r="CH403" s="178"/>
    </row>
    <row r="404" spans="10:86" x14ac:dyDescent="0.25">
      <c r="J404" s="178"/>
      <c r="K404" s="178"/>
      <c r="M404" s="178"/>
      <c r="N404" s="178"/>
      <c r="O404" s="178"/>
      <c r="P404" s="178"/>
      <c r="Q404" s="178"/>
      <c r="R404" s="178"/>
      <c r="S404" s="178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92"/>
      <c r="AO404" s="92"/>
      <c r="AP404" s="92"/>
      <c r="AQ404" s="92"/>
      <c r="AR404" s="92"/>
      <c r="AS404" s="92"/>
      <c r="AT404" s="92"/>
      <c r="AU404" s="92"/>
      <c r="AV404" s="92"/>
      <c r="AW404" s="92"/>
      <c r="AX404" s="92"/>
      <c r="AY404" s="92"/>
      <c r="AZ404" s="92"/>
      <c r="BA404" s="92"/>
      <c r="BB404" s="92"/>
      <c r="BC404" s="92"/>
      <c r="BD404" s="92"/>
      <c r="BE404" s="92"/>
      <c r="BF404" s="92"/>
      <c r="BG404" s="92"/>
      <c r="BH404" s="92"/>
      <c r="BI404" s="92"/>
      <c r="BJ404" s="92"/>
      <c r="BK404" s="92"/>
      <c r="BL404" s="92"/>
      <c r="BM404" s="92"/>
      <c r="BN404" s="92"/>
      <c r="BO404" s="92"/>
      <c r="BP404" s="92"/>
      <c r="BQ404" s="92"/>
      <c r="BR404" s="92"/>
      <c r="BS404" s="92"/>
      <c r="BT404" s="92"/>
      <c r="BU404" s="92"/>
      <c r="BV404" s="92"/>
      <c r="BW404" s="92"/>
      <c r="BX404" s="92"/>
      <c r="BY404" s="92"/>
      <c r="BZ404" s="92"/>
      <c r="CA404" s="92"/>
      <c r="CB404" s="92"/>
      <c r="CC404" s="92"/>
      <c r="CD404" s="92"/>
      <c r="CE404" s="92"/>
      <c r="CF404" s="92"/>
      <c r="CG404" s="178"/>
      <c r="CH404" s="178"/>
    </row>
    <row r="405" spans="10:86" x14ac:dyDescent="0.25">
      <c r="J405" s="178"/>
      <c r="K405" s="178"/>
      <c r="M405" s="178"/>
      <c r="N405" s="178"/>
      <c r="O405" s="178"/>
      <c r="P405" s="178"/>
      <c r="Q405" s="178"/>
      <c r="R405" s="178"/>
      <c r="S405" s="178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92"/>
      <c r="AO405" s="92"/>
      <c r="AP405" s="92"/>
      <c r="AQ405" s="92"/>
      <c r="AR405" s="92"/>
      <c r="AS405" s="92"/>
      <c r="AT405" s="92"/>
      <c r="AU405" s="92"/>
      <c r="AV405" s="92"/>
      <c r="AW405" s="92"/>
      <c r="AX405" s="92"/>
      <c r="AY405" s="92"/>
      <c r="AZ405" s="92"/>
      <c r="BA405" s="92"/>
      <c r="BB405" s="92"/>
      <c r="BC405" s="92"/>
      <c r="BD405" s="92"/>
      <c r="BE405" s="92"/>
      <c r="BF405" s="92"/>
      <c r="BG405" s="92"/>
      <c r="BH405" s="92"/>
      <c r="BI405" s="92"/>
      <c r="BJ405" s="92"/>
      <c r="BK405" s="92"/>
      <c r="BL405" s="92"/>
      <c r="BM405" s="92"/>
      <c r="BN405" s="92"/>
      <c r="BO405" s="92"/>
      <c r="BP405" s="92"/>
      <c r="BQ405" s="92"/>
      <c r="BR405" s="92"/>
      <c r="BS405" s="92"/>
      <c r="BT405" s="92"/>
      <c r="BU405" s="92"/>
      <c r="BV405" s="92"/>
      <c r="BW405" s="92"/>
      <c r="BX405" s="92"/>
      <c r="BY405" s="92"/>
      <c r="BZ405" s="92"/>
      <c r="CA405" s="92"/>
      <c r="CB405" s="92"/>
      <c r="CC405" s="92"/>
      <c r="CD405" s="92"/>
      <c r="CE405" s="92"/>
      <c r="CF405" s="92"/>
      <c r="CG405" s="178"/>
      <c r="CH405" s="178"/>
    </row>
    <row r="406" spans="10:86" x14ac:dyDescent="0.25">
      <c r="J406" s="178"/>
      <c r="K406" s="178"/>
      <c r="M406" s="178"/>
      <c r="N406" s="178"/>
      <c r="O406" s="178"/>
      <c r="P406" s="178"/>
      <c r="Q406" s="178"/>
      <c r="R406" s="178"/>
      <c r="S406" s="178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92"/>
      <c r="AO406" s="92"/>
      <c r="AP406" s="92"/>
      <c r="AQ406" s="92"/>
      <c r="AR406" s="92"/>
      <c r="AS406" s="92"/>
      <c r="AT406" s="92"/>
      <c r="AU406" s="92"/>
      <c r="AV406" s="92"/>
      <c r="AW406" s="92"/>
      <c r="AX406" s="92"/>
      <c r="AY406" s="92"/>
      <c r="AZ406" s="92"/>
      <c r="BA406" s="92"/>
      <c r="BB406" s="92"/>
      <c r="BC406" s="92"/>
      <c r="BD406" s="92"/>
      <c r="BE406" s="92"/>
      <c r="BF406" s="92"/>
      <c r="BG406" s="92"/>
      <c r="BH406" s="92"/>
      <c r="BI406" s="92"/>
      <c r="BJ406" s="92"/>
      <c r="BK406" s="92"/>
      <c r="BL406" s="92"/>
      <c r="BM406" s="92"/>
      <c r="BN406" s="92"/>
      <c r="BO406" s="92"/>
      <c r="BP406" s="92"/>
      <c r="BQ406" s="92"/>
      <c r="BR406" s="92"/>
      <c r="BS406" s="92"/>
      <c r="BT406" s="92"/>
      <c r="BU406" s="92"/>
      <c r="BV406" s="92"/>
      <c r="BW406" s="92"/>
      <c r="BX406" s="92"/>
      <c r="BY406" s="92"/>
      <c r="BZ406" s="92"/>
      <c r="CA406" s="92"/>
      <c r="CB406" s="92"/>
      <c r="CC406" s="92"/>
      <c r="CD406" s="92"/>
      <c r="CE406" s="92"/>
      <c r="CF406" s="92"/>
      <c r="CG406" s="178"/>
      <c r="CH406" s="178"/>
    </row>
    <row r="407" spans="10:86" x14ac:dyDescent="0.25">
      <c r="J407" s="178"/>
      <c r="K407" s="178"/>
      <c r="M407" s="178"/>
      <c r="N407" s="178"/>
      <c r="O407" s="178"/>
      <c r="P407" s="178"/>
      <c r="Q407" s="178"/>
      <c r="R407" s="178"/>
      <c r="S407" s="178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2"/>
      <c r="AO407" s="92"/>
      <c r="AP407" s="92"/>
      <c r="AQ407" s="92"/>
      <c r="AR407" s="92"/>
      <c r="AS407" s="92"/>
      <c r="AT407" s="92"/>
      <c r="AU407" s="92"/>
      <c r="AV407" s="92"/>
      <c r="AW407" s="92"/>
      <c r="AX407" s="92"/>
      <c r="AY407" s="92"/>
      <c r="AZ407" s="92"/>
      <c r="BA407" s="92"/>
      <c r="BB407" s="92"/>
      <c r="BC407" s="92"/>
      <c r="BD407" s="92"/>
      <c r="BE407" s="92"/>
      <c r="BF407" s="92"/>
      <c r="BG407" s="92"/>
      <c r="BH407" s="92"/>
      <c r="BI407" s="92"/>
      <c r="BJ407" s="92"/>
      <c r="BK407" s="92"/>
      <c r="BL407" s="92"/>
      <c r="BM407" s="92"/>
      <c r="BN407" s="92"/>
      <c r="BO407" s="92"/>
      <c r="BP407" s="92"/>
      <c r="BQ407" s="92"/>
      <c r="BR407" s="92"/>
      <c r="BS407" s="92"/>
      <c r="BT407" s="92"/>
      <c r="BU407" s="92"/>
      <c r="BV407" s="92"/>
      <c r="BW407" s="92"/>
      <c r="BX407" s="92"/>
      <c r="BY407" s="92"/>
      <c r="BZ407" s="92"/>
      <c r="CA407" s="92"/>
      <c r="CB407" s="92"/>
      <c r="CC407" s="92"/>
      <c r="CD407" s="92"/>
      <c r="CE407" s="92"/>
      <c r="CF407" s="92"/>
      <c r="CG407" s="178"/>
      <c r="CH407" s="178"/>
    </row>
    <row r="408" spans="10:86" x14ac:dyDescent="0.25">
      <c r="J408" s="178"/>
      <c r="K408" s="178"/>
      <c r="M408" s="178"/>
      <c r="N408" s="178"/>
      <c r="O408" s="178"/>
      <c r="P408" s="178"/>
      <c r="Q408" s="178"/>
      <c r="R408" s="178"/>
      <c r="S408" s="178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2"/>
      <c r="AO408" s="92"/>
      <c r="AP408" s="92"/>
      <c r="AQ408" s="92"/>
      <c r="AR408" s="92"/>
      <c r="AS408" s="92"/>
      <c r="AT408" s="92"/>
      <c r="AU408" s="92"/>
      <c r="AV408" s="92"/>
      <c r="AW408" s="92"/>
      <c r="AX408" s="92"/>
      <c r="AY408" s="92"/>
      <c r="AZ408" s="92"/>
      <c r="BA408" s="92"/>
      <c r="BB408" s="92"/>
      <c r="BC408" s="92"/>
      <c r="BD408" s="92"/>
      <c r="BE408" s="92"/>
      <c r="BF408" s="92"/>
      <c r="BG408" s="92"/>
      <c r="BH408" s="92"/>
      <c r="BI408" s="92"/>
      <c r="BJ408" s="92"/>
      <c r="BK408" s="92"/>
      <c r="BL408" s="92"/>
      <c r="BM408" s="92"/>
      <c r="BN408" s="92"/>
      <c r="BO408" s="92"/>
      <c r="BP408" s="92"/>
      <c r="BQ408" s="92"/>
      <c r="BR408" s="92"/>
      <c r="BS408" s="92"/>
      <c r="BT408" s="92"/>
      <c r="BU408" s="92"/>
      <c r="BV408" s="92"/>
      <c r="BW408" s="92"/>
      <c r="BX408" s="92"/>
      <c r="BY408" s="92"/>
      <c r="BZ408" s="92"/>
      <c r="CA408" s="92"/>
      <c r="CB408" s="92"/>
      <c r="CC408" s="92"/>
      <c r="CD408" s="92"/>
      <c r="CE408" s="92"/>
      <c r="CF408" s="92"/>
      <c r="CG408" s="178"/>
      <c r="CH408" s="178"/>
    </row>
    <row r="409" spans="10:86" x14ac:dyDescent="0.25">
      <c r="J409" s="178"/>
      <c r="K409" s="178"/>
      <c r="M409" s="178"/>
      <c r="N409" s="178"/>
      <c r="O409" s="178"/>
      <c r="P409" s="178"/>
      <c r="Q409" s="178"/>
      <c r="R409" s="178"/>
      <c r="S409" s="178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92"/>
      <c r="AO409" s="92"/>
      <c r="AP409" s="92"/>
      <c r="AQ409" s="92"/>
      <c r="AR409" s="92"/>
      <c r="AS409" s="92"/>
      <c r="AT409" s="92"/>
      <c r="AU409" s="92"/>
      <c r="AV409" s="92"/>
      <c r="AW409" s="92"/>
      <c r="AX409" s="92"/>
      <c r="AY409" s="92"/>
      <c r="AZ409" s="92"/>
      <c r="BA409" s="92"/>
      <c r="BB409" s="92"/>
      <c r="BC409" s="92"/>
      <c r="BD409" s="92"/>
      <c r="BE409" s="92"/>
      <c r="BF409" s="92"/>
      <c r="BG409" s="92"/>
      <c r="BH409" s="92"/>
      <c r="BI409" s="92"/>
      <c r="BJ409" s="92"/>
      <c r="BK409" s="92"/>
      <c r="BL409" s="92"/>
      <c r="BM409" s="92"/>
      <c r="BN409" s="92"/>
      <c r="BO409" s="92"/>
      <c r="BP409" s="92"/>
      <c r="BQ409" s="92"/>
      <c r="BR409" s="92"/>
      <c r="BS409" s="92"/>
      <c r="BT409" s="92"/>
      <c r="BU409" s="92"/>
      <c r="BV409" s="92"/>
      <c r="BW409" s="92"/>
      <c r="BX409" s="92"/>
      <c r="BY409" s="92"/>
      <c r="BZ409" s="92"/>
      <c r="CA409" s="92"/>
      <c r="CB409" s="92"/>
      <c r="CC409" s="92"/>
      <c r="CD409" s="92"/>
      <c r="CE409" s="92"/>
      <c r="CF409" s="92"/>
      <c r="CG409" s="178"/>
      <c r="CH409" s="178"/>
    </row>
    <row r="410" spans="10:86" x14ac:dyDescent="0.25">
      <c r="J410" s="178"/>
      <c r="K410" s="178"/>
      <c r="M410" s="178"/>
      <c r="N410" s="178"/>
      <c r="O410" s="178"/>
      <c r="P410" s="178"/>
      <c r="Q410" s="178"/>
      <c r="R410" s="178"/>
      <c r="S410" s="178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2"/>
      <c r="AO410" s="92"/>
      <c r="AP410" s="92"/>
      <c r="AQ410" s="92"/>
      <c r="AR410" s="92"/>
      <c r="AS410" s="92"/>
      <c r="AT410" s="92"/>
      <c r="AU410" s="92"/>
      <c r="AV410" s="92"/>
      <c r="AW410" s="92"/>
      <c r="AX410" s="92"/>
      <c r="AY410" s="92"/>
      <c r="AZ410" s="92"/>
      <c r="BA410" s="92"/>
      <c r="BB410" s="92"/>
      <c r="BC410" s="92"/>
      <c r="BD410" s="92"/>
      <c r="BE410" s="92"/>
      <c r="BF410" s="92"/>
      <c r="BG410" s="92"/>
      <c r="BH410" s="92"/>
      <c r="BI410" s="92"/>
      <c r="BJ410" s="92"/>
      <c r="BK410" s="92"/>
      <c r="BL410" s="92"/>
      <c r="BM410" s="92"/>
      <c r="BN410" s="92"/>
      <c r="BO410" s="92"/>
      <c r="BP410" s="92"/>
      <c r="BQ410" s="92"/>
      <c r="BR410" s="92"/>
      <c r="BS410" s="92"/>
      <c r="BT410" s="92"/>
      <c r="BU410" s="92"/>
      <c r="BV410" s="92"/>
      <c r="BW410" s="92"/>
      <c r="BX410" s="92"/>
      <c r="BY410" s="92"/>
      <c r="BZ410" s="92"/>
      <c r="CA410" s="92"/>
      <c r="CB410" s="92"/>
      <c r="CC410" s="92"/>
      <c r="CD410" s="92"/>
      <c r="CE410" s="92"/>
      <c r="CF410" s="92"/>
      <c r="CG410" s="178"/>
      <c r="CH410" s="178"/>
    </row>
    <row r="411" spans="10:86" x14ac:dyDescent="0.25">
      <c r="J411" s="178"/>
      <c r="K411" s="178"/>
      <c r="M411" s="178"/>
      <c r="N411" s="178"/>
      <c r="O411" s="178"/>
      <c r="P411" s="178"/>
      <c r="Q411" s="178"/>
      <c r="R411" s="178"/>
      <c r="S411" s="178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2"/>
      <c r="AO411" s="92"/>
      <c r="AP411" s="92"/>
      <c r="AQ411" s="92"/>
      <c r="AR411" s="92"/>
      <c r="AS411" s="92"/>
      <c r="AT411" s="92"/>
      <c r="AU411" s="92"/>
      <c r="AV411" s="92"/>
      <c r="AW411" s="92"/>
      <c r="AX411" s="92"/>
      <c r="AY411" s="92"/>
      <c r="AZ411" s="92"/>
      <c r="BA411" s="92"/>
      <c r="BB411" s="92"/>
      <c r="BC411" s="92"/>
      <c r="BD411" s="92"/>
      <c r="BE411" s="92"/>
      <c r="BF411" s="92"/>
      <c r="BG411" s="92"/>
      <c r="BH411" s="92"/>
      <c r="BI411" s="92"/>
      <c r="BJ411" s="92"/>
      <c r="BK411" s="92"/>
      <c r="BL411" s="92"/>
      <c r="BM411" s="92"/>
      <c r="BN411" s="92"/>
      <c r="BO411" s="92"/>
      <c r="BP411" s="92"/>
      <c r="BQ411" s="92"/>
      <c r="BR411" s="92"/>
      <c r="BS411" s="92"/>
      <c r="BT411" s="92"/>
      <c r="BU411" s="92"/>
      <c r="BV411" s="92"/>
      <c r="BW411" s="92"/>
      <c r="BX411" s="92"/>
      <c r="BY411" s="92"/>
      <c r="BZ411" s="92"/>
      <c r="CA411" s="92"/>
      <c r="CB411" s="92"/>
      <c r="CC411" s="92"/>
      <c r="CD411" s="92"/>
      <c r="CE411" s="92"/>
      <c r="CF411" s="92"/>
      <c r="CG411" s="178"/>
      <c r="CH411" s="178"/>
    </row>
    <row r="412" spans="10:86" x14ac:dyDescent="0.25">
      <c r="J412" s="178"/>
      <c r="K412" s="178"/>
      <c r="M412" s="178"/>
      <c r="N412" s="178"/>
      <c r="O412" s="178"/>
      <c r="P412" s="178"/>
      <c r="Q412" s="178"/>
      <c r="R412" s="178"/>
      <c r="S412" s="178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2"/>
      <c r="AO412" s="92"/>
      <c r="AP412" s="92"/>
      <c r="AQ412" s="92"/>
      <c r="AR412" s="92"/>
      <c r="AS412" s="92"/>
      <c r="AT412" s="92"/>
      <c r="AU412" s="92"/>
      <c r="AV412" s="92"/>
      <c r="AW412" s="92"/>
      <c r="AX412" s="92"/>
      <c r="AY412" s="92"/>
      <c r="AZ412" s="92"/>
      <c r="BA412" s="92"/>
      <c r="BB412" s="92"/>
      <c r="BC412" s="92"/>
      <c r="BD412" s="92"/>
      <c r="BE412" s="92"/>
      <c r="BF412" s="92"/>
      <c r="BG412" s="92"/>
      <c r="BH412" s="92"/>
      <c r="BI412" s="92"/>
      <c r="BJ412" s="92"/>
      <c r="BK412" s="92"/>
      <c r="BL412" s="92"/>
      <c r="BM412" s="92"/>
      <c r="BN412" s="92"/>
      <c r="BO412" s="92"/>
      <c r="BP412" s="92"/>
      <c r="BQ412" s="92"/>
      <c r="BR412" s="92"/>
      <c r="BS412" s="92"/>
      <c r="BT412" s="92"/>
      <c r="BU412" s="92"/>
      <c r="BV412" s="92"/>
      <c r="BW412" s="92"/>
      <c r="BX412" s="92"/>
      <c r="BY412" s="92"/>
      <c r="BZ412" s="92"/>
      <c r="CA412" s="92"/>
      <c r="CB412" s="92"/>
      <c r="CC412" s="92"/>
      <c r="CD412" s="92"/>
      <c r="CE412" s="92"/>
      <c r="CF412" s="92"/>
      <c r="CG412" s="178"/>
      <c r="CH412" s="178"/>
    </row>
    <row r="413" spans="10:86" x14ac:dyDescent="0.25">
      <c r="J413" s="178"/>
      <c r="K413" s="178"/>
      <c r="M413" s="178"/>
      <c r="N413" s="178"/>
      <c r="O413" s="178"/>
      <c r="P413" s="178"/>
      <c r="Q413" s="178"/>
      <c r="R413" s="178"/>
      <c r="S413" s="178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2"/>
      <c r="AO413" s="92"/>
      <c r="AP413" s="92"/>
      <c r="AQ413" s="92"/>
      <c r="AR413" s="92"/>
      <c r="AS413" s="92"/>
      <c r="AT413" s="92"/>
      <c r="AU413" s="92"/>
      <c r="AV413" s="92"/>
      <c r="AW413" s="92"/>
      <c r="AX413" s="92"/>
      <c r="AY413" s="92"/>
      <c r="AZ413" s="92"/>
      <c r="BA413" s="92"/>
      <c r="BB413" s="92"/>
      <c r="BC413" s="92"/>
      <c r="BD413" s="92"/>
      <c r="BE413" s="92"/>
      <c r="BF413" s="92"/>
      <c r="BG413" s="92"/>
      <c r="BH413" s="92"/>
      <c r="BI413" s="92"/>
      <c r="BJ413" s="92"/>
      <c r="BK413" s="92"/>
      <c r="BL413" s="92"/>
      <c r="BM413" s="92"/>
      <c r="BN413" s="92"/>
      <c r="BO413" s="92"/>
      <c r="BP413" s="92"/>
      <c r="BQ413" s="92"/>
      <c r="BR413" s="92"/>
      <c r="BS413" s="92"/>
      <c r="BT413" s="92"/>
      <c r="BU413" s="92"/>
      <c r="BV413" s="92"/>
      <c r="BW413" s="92"/>
      <c r="BX413" s="92"/>
      <c r="BY413" s="92"/>
      <c r="BZ413" s="92"/>
      <c r="CA413" s="92"/>
      <c r="CB413" s="92"/>
      <c r="CC413" s="92"/>
      <c r="CD413" s="92"/>
      <c r="CE413" s="92"/>
      <c r="CF413" s="92"/>
      <c r="CG413" s="178"/>
      <c r="CH413" s="178"/>
    </row>
    <row r="414" spans="10:86" x14ac:dyDescent="0.25">
      <c r="J414" s="178"/>
      <c r="K414" s="178"/>
      <c r="M414" s="178"/>
      <c r="N414" s="178"/>
      <c r="O414" s="178"/>
      <c r="P414" s="178"/>
      <c r="Q414" s="178"/>
      <c r="R414" s="178"/>
      <c r="S414" s="178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2"/>
      <c r="AO414" s="92"/>
      <c r="AP414" s="92"/>
      <c r="AQ414" s="92"/>
      <c r="AR414" s="92"/>
      <c r="AS414" s="92"/>
      <c r="AT414" s="92"/>
      <c r="AU414" s="92"/>
      <c r="AV414" s="92"/>
      <c r="AW414" s="92"/>
      <c r="AX414" s="92"/>
      <c r="AY414" s="92"/>
      <c r="AZ414" s="92"/>
      <c r="BA414" s="92"/>
      <c r="BB414" s="92"/>
      <c r="BC414" s="92"/>
      <c r="BD414" s="92"/>
      <c r="BE414" s="92"/>
      <c r="BF414" s="92"/>
      <c r="BG414" s="92"/>
      <c r="BH414" s="92"/>
      <c r="BI414" s="92"/>
      <c r="BJ414" s="92"/>
      <c r="BK414" s="92"/>
      <c r="BL414" s="92"/>
      <c r="BM414" s="92"/>
      <c r="BN414" s="92"/>
      <c r="BO414" s="92"/>
      <c r="BP414" s="92"/>
      <c r="BQ414" s="92"/>
      <c r="BR414" s="92"/>
      <c r="BS414" s="92"/>
      <c r="BT414" s="92"/>
      <c r="BU414" s="92"/>
      <c r="BV414" s="92"/>
      <c r="BW414" s="92"/>
      <c r="BX414" s="92"/>
      <c r="BY414" s="92"/>
      <c r="BZ414" s="92"/>
      <c r="CA414" s="92"/>
      <c r="CB414" s="92"/>
      <c r="CC414" s="92"/>
      <c r="CD414" s="92"/>
      <c r="CE414" s="92"/>
      <c r="CF414" s="92"/>
      <c r="CG414" s="178"/>
      <c r="CH414" s="178"/>
    </row>
    <row r="415" spans="10:86" x14ac:dyDescent="0.25">
      <c r="J415" s="178"/>
      <c r="K415" s="178"/>
      <c r="M415" s="178"/>
      <c r="N415" s="178"/>
      <c r="O415" s="178"/>
      <c r="P415" s="178"/>
      <c r="Q415" s="178"/>
      <c r="R415" s="178"/>
      <c r="S415" s="178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2"/>
      <c r="AO415" s="92"/>
      <c r="AP415" s="92"/>
      <c r="AQ415" s="92"/>
      <c r="AR415" s="92"/>
      <c r="AS415" s="92"/>
      <c r="AT415" s="92"/>
      <c r="AU415" s="92"/>
      <c r="AV415" s="92"/>
      <c r="AW415" s="92"/>
      <c r="AX415" s="92"/>
      <c r="AY415" s="92"/>
      <c r="AZ415" s="92"/>
      <c r="BA415" s="92"/>
      <c r="BB415" s="92"/>
      <c r="BC415" s="92"/>
      <c r="BD415" s="92"/>
      <c r="BE415" s="92"/>
      <c r="BF415" s="92"/>
      <c r="BG415" s="92"/>
      <c r="BH415" s="92"/>
      <c r="BI415" s="92"/>
      <c r="BJ415" s="92"/>
      <c r="BK415" s="92"/>
      <c r="BL415" s="92"/>
      <c r="BM415" s="92"/>
      <c r="BN415" s="92"/>
      <c r="BO415" s="92"/>
      <c r="BP415" s="92"/>
      <c r="BQ415" s="92"/>
      <c r="BR415" s="92"/>
      <c r="BS415" s="92"/>
      <c r="BT415" s="92"/>
      <c r="BU415" s="92"/>
      <c r="BV415" s="92"/>
      <c r="BW415" s="92"/>
      <c r="BX415" s="92"/>
      <c r="BY415" s="92"/>
      <c r="BZ415" s="92"/>
      <c r="CA415" s="92"/>
      <c r="CB415" s="92"/>
      <c r="CC415" s="92"/>
      <c r="CD415" s="92"/>
      <c r="CE415" s="92"/>
      <c r="CF415" s="92"/>
      <c r="CG415" s="178"/>
      <c r="CH415" s="178"/>
    </row>
    <row r="416" spans="10:86" x14ac:dyDescent="0.25">
      <c r="J416" s="178"/>
      <c r="K416" s="178"/>
      <c r="M416" s="178"/>
      <c r="N416" s="178"/>
      <c r="O416" s="178"/>
      <c r="P416" s="178"/>
      <c r="Q416" s="178"/>
      <c r="R416" s="178"/>
      <c r="S416" s="178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2"/>
      <c r="AO416" s="92"/>
      <c r="AP416" s="92"/>
      <c r="AQ416" s="92"/>
      <c r="AR416" s="92"/>
      <c r="AS416" s="92"/>
      <c r="AT416" s="92"/>
      <c r="AU416" s="92"/>
      <c r="AV416" s="92"/>
      <c r="AW416" s="92"/>
      <c r="AX416" s="92"/>
      <c r="AY416" s="92"/>
      <c r="AZ416" s="92"/>
      <c r="BA416" s="92"/>
      <c r="BB416" s="92"/>
      <c r="BC416" s="92"/>
      <c r="BD416" s="92"/>
      <c r="BE416" s="92"/>
      <c r="BF416" s="92"/>
      <c r="BG416" s="92"/>
      <c r="BH416" s="92"/>
      <c r="BI416" s="92"/>
      <c r="BJ416" s="92"/>
      <c r="BK416" s="92"/>
      <c r="BL416" s="92"/>
      <c r="BM416" s="92"/>
      <c r="BN416" s="92"/>
      <c r="BO416" s="92"/>
      <c r="BP416" s="92"/>
      <c r="BQ416" s="92"/>
      <c r="BR416" s="92"/>
      <c r="BS416" s="92"/>
      <c r="BT416" s="92"/>
      <c r="BU416" s="92"/>
      <c r="BV416" s="92"/>
      <c r="BW416" s="92"/>
      <c r="BX416" s="92"/>
      <c r="BY416" s="92"/>
      <c r="BZ416" s="92"/>
      <c r="CA416" s="92"/>
      <c r="CB416" s="92"/>
      <c r="CC416" s="92"/>
      <c r="CD416" s="92"/>
      <c r="CE416" s="92"/>
      <c r="CF416" s="92"/>
      <c r="CG416" s="178"/>
      <c r="CH416" s="178"/>
    </row>
    <row r="417" spans="10:86" x14ac:dyDescent="0.25">
      <c r="J417" s="178"/>
      <c r="K417" s="178"/>
      <c r="M417" s="178"/>
      <c r="N417" s="178"/>
      <c r="O417" s="178"/>
      <c r="P417" s="178"/>
      <c r="Q417" s="178"/>
      <c r="R417" s="178"/>
      <c r="S417" s="178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92"/>
      <c r="AO417" s="92"/>
      <c r="AP417" s="92"/>
      <c r="AQ417" s="92"/>
      <c r="AR417" s="92"/>
      <c r="AS417" s="92"/>
      <c r="AT417" s="92"/>
      <c r="AU417" s="92"/>
      <c r="AV417" s="92"/>
      <c r="AW417" s="92"/>
      <c r="AX417" s="92"/>
      <c r="AY417" s="92"/>
      <c r="AZ417" s="92"/>
      <c r="BA417" s="92"/>
      <c r="BB417" s="92"/>
      <c r="BC417" s="92"/>
      <c r="BD417" s="92"/>
      <c r="BE417" s="92"/>
      <c r="BF417" s="92"/>
      <c r="BG417" s="92"/>
      <c r="BH417" s="92"/>
      <c r="BI417" s="92"/>
      <c r="BJ417" s="92"/>
      <c r="BK417" s="92"/>
      <c r="BL417" s="92"/>
      <c r="BM417" s="92"/>
      <c r="BN417" s="92"/>
      <c r="BO417" s="92"/>
      <c r="BP417" s="92"/>
      <c r="BQ417" s="92"/>
      <c r="BR417" s="92"/>
      <c r="BS417" s="92"/>
      <c r="BT417" s="92"/>
      <c r="BU417" s="92"/>
      <c r="BV417" s="92"/>
      <c r="BW417" s="92"/>
      <c r="BX417" s="92"/>
      <c r="BY417" s="92"/>
      <c r="BZ417" s="92"/>
      <c r="CA417" s="92"/>
      <c r="CB417" s="92"/>
      <c r="CC417" s="92"/>
      <c r="CD417" s="92"/>
      <c r="CE417" s="92"/>
      <c r="CF417" s="92"/>
      <c r="CG417" s="178"/>
      <c r="CH417" s="178"/>
    </row>
    <row r="418" spans="10:86" x14ac:dyDescent="0.25">
      <c r="J418" s="178"/>
      <c r="K418" s="178"/>
      <c r="M418" s="178"/>
      <c r="N418" s="178"/>
      <c r="O418" s="178"/>
      <c r="P418" s="178"/>
      <c r="Q418" s="178"/>
      <c r="R418" s="178"/>
      <c r="S418" s="178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92"/>
      <c r="AO418" s="92"/>
      <c r="AP418" s="92"/>
      <c r="AQ418" s="92"/>
      <c r="AR418" s="92"/>
      <c r="AS418" s="92"/>
      <c r="AT418" s="92"/>
      <c r="AU418" s="92"/>
      <c r="AV418" s="92"/>
      <c r="AW418" s="92"/>
      <c r="AX418" s="92"/>
      <c r="AY418" s="92"/>
      <c r="AZ418" s="92"/>
      <c r="BA418" s="92"/>
      <c r="BB418" s="92"/>
      <c r="BC418" s="92"/>
      <c r="BD418" s="92"/>
      <c r="BE418" s="92"/>
      <c r="BF418" s="92"/>
      <c r="BG418" s="92"/>
      <c r="BH418" s="92"/>
      <c r="BI418" s="92"/>
      <c r="BJ418" s="92"/>
      <c r="BK418" s="92"/>
      <c r="BL418" s="92"/>
      <c r="BM418" s="92"/>
      <c r="BN418" s="92"/>
      <c r="BO418" s="92"/>
      <c r="BP418" s="92"/>
      <c r="BQ418" s="92"/>
      <c r="BR418" s="92"/>
      <c r="BS418" s="92"/>
      <c r="BT418" s="92"/>
      <c r="BU418" s="92"/>
      <c r="BV418" s="92"/>
      <c r="BW418" s="92"/>
      <c r="BX418" s="92"/>
      <c r="BY418" s="92"/>
      <c r="BZ418" s="92"/>
      <c r="CA418" s="92"/>
      <c r="CB418" s="92"/>
      <c r="CC418" s="92"/>
      <c r="CD418" s="92"/>
      <c r="CE418" s="92"/>
      <c r="CF418" s="92"/>
      <c r="CG418" s="178"/>
      <c r="CH418" s="178"/>
    </row>
    <row r="419" spans="10:86" x14ac:dyDescent="0.25">
      <c r="J419" s="178"/>
      <c r="K419" s="178"/>
      <c r="M419" s="178"/>
      <c r="N419" s="178"/>
      <c r="O419" s="178"/>
      <c r="P419" s="178"/>
      <c r="Q419" s="178"/>
      <c r="R419" s="178"/>
      <c r="S419" s="178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92"/>
      <c r="AO419" s="92"/>
      <c r="AP419" s="92"/>
      <c r="AQ419" s="92"/>
      <c r="AR419" s="92"/>
      <c r="AS419" s="92"/>
      <c r="AT419" s="92"/>
      <c r="AU419" s="92"/>
      <c r="AV419" s="92"/>
      <c r="AW419" s="92"/>
      <c r="AX419" s="92"/>
      <c r="AY419" s="92"/>
      <c r="AZ419" s="92"/>
      <c r="BA419" s="92"/>
      <c r="BB419" s="92"/>
      <c r="BC419" s="92"/>
      <c r="BD419" s="92"/>
      <c r="BE419" s="92"/>
      <c r="BF419" s="92"/>
      <c r="BG419" s="92"/>
      <c r="BH419" s="92"/>
      <c r="BI419" s="92"/>
      <c r="BJ419" s="92"/>
      <c r="BK419" s="92"/>
      <c r="BL419" s="92"/>
      <c r="BM419" s="92"/>
      <c r="BN419" s="92"/>
      <c r="BO419" s="92"/>
      <c r="BP419" s="92"/>
      <c r="BQ419" s="92"/>
      <c r="BR419" s="92"/>
      <c r="BS419" s="92"/>
      <c r="BT419" s="92"/>
      <c r="BU419" s="92"/>
      <c r="BV419" s="92"/>
      <c r="BW419" s="92"/>
      <c r="BX419" s="92"/>
      <c r="BY419" s="92"/>
      <c r="BZ419" s="92"/>
      <c r="CA419" s="92"/>
      <c r="CB419" s="92"/>
      <c r="CC419" s="92"/>
      <c r="CD419" s="92"/>
      <c r="CE419" s="92"/>
      <c r="CF419" s="92"/>
      <c r="CG419" s="178"/>
      <c r="CH419" s="178"/>
    </row>
    <row r="420" spans="10:86" x14ac:dyDescent="0.25">
      <c r="J420" s="178"/>
      <c r="K420" s="178"/>
      <c r="M420" s="178"/>
      <c r="N420" s="178"/>
      <c r="O420" s="178"/>
      <c r="P420" s="178"/>
      <c r="Q420" s="178"/>
      <c r="R420" s="178"/>
      <c r="S420" s="178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2"/>
      <c r="AO420" s="92"/>
      <c r="AP420" s="92"/>
      <c r="AQ420" s="92"/>
      <c r="AR420" s="92"/>
      <c r="AS420" s="92"/>
      <c r="AT420" s="92"/>
      <c r="AU420" s="92"/>
      <c r="AV420" s="92"/>
      <c r="AW420" s="92"/>
      <c r="AX420" s="92"/>
      <c r="AY420" s="92"/>
      <c r="AZ420" s="92"/>
      <c r="BA420" s="92"/>
      <c r="BB420" s="92"/>
      <c r="BC420" s="92"/>
      <c r="BD420" s="92"/>
      <c r="BE420" s="92"/>
      <c r="BF420" s="92"/>
      <c r="BG420" s="92"/>
      <c r="BH420" s="92"/>
      <c r="BI420" s="92"/>
      <c r="BJ420" s="92"/>
      <c r="BK420" s="92"/>
      <c r="BL420" s="92"/>
      <c r="BM420" s="92"/>
      <c r="BN420" s="92"/>
      <c r="BO420" s="92"/>
      <c r="BP420" s="92"/>
      <c r="BQ420" s="92"/>
      <c r="BR420" s="92"/>
      <c r="BS420" s="92"/>
      <c r="BT420" s="92"/>
      <c r="BU420" s="92"/>
      <c r="BV420" s="92"/>
      <c r="BW420" s="92"/>
      <c r="BX420" s="92"/>
      <c r="BY420" s="92"/>
      <c r="BZ420" s="92"/>
      <c r="CA420" s="92"/>
      <c r="CB420" s="92"/>
      <c r="CC420" s="92"/>
      <c r="CD420" s="92"/>
      <c r="CE420" s="92"/>
      <c r="CF420" s="92"/>
      <c r="CG420" s="178"/>
      <c r="CH420" s="178"/>
    </row>
    <row r="421" spans="10:86" x14ac:dyDescent="0.25">
      <c r="J421" s="178"/>
      <c r="K421" s="178"/>
      <c r="M421" s="178"/>
      <c r="N421" s="178"/>
      <c r="O421" s="178"/>
      <c r="P421" s="178"/>
      <c r="Q421" s="178"/>
      <c r="R421" s="178"/>
      <c r="S421" s="178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92"/>
      <c r="AO421" s="92"/>
      <c r="AP421" s="92"/>
      <c r="AQ421" s="92"/>
      <c r="AR421" s="92"/>
      <c r="AS421" s="92"/>
      <c r="AT421" s="92"/>
      <c r="AU421" s="92"/>
      <c r="AV421" s="92"/>
      <c r="AW421" s="92"/>
      <c r="AX421" s="92"/>
      <c r="AY421" s="92"/>
      <c r="AZ421" s="92"/>
      <c r="BA421" s="92"/>
      <c r="BB421" s="92"/>
      <c r="BC421" s="92"/>
      <c r="BD421" s="92"/>
      <c r="BE421" s="92"/>
      <c r="BF421" s="92"/>
      <c r="BG421" s="92"/>
      <c r="BH421" s="92"/>
      <c r="BI421" s="92"/>
      <c r="BJ421" s="92"/>
      <c r="BK421" s="92"/>
      <c r="BL421" s="92"/>
      <c r="BM421" s="92"/>
      <c r="BN421" s="92"/>
      <c r="BO421" s="92"/>
      <c r="BP421" s="92"/>
      <c r="BQ421" s="92"/>
      <c r="BR421" s="92"/>
      <c r="BS421" s="92"/>
      <c r="BT421" s="92"/>
      <c r="BU421" s="92"/>
      <c r="BV421" s="92"/>
      <c r="BW421" s="92"/>
      <c r="BX421" s="92"/>
      <c r="BY421" s="92"/>
      <c r="BZ421" s="92"/>
      <c r="CA421" s="92"/>
      <c r="CB421" s="92"/>
      <c r="CC421" s="92"/>
      <c r="CD421" s="92"/>
      <c r="CE421" s="92"/>
      <c r="CF421" s="92"/>
      <c r="CG421" s="178"/>
      <c r="CH421" s="178"/>
    </row>
    <row r="422" spans="10:86" x14ac:dyDescent="0.25">
      <c r="J422" s="178"/>
      <c r="K422" s="178"/>
      <c r="M422" s="178"/>
      <c r="N422" s="178"/>
      <c r="O422" s="178"/>
      <c r="P422" s="178"/>
      <c r="Q422" s="178"/>
      <c r="R422" s="178"/>
      <c r="S422" s="178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92"/>
      <c r="AO422" s="92"/>
      <c r="AP422" s="92"/>
      <c r="AQ422" s="92"/>
      <c r="AR422" s="92"/>
      <c r="AS422" s="92"/>
      <c r="AT422" s="92"/>
      <c r="AU422" s="92"/>
      <c r="AV422" s="92"/>
      <c r="AW422" s="92"/>
      <c r="AX422" s="92"/>
      <c r="AY422" s="92"/>
      <c r="AZ422" s="92"/>
      <c r="BA422" s="92"/>
      <c r="BB422" s="92"/>
      <c r="BC422" s="92"/>
      <c r="BD422" s="92"/>
      <c r="BE422" s="92"/>
      <c r="BF422" s="92"/>
      <c r="BG422" s="92"/>
      <c r="BH422" s="92"/>
      <c r="BI422" s="92"/>
      <c r="BJ422" s="92"/>
      <c r="BK422" s="92"/>
      <c r="BL422" s="92"/>
      <c r="BM422" s="92"/>
      <c r="BN422" s="92"/>
      <c r="BO422" s="92"/>
      <c r="BP422" s="92"/>
      <c r="BQ422" s="92"/>
      <c r="BR422" s="92"/>
      <c r="BS422" s="92"/>
      <c r="BT422" s="92"/>
      <c r="BU422" s="92"/>
      <c r="BV422" s="92"/>
      <c r="BW422" s="92"/>
      <c r="BX422" s="92"/>
      <c r="BY422" s="92"/>
      <c r="BZ422" s="92"/>
      <c r="CA422" s="92"/>
      <c r="CB422" s="92"/>
      <c r="CC422" s="92"/>
      <c r="CD422" s="92"/>
      <c r="CE422" s="92"/>
      <c r="CF422" s="92"/>
      <c r="CG422" s="178"/>
      <c r="CH422" s="178"/>
    </row>
    <row r="423" spans="10:86" x14ac:dyDescent="0.25">
      <c r="J423" s="178"/>
      <c r="K423" s="178"/>
      <c r="M423" s="178"/>
      <c r="N423" s="178"/>
      <c r="O423" s="178"/>
      <c r="P423" s="178"/>
      <c r="Q423" s="178"/>
      <c r="R423" s="178"/>
      <c r="S423" s="178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92"/>
      <c r="AO423" s="92"/>
      <c r="AP423" s="92"/>
      <c r="AQ423" s="92"/>
      <c r="AR423" s="92"/>
      <c r="AS423" s="92"/>
      <c r="AT423" s="92"/>
      <c r="AU423" s="92"/>
      <c r="AV423" s="92"/>
      <c r="AW423" s="92"/>
      <c r="AX423" s="92"/>
      <c r="AY423" s="92"/>
      <c r="AZ423" s="92"/>
      <c r="BA423" s="92"/>
      <c r="BB423" s="92"/>
      <c r="BC423" s="92"/>
      <c r="BD423" s="92"/>
      <c r="BE423" s="92"/>
      <c r="BF423" s="92"/>
      <c r="BG423" s="92"/>
      <c r="BH423" s="92"/>
      <c r="BI423" s="92"/>
      <c r="BJ423" s="92"/>
      <c r="BK423" s="92"/>
      <c r="BL423" s="92"/>
      <c r="BM423" s="92"/>
      <c r="BN423" s="92"/>
      <c r="BO423" s="92"/>
      <c r="BP423" s="92"/>
      <c r="BQ423" s="92"/>
      <c r="BR423" s="92"/>
      <c r="BS423" s="92"/>
      <c r="BT423" s="92"/>
      <c r="BU423" s="92"/>
      <c r="BV423" s="92"/>
      <c r="BW423" s="92"/>
      <c r="BX423" s="92"/>
      <c r="BY423" s="92"/>
      <c r="BZ423" s="92"/>
      <c r="CA423" s="92"/>
      <c r="CB423" s="92"/>
      <c r="CC423" s="92"/>
      <c r="CD423" s="92"/>
      <c r="CE423" s="92"/>
      <c r="CF423" s="92"/>
      <c r="CG423" s="178"/>
      <c r="CH423" s="178"/>
    </row>
    <row r="424" spans="10:86" x14ac:dyDescent="0.25">
      <c r="J424" s="178"/>
      <c r="K424" s="178"/>
      <c r="M424" s="178"/>
      <c r="N424" s="178"/>
      <c r="O424" s="178"/>
      <c r="P424" s="178"/>
      <c r="Q424" s="178"/>
      <c r="R424" s="178"/>
      <c r="S424" s="178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92"/>
      <c r="AO424" s="92"/>
      <c r="AP424" s="92"/>
      <c r="AQ424" s="92"/>
      <c r="AR424" s="92"/>
      <c r="AS424" s="92"/>
      <c r="AT424" s="92"/>
      <c r="AU424" s="92"/>
      <c r="AV424" s="92"/>
      <c r="AW424" s="92"/>
      <c r="AX424" s="92"/>
      <c r="AY424" s="92"/>
      <c r="AZ424" s="92"/>
      <c r="BA424" s="92"/>
      <c r="BB424" s="92"/>
      <c r="BC424" s="92"/>
      <c r="BD424" s="92"/>
      <c r="BE424" s="92"/>
      <c r="BF424" s="92"/>
      <c r="BG424" s="92"/>
      <c r="BH424" s="92"/>
      <c r="BI424" s="92"/>
      <c r="BJ424" s="92"/>
      <c r="BK424" s="92"/>
      <c r="BL424" s="92"/>
      <c r="BM424" s="92"/>
      <c r="BN424" s="92"/>
      <c r="BO424" s="92"/>
      <c r="BP424" s="92"/>
      <c r="BQ424" s="92"/>
      <c r="BR424" s="92"/>
      <c r="BS424" s="92"/>
      <c r="BT424" s="92"/>
      <c r="BU424" s="92"/>
      <c r="BV424" s="92"/>
      <c r="BW424" s="92"/>
      <c r="BX424" s="92"/>
      <c r="BY424" s="92"/>
      <c r="BZ424" s="92"/>
      <c r="CA424" s="92"/>
      <c r="CB424" s="92"/>
      <c r="CC424" s="92"/>
      <c r="CD424" s="92"/>
      <c r="CE424" s="92"/>
      <c r="CF424" s="92"/>
      <c r="CG424" s="178"/>
      <c r="CH424" s="178"/>
    </row>
    <row r="425" spans="10:86" x14ac:dyDescent="0.25">
      <c r="J425" s="178"/>
      <c r="K425" s="178"/>
      <c r="M425" s="178"/>
      <c r="N425" s="178"/>
      <c r="O425" s="178"/>
      <c r="P425" s="178"/>
      <c r="Q425" s="178"/>
      <c r="R425" s="178"/>
      <c r="S425" s="178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92"/>
      <c r="AO425" s="92"/>
      <c r="AP425" s="92"/>
      <c r="AQ425" s="92"/>
      <c r="AR425" s="92"/>
      <c r="AS425" s="92"/>
      <c r="AT425" s="92"/>
      <c r="AU425" s="92"/>
      <c r="AV425" s="92"/>
      <c r="AW425" s="92"/>
      <c r="AX425" s="92"/>
      <c r="AY425" s="92"/>
      <c r="AZ425" s="92"/>
      <c r="BA425" s="92"/>
      <c r="BB425" s="92"/>
      <c r="BC425" s="92"/>
      <c r="BD425" s="92"/>
      <c r="BE425" s="92"/>
      <c r="BF425" s="92"/>
      <c r="BG425" s="92"/>
      <c r="BH425" s="92"/>
      <c r="BI425" s="92"/>
      <c r="BJ425" s="92"/>
      <c r="BK425" s="92"/>
      <c r="BL425" s="92"/>
      <c r="BM425" s="92"/>
      <c r="BN425" s="92"/>
      <c r="BO425" s="92"/>
      <c r="BP425" s="92"/>
      <c r="BQ425" s="92"/>
      <c r="BR425" s="92"/>
      <c r="BS425" s="92"/>
      <c r="BT425" s="92"/>
      <c r="BU425" s="92"/>
      <c r="BV425" s="92"/>
      <c r="BW425" s="92"/>
      <c r="BX425" s="92"/>
      <c r="BY425" s="92"/>
      <c r="BZ425" s="92"/>
      <c r="CA425" s="92"/>
      <c r="CB425" s="92"/>
      <c r="CC425" s="92"/>
      <c r="CD425" s="92"/>
      <c r="CE425" s="92"/>
      <c r="CF425" s="92"/>
      <c r="CG425" s="178"/>
      <c r="CH425" s="178"/>
    </row>
    <row r="426" spans="10:86" x14ac:dyDescent="0.25">
      <c r="J426" s="178"/>
      <c r="K426" s="178"/>
      <c r="M426" s="178"/>
      <c r="N426" s="178"/>
      <c r="O426" s="178"/>
      <c r="P426" s="178"/>
      <c r="Q426" s="178"/>
      <c r="R426" s="178"/>
      <c r="S426" s="178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92"/>
      <c r="AO426" s="92"/>
      <c r="AP426" s="92"/>
      <c r="AQ426" s="92"/>
      <c r="AR426" s="92"/>
      <c r="AS426" s="92"/>
      <c r="AT426" s="92"/>
      <c r="AU426" s="92"/>
      <c r="AV426" s="92"/>
      <c r="AW426" s="92"/>
      <c r="AX426" s="92"/>
      <c r="AY426" s="92"/>
      <c r="AZ426" s="92"/>
      <c r="BA426" s="92"/>
      <c r="BB426" s="92"/>
      <c r="BC426" s="92"/>
      <c r="BD426" s="92"/>
      <c r="BE426" s="92"/>
      <c r="BF426" s="92"/>
      <c r="BG426" s="92"/>
      <c r="BH426" s="92"/>
      <c r="BI426" s="92"/>
      <c r="BJ426" s="92"/>
      <c r="BK426" s="92"/>
      <c r="BL426" s="92"/>
      <c r="BM426" s="92"/>
      <c r="BN426" s="92"/>
      <c r="BO426" s="92"/>
      <c r="BP426" s="92"/>
      <c r="BQ426" s="92"/>
      <c r="BR426" s="92"/>
      <c r="BS426" s="92"/>
      <c r="BT426" s="92"/>
      <c r="BU426" s="92"/>
      <c r="BV426" s="92"/>
      <c r="BW426" s="92"/>
      <c r="BX426" s="92"/>
      <c r="BY426" s="92"/>
      <c r="BZ426" s="92"/>
      <c r="CA426" s="92"/>
      <c r="CB426" s="92"/>
      <c r="CC426" s="92"/>
      <c r="CD426" s="92"/>
      <c r="CE426" s="92"/>
      <c r="CF426" s="92"/>
      <c r="CG426" s="178"/>
      <c r="CH426" s="178"/>
    </row>
    <row r="427" spans="10:86" x14ac:dyDescent="0.25">
      <c r="J427" s="178"/>
      <c r="K427" s="178"/>
      <c r="M427" s="178"/>
      <c r="N427" s="178"/>
      <c r="O427" s="178"/>
      <c r="P427" s="178"/>
      <c r="Q427" s="178"/>
      <c r="R427" s="178"/>
      <c r="S427" s="178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92"/>
      <c r="AO427" s="92"/>
      <c r="AP427" s="92"/>
      <c r="AQ427" s="92"/>
      <c r="AR427" s="92"/>
      <c r="AS427" s="92"/>
      <c r="AT427" s="92"/>
      <c r="AU427" s="92"/>
      <c r="AV427" s="92"/>
      <c r="AW427" s="92"/>
      <c r="AX427" s="92"/>
      <c r="AY427" s="92"/>
      <c r="AZ427" s="92"/>
      <c r="BA427" s="92"/>
      <c r="BB427" s="92"/>
      <c r="BC427" s="92"/>
      <c r="BD427" s="92"/>
      <c r="BE427" s="92"/>
      <c r="BF427" s="92"/>
      <c r="BG427" s="92"/>
      <c r="BH427" s="92"/>
      <c r="BI427" s="92"/>
      <c r="BJ427" s="92"/>
      <c r="BK427" s="92"/>
      <c r="BL427" s="92"/>
      <c r="BM427" s="92"/>
      <c r="BN427" s="92"/>
      <c r="BO427" s="92"/>
      <c r="BP427" s="92"/>
      <c r="BQ427" s="92"/>
      <c r="BR427" s="92"/>
      <c r="BS427" s="92"/>
      <c r="BT427" s="92"/>
      <c r="BU427" s="92"/>
      <c r="BV427" s="92"/>
      <c r="BW427" s="92"/>
      <c r="BX427" s="92"/>
      <c r="BY427" s="92"/>
      <c r="BZ427" s="92"/>
      <c r="CA427" s="92"/>
      <c r="CB427" s="92"/>
      <c r="CC427" s="92"/>
      <c r="CD427" s="92"/>
      <c r="CE427" s="92"/>
      <c r="CF427" s="92"/>
      <c r="CG427" s="178"/>
      <c r="CH427" s="178"/>
    </row>
    <row r="428" spans="10:86" x14ac:dyDescent="0.25">
      <c r="J428" s="178"/>
      <c r="K428" s="178"/>
      <c r="M428" s="178"/>
      <c r="N428" s="178"/>
      <c r="O428" s="178"/>
      <c r="P428" s="178"/>
      <c r="Q428" s="178"/>
      <c r="R428" s="178"/>
      <c r="S428" s="178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92"/>
      <c r="AO428" s="92"/>
      <c r="AP428" s="92"/>
      <c r="AQ428" s="92"/>
      <c r="AR428" s="92"/>
      <c r="AS428" s="92"/>
      <c r="AT428" s="92"/>
      <c r="AU428" s="92"/>
      <c r="AV428" s="92"/>
      <c r="AW428" s="92"/>
      <c r="AX428" s="92"/>
      <c r="AY428" s="92"/>
      <c r="AZ428" s="92"/>
      <c r="BA428" s="92"/>
      <c r="BB428" s="92"/>
      <c r="BC428" s="92"/>
      <c r="BD428" s="92"/>
      <c r="BE428" s="92"/>
      <c r="BF428" s="92"/>
      <c r="BG428" s="92"/>
      <c r="BH428" s="92"/>
      <c r="BI428" s="92"/>
      <c r="BJ428" s="92"/>
      <c r="BK428" s="92"/>
      <c r="BL428" s="92"/>
      <c r="BM428" s="92"/>
      <c r="BN428" s="92"/>
      <c r="BO428" s="92"/>
      <c r="BP428" s="92"/>
      <c r="BQ428" s="92"/>
      <c r="BR428" s="92"/>
      <c r="BS428" s="92"/>
      <c r="BT428" s="92"/>
      <c r="BU428" s="92"/>
      <c r="BV428" s="92"/>
      <c r="BW428" s="92"/>
      <c r="BX428" s="92"/>
      <c r="BY428" s="92"/>
      <c r="BZ428" s="92"/>
      <c r="CA428" s="92"/>
      <c r="CB428" s="92"/>
      <c r="CC428" s="92"/>
      <c r="CD428" s="92"/>
      <c r="CE428" s="92"/>
      <c r="CF428" s="92"/>
      <c r="CG428" s="178"/>
      <c r="CH428" s="178"/>
    </row>
    <row r="429" spans="10:86" x14ac:dyDescent="0.25">
      <c r="J429" s="178"/>
      <c r="K429" s="178"/>
      <c r="M429" s="178"/>
      <c r="N429" s="178"/>
      <c r="O429" s="178"/>
      <c r="P429" s="178"/>
      <c r="Q429" s="178"/>
      <c r="R429" s="178"/>
      <c r="S429" s="178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  <c r="AL429" s="92"/>
      <c r="AM429" s="92"/>
      <c r="AN429" s="92"/>
      <c r="AO429" s="92"/>
      <c r="AP429" s="92"/>
      <c r="AQ429" s="92"/>
      <c r="AR429" s="92"/>
      <c r="AS429" s="92"/>
      <c r="AT429" s="92"/>
      <c r="AU429" s="92"/>
      <c r="AV429" s="92"/>
      <c r="AW429" s="92"/>
      <c r="AX429" s="92"/>
      <c r="AY429" s="92"/>
      <c r="AZ429" s="92"/>
      <c r="BA429" s="92"/>
      <c r="BB429" s="92"/>
      <c r="BC429" s="92"/>
      <c r="BD429" s="92"/>
      <c r="BE429" s="92"/>
      <c r="BF429" s="92"/>
      <c r="BG429" s="92"/>
      <c r="BH429" s="92"/>
      <c r="BI429" s="92"/>
      <c r="BJ429" s="92"/>
      <c r="BK429" s="92"/>
      <c r="BL429" s="92"/>
      <c r="BM429" s="92"/>
      <c r="BN429" s="92"/>
      <c r="BO429" s="92"/>
      <c r="BP429" s="92"/>
      <c r="BQ429" s="92"/>
      <c r="BR429" s="92"/>
      <c r="BS429" s="92"/>
      <c r="BT429" s="92"/>
      <c r="BU429" s="92"/>
      <c r="BV429" s="92"/>
      <c r="BW429" s="92"/>
      <c r="BX429" s="92"/>
      <c r="BY429" s="92"/>
      <c r="BZ429" s="92"/>
      <c r="CA429" s="92"/>
      <c r="CB429" s="92"/>
      <c r="CC429" s="92"/>
      <c r="CD429" s="92"/>
      <c r="CE429" s="92"/>
      <c r="CF429" s="92"/>
      <c r="CG429" s="178"/>
      <c r="CH429" s="178"/>
    </row>
    <row r="430" spans="10:86" x14ac:dyDescent="0.25">
      <c r="J430" s="178"/>
      <c r="K430" s="178"/>
      <c r="M430" s="178"/>
      <c r="N430" s="178"/>
      <c r="O430" s="178"/>
      <c r="P430" s="178"/>
      <c r="Q430" s="178"/>
      <c r="R430" s="178"/>
      <c r="S430" s="178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  <c r="AL430" s="92"/>
      <c r="AM430" s="92"/>
      <c r="AN430" s="92"/>
      <c r="AO430" s="92"/>
      <c r="AP430" s="92"/>
      <c r="AQ430" s="92"/>
      <c r="AR430" s="92"/>
      <c r="AS430" s="92"/>
      <c r="AT430" s="92"/>
      <c r="AU430" s="92"/>
      <c r="AV430" s="92"/>
      <c r="AW430" s="92"/>
      <c r="AX430" s="92"/>
      <c r="AY430" s="92"/>
      <c r="AZ430" s="92"/>
      <c r="BA430" s="92"/>
      <c r="BB430" s="92"/>
      <c r="BC430" s="92"/>
      <c r="BD430" s="92"/>
      <c r="BE430" s="92"/>
      <c r="BF430" s="92"/>
      <c r="BG430" s="92"/>
      <c r="BH430" s="92"/>
      <c r="BI430" s="92"/>
      <c r="BJ430" s="92"/>
      <c r="BK430" s="92"/>
      <c r="BL430" s="92"/>
      <c r="BM430" s="92"/>
      <c r="BN430" s="92"/>
      <c r="BO430" s="92"/>
      <c r="BP430" s="92"/>
      <c r="BQ430" s="92"/>
      <c r="BR430" s="92"/>
      <c r="BS430" s="92"/>
      <c r="BT430" s="92"/>
      <c r="BU430" s="92"/>
      <c r="BV430" s="92"/>
      <c r="BW430" s="92"/>
      <c r="BX430" s="92"/>
      <c r="BY430" s="92"/>
      <c r="BZ430" s="92"/>
      <c r="CA430" s="92"/>
      <c r="CB430" s="92"/>
      <c r="CC430" s="92"/>
      <c r="CD430" s="92"/>
      <c r="CE430" s="92"/>
      <c r="CF430" s="92"/>
      <c r="CG430" s="178"/>
      <c r="CH430" s="178"/>
    </row>
    <row r="431" spans="10:86" x14ac:dyDescent="0.25">
      <c r="J431" s="178"/>
      <c r="K431" s="178"/>
      <c r="M431" s="178"/>
      <c r="N431" s="178"/>
      <c r="O431" s="178"/>
      <c r="P431" s="178"/>
      <c r="Q431" s="178"/>
      <c r="R431" s="178"/>
      <c r="S431" s="178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  <c r="AL431" s="92"/>
      <c r="AM431" s="92"/>
      <c r="AN431" s="92"/>
      <c r="AO431" s="92"/>
      <c r="AP431" s="92"/>
      <c r="AQ431" s="92"/>
      <c r="AR431" s="92"/>
      <c r="AS431" s="92"/>
      <c r="AT431" s="92"/>
      <c r="AU431" s="92"/>
      <c r="AV431" s="92"/>
      <c r="AW431" s="92"/>
      <c r="AX431" s="92"/>
      <c r="AY431" s="92"/>
      <c r="AZ431" s="92"/>
      <c r="BA431" s="92"/>
      <c r="BB431" s="92"/>
      <c r="BC431" s="92"/>
      <c r="BD431" s="92"/>
      <c r="BE431" s="92"/>
      <c r="BF431" s="92"/>
      <c r="BG431" s="92"/>
      <c r="BH431" s="92"/>
      <c r="BI431" s="92"/>
      <c r="BJ431" s="92"/>
      <c r="BK431" s="92"/>
      <c r="BL431" s="92"/>
      <c r="BM431" s="92"/>
      <c r="BN431" s="92"/>
      <c r="BO431" s="92"/>
      <c r="BP431" s="92"/>
      <c r="BQ431" s="92"/>
      <c r="BR431" s="92"/>
      <c r="BS431" s="92"/>
      <c r="BT431" s="92"/>
      <c r="BU431" s="92"/>
      <c r="BV431" s="92"/>
      <c r="BW431" s="92"/>
      <c r="BX431" s="92"/>
      <c r="BY431" s="92"/>
      <c r="BZ431" s="92"/>
      <c r="CA431" s="92"/>
      <c r="CB431" s="92"/>
      <c r="CC431" s="92"/>
      <c r="CD431" s="92"/>
      <c r="CE431" s="92"/>
      <c r="CF431" s="92"/>
      <c r="CG431" s="178"/>
      <c r="CH431" s="178"/>
    </row>
    <row r="432" spans="10:86" x14ac:dyDescent="0.25">
      <c r="J432" s="178"/>
      <c r="K432" s="178"/>
      <c r="M432" s="178"/>
      <c r="N432" s="178"/>
      <c r="O432" s="178"/>
      <c r="P432" s="178"/>
      <c r="Q432" s="178"/>
      <c r="R432" s="178"/>
      <c r="S432" s="178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  <c r="AL432" s="92"/>
      <c r="AM432" s="92"/>
      <c r="AN432" s="92"/>
      <c r="AO432" s="92"/>
      <c r="AP432" s="92"/>
      <c r="AQ432" s="92"/>
      <c r="AR432" s="92"/>
      <c r="AS432" s="92"/>
      <c r="AT432" s="92"/>
      <c r="AU432" s="92"/>
      <c r="AV432" s="92"/>
      <c r="AW432" s="92"/>
      <c r="AX432" s="92"/>
      <c r="AY432" s="92"/>
      <c r="AZ432" s="92"/>
      <c r="BA432" s="92"/>
      <c r="BB432" s="92"/>
      <c r="BC432" s="92"/>
      <c r="BD432" s="92"/>
      <c r="BE432" s="92"/>
      <c r="BF432" s="92"/>
      <c r="BG432" s="92"/>
      <c r="BH432" s="92"/>
      <c r="BI432" s="92"/>
      <c r="BJ432" s="92"/>
      <c r="BK432" s="92"/>
      <c r="BL432" s="92"/>
      <c r="BM432" s="92"/>
      <c r="BN432" s="92"/>
      <c r="BO432" s="92"/>
      <c r="BP432" s="92"/>
      <c r="BQ432" s="92"/>
      <c r="BR432" s="92"/>
      <c r="BS432" s="92"/>
      <c r="BT432" s="92"/>
      <c r="BU432" s="92"/>
      <c r="BV432" s="92"/>
      <c r="BW432" s="92"/>
      <c r="BX432" s="92"/>
      <c r="BY432" s="92"/>
      <c r="BZ432" s="92"/>
      <c r="CA432" s="92"/>
      <c r="CB432" s="92"/>
      <c r="CC432" s="92"/>
      <c r="CD432" s="92"/>
      <c r="CE432" s="92"/>
      <c r="CF432" s="92"/>
      <c r="CG432" s="178"/>
      <c r="CH432" s="178"/>
    </row>
    <row r="433" spans="10:86" x14ac:dyDescent="0.25">
      <c r="J433" s="178"/>
      <c r="K433" s="178"/>
      <c r="M433" s="178"/>
      <c r="N433" s="178"/>
      <c r="O433" s="178"/>
      <c r="P433" s="178"/>
      <c r="Q433" s="178"/>
      <c r="R433" s="178"/>
      <c r="S433" s="178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  <c r="AL433" s="92"/>
      <c r="AM433" s="92"/>
      <c r="AN433" s="92"/>
      <c r="AO433" s="92"/>
      <c r="AP433" s="92"/>
      <c r="AQ433" s="92"/>
      <c r="AR433" s="92"/>
      <c r="AS433" s="92"/>
      <c r="AT433" s="92"/>
      <c r="AU433" s="92"/>
      <c r="AV433" s="92"/>
      <c r="AW433" s="92"/>
      <c r="AX433" s="92"/>
      <c r="AY433" s="92"/>
      <c r="AZ433" s="92"/>
      <c r="BA433" s="92"/>
      <c r="BB433" s="92"/>
      <c r="BC433" s="92"/>
      <c r="BD433" s="92"/>
      <c r="BE433" s="92"/>
      <c r="BF433" s="92"/>
      <c r="BG433" s="92"/>
      <c r="BH433" s="92"/>
      <c r="BI433" s="92"/>
      <c r="BJ433" s="92"/>
      <c r="BK433" s="92"/>
      <c r="BL433" s="92"/>
      <c r="BM433" s="92"/>
      <c r="BN433" s="92"/>
      <c r="BO433" s="92"/>
      <c r="BP433" s="92"/>
      <c r="BQ433" s="92"/>
      <c r="BR433" s="92"/>
      <c r="BS433" s="92"/>
      <c r="BT433" s="92"/>
      <c r="BU433" s="92"/>
      <c r="BV433" s="92"/>
      <c r="BW433" s="92"/>
      <c r="BX433" s="92"/>
      <c r="BY433" s="92"/>
      <c r="BZ433" s="92"/>
      <c r="CA433" s="92"/>
      <c r="CB433" s="92"/>
      <c r="CC433" s="92"/>
      <c r="CD433" s="92"/>
      <c r="CE433" s="92"/>
      <c r="CF433" s="92"/>
      <c r="CG433" s="178"/>
      <c r="CH433" s="178"/>
    </row>
    <row r="434" spans="10:86" x14ac:dyDescent="0.25">
      <c r="J434" s="178"/>
      <c r="K434" s="178"/>
      <c r="M434" s="178"/>
      <c r="N434" s="178"/>
      <c r="O434" s="178"/>
      <c r="P434" s="178"/>
      <c r="Q434" s="178"/>
      <c r="R434" s="178"/>
      <c r="S434" s="178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  <c r="AL434" s="92"/>
      <c r="AM434" s="92"/>
      <c r="AN434" s="92"/>
      <c r="AO434" s="92"/>
      <c r="AP434" s="92"/>
      <c r="AQ434" s="92"/>
      <c r="AR434" s="92"/>
      <c r="AS434" s="92"/>
      <c r="AT434" s="92"/>
      <c r="AU434" s="92"/>
      <c r="AV434" s="92"/>
      <c r="AW434" s="92"/>
      <c r="AX434" s="92"/>
      <c r="AY434" s="92"/>
      <c r="AZ434" s="92"/>
      <c r="BA434" s="92"/>
      <c r="BB434" s="92"/>
      <c r="BC434" s="92"/>
      <c r="BD434" s="92"/>
      <c r="BE434" s="92"/>
      <c r="BF434" s="92"/>
      <c r="BG434" s="92"/>
      <c r="BH434" s="92"/>
      <c r="BI434" s="92"/>
      <c r="BJ434" s="92"/>
      <c r="BK434" s="92"/>
      <c r="BL434" s="92"/>
      <c r="BM434" s="92"/>
      <c r="BN434" s="92"/>
      <c r="BO434" s="92"/>
      <c r="BP434" s="92"/>
      <c r="BQ434" s="92"/>
      <c r="BR434" s="92"/>
      <c r="BS434" s="92"/>
      <c r="BT434" s="92"/>
      <c r="BU434" s="92"/>
      <c r="BV434" s="92"/>
      <c r="BW434" s="92"/>
      <c r="BX434" s="92"/>
      <c r="BY434" s="92"/>
      <c r="BZ434" s="92"/>
      <c r="CA434" s="92"/>
      <c r="CB434" s="92"/>
      <c r="CC434" s="92"/>
      <c r="CD434" s="92"/>
      <c r="CE434" s="92"/>
      <c r="CF434" s="92"/>
      <c r="CG434" s="178"/>
      <c r="CH434" s="178"/>
    </row>
    <row r="435" spans="10:86" x14ac:dyDescent="0.25">
      <c r="J435" s="178"/>
      <c r="K435" s="178"/>
      <c r="M435" s="178"/>
      <c r="N435" s="178"/>
      <c r="O435" s="178"/>
      <c r="P435" s="178"/>
      <c r="Q435" s="178"/>
      <c r="R435" s="178"/>
      <c r="S435" s="178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  <c r="AL435" s="92"/>
      <c r="AM435" s="92"/>
      <c r="AN435" s="92"/>
      <c r="AO435" s="92"/>
      <c r="AP435" s="92"/>
      <c r="AQ435" s="92"/>
      <c r="AR435" s="92"/>
      <c r="AS435" s="92"/>
      <c r="AT435" s="92"/>
      <c r="AU435" s="92"/>
      <c r="AV435" s="92"/>
      <c r="AW435" s="92"/>
      <c r="AX435" s="92"/>
      <c r="AY435" s="92"/>
      <c r="AZ435" s="92"/>
      <c r="BA435" s="92"/>
      <c r="BB435" s="92"/>
      <c r="BC435" s="92"/>
      <c r="BD435" s="92"/>
      <c r="BE435" s="92"/>
      <c r="BF435" s="92"/>
      <c r="BG435" s="92"/>
      <c r="BH435" s="92"/>
      <c r="BI435" s="92"/>
      <c r="BJ435" s="92"/>
      <c r="BK435" s="92"/>
      <c r="BL435" s="92"/>
      <c r="BM435" s="92"/>
      <c r="BN435" s="92"/>
      <c r="BO435" s="92"/>
      <c r="BP435" s="92"/>
      <c r="BQ435" s="92"/>
      <c r="BR435" s="92"/>
      <c r="BS435" s="92"/>
      <c r="BT435" s="92"/>
      <c r="BU435" s="92"/>
      <c r="BV435" s="92"/>
      <c r="BW435" s="92"/>
      <c r="BX435" s="92"/>
      <c r="BY435" s="92"/>
      <c r="BZ435" s="92"/>
      <c r="CA435" s="92"/>
      <c r="CB435" s="92"/>
      <c r="CC435" s="92"/>
      <c r="CD435" s="92"/>
      <c r="CE435" s="92"/>
      <c r="CF435" s="92"/>
      <c r="CG435" s="178"/>
      <c r="CH435" s="178"/>
    </row>
    <row r="436" spans="10:86" x14ac:dyDescent="0.25">
      <c r="J436" s="178"/>
      <c r="K436" s="178"/>
      <c r="M436" s="178"/>
      <c r="N436" s="178"/>
      <c r="O436" s="178"/>
      <c r="P436" s="178"/>
      <c r="Q436" s="178"/>
      <c r="R436" s="178"/>
      <c r="S436" s="178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  <c r="AL436" s="92"/>
      <c r="AM436" s="92"/>
      <c r="AN436" s="92"/>
      <c r="AO436" s="92"/>
      <c r="AP436" s="92"/>
      <c r="AQ436" s="92"/>
      <c r="AR436" s="92"/>
      <c r="AS436" s="92"/>
      <c r="AT436" s="92"/>
      <c r="AU436" s="92"/>
      <c r="AV436" s="92"/>
      <c r="AW436" s="92"/>
      <c r="AX436" s="92"/>
      <c r="AY436" s="92"/>
      <c r="AZ436" s="92"/>
      <c r="BA436" s="92"/>
      <c r="BB436" s="92"/>
      <c r="BC436" s="92"/>
      <c r="BD436" s="92"/>
      <c r="BE436" s="92"/>
      <c r="BF436" s="92"/>
      <c r="BG436" s="92"/>
      <c r="BH436" s="92"/>
      <c r="BI436" s="92"/>
      <c r="BJ436" s="92"/>
      <c r="BK436" s="92"/>
      <c r="BL436" s="92"/>
      <c r="BM436" s="92"/>
      <c r="BN436" s="92"/>
      <c r="BO436" s="92"/>
      <c r="BP436" s="92"/>
      <c r="BQ436" s="92"/>
      <c r="BR436" s="92"/>
      <c r="BS436" s="92"/>
      <c r="BT436" s="92"/>
      <c r="BU436" s="92"/>
      <c r="BV436" s="92"/>
      <c r="BW436" s="92"/>
      <c r="BX436" s="92"/>
      <c r="BY436" s="92"/>
      <c r="BZ436" s="92"/>
      <c r="CA436" s="92"/>
      <c r="CB436" s="92"/>
      <c r="CC436" s="92"/>
      <c r="CD436" s="92"/>
      <c r="CE436" s="92"/>
      <c r="CF436" s="92"/>
      <c r="CG436" s="178"/>
      <c r="CH436" s="178"/>
    </row>
    <row r="437" spans="10:86" x14ac:dyDescent="0.25">
      <c r="J437" s="178"/>
      <c r="K437" s="178"/>
      <c r="M437" s="178"/>
      <c r="N437" s="178"/>
      <c r="O437" s="178"/>
      <c r="P437" s="178"/>
      <c r="Q437" s="178"/>
      <c r="R437" s="178"/>
      <c r="S437" s="178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  <c r="AL437" s="92"/>
      <c r="AM437" s="92"/>
      <c r="AN437" s="92"/>
      <c r="AO437" s="92"/>
      <c r="AP437" s="92"/>
      <c r="AQ437" s="92"/>
      <c r="AR437" s="92"/>
      <c r="AS437" s="92"/>
      <c r="AT437" s="92"/>
      <c r="AU437" s="92"/>
      <c r="AV437" s="92"/>
      <c r="AW437" s="92"/>
      <c r="AX437" s="92"/>
      <c r="AY437" s="92"/>
      <c r="AZ437" s="92"/>
      <c r="BA437" s="92"/>
      <c r="BB437" s="92"/>
      <c r="BC437" s="92"/>
      <c r="BD437" s="92"/>
      <c r="BE437" s="92"/>
      <c r="BF437" s="92"/>
      <c r="BG437" s="92"/>
      <c r="BH437" s="92"/>
      <c r="BI437" s="92"/>
      <c r="BJ437" s="92"/>
      <c r="BK437" s="92"/>
      <c r="BL437" s="92"/>
      <c r="BM437" s="92"/>
      <c r="BN437" s="92"/>
      <c r="BO437" s="92"/>
      <c r="BP437" s="92"/>
      <c r="BQ437" s="92"/>
      <c r="BR437" s="92"/>
      <c r="BS437" s="92"/>
      <c r="BT437" s="92"/>
      <c r="BU437" s="92"/>
      <c r="BV437" s="92"/>
      <c r="BW437" s="92"/>
      <c r="BX437" s="92"/>
      <c r="BY437" s="92"/>
      <c r="BZ437" s="92"/>
      <c r="CA437" s="92"/>
      <c r="CB437" s="92"/>
      <c r="CC437" s="92"/>
      <c r="CD437" s="92"/>
      <c r="CE437" s="92"/>
      <c r="CF437" s="92"/>
      <c r="CG437" s="178"/>
      <c r="CH437" s="178"/>
    </row>
    <row r="438" spans="10:86" x14ac:dyDescent="0.25">
      <c r="J438" s="178"/>
      <c r="K438" s="178"/>
      <c r="M438" s="178"/>
      <c r="N438" s="178"/>
      <c r="O438" s="178"/>
      <c r="P438" s="178"/>
      <c r="Q438" s="178"/>
      <c r="R438" s="178"/>
      <c r="S438" s="178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  <c r="AL438" s="92"/>
      <c r="AM438" s="92"/>
      <c r="AN438" s="92"/>
      <c r="AO438" s="92"/>
      <c r="AP438" s="92"/>
      <c r="AQ438" s="92"/>
      <c r="AR438" s="92"/>
      <c r="AS438" s="92"/>
      <c r="AT438" s="92"/>
      <c r="AU438" s="92"/>
      <c r="AV438" s="92"/>
      <c r="AW438" s="92"/>
      <c r="AX438" s="92"/>
      <c r="AY438" s="92"/>
      <c r="AZ438" s="92"/>
      <c r="BA438" s="92"/>
      <c r="BB438" s="92"/>
      <c r="BC438" s="92"/>
      <c r="BD438" s="92"/>
      <c r="BE438" s="92"/>
      <c r="BF438" s="92"/>
      <c r="BG438" s="92"/>
      <c r="BH438" s="92"/>
      <c r="BI438" s="92"/>
      <c r="BJ438" s="92"/>
      <c r="BK438" s="92"/>
      <c r="BL438" s="92"/>
      <c r="BM438" s="92"/>
      <c r="BN438" s="92"/>
      <c r="BO438" s="92"/>
      <c r="BP438" s="92"/>
      <c r="BQ438" s="92"/>
      <c r="BR438" s="92"/>
      <c r="BS438" s="92"/>
      <c r="BT438" s="92"/>
      <c r="BU438" s="92"/>
      <c r="BV438" s="92"/>
      <c r="BW438" s="92"/>
      <c r="BX438" s="92"/>
      <c r="BY438" s="92"/>
      <c r="BZ438" s="92"/>
      <c r="CA438" s="92"/>
      <c r="CB438" s="92"/>
      <c r="CC438" s="92"/>
      <c r="CD438" s="92"/>
      <c r="CE438" s="92"/>
      <c r="CF438" s="92"/>
      <c r="CG438" s="178"/>
      <c r="CH438" s="178"/>
    </row>
    <row r="439" spans="10:86" x14ac:dyDescent="0.25">
      <c r="J439" s="178"/>
      <c r="K439" s="178"/>
      <c r="M439" s="178"/>
      <c r="N439" s="178"/>
      <c r="O439" s="178"/>
      <c r="P439" s="178"/>
      <c r="Q439" s="178"/>
      <c r="R439" s="178"/>
      <c r="S439" s="178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  <c r="AL439" s="92"/>
      <c r="AM439" s="92"/>
      <c r="AN439" s="92"/>
      <c r="AO439" s="92"/>
      <c r="AP439" s="92"/>
      <c r="AQ439" s="92"/>
      <c r="AR439" s="92"/>
      <c r="AS439" s="92"/>
      <c r="AT439" s="92"/>
      <c r="AU439" s="92"/>
      <c r="AV439" s="92"/>
      <c r="AW439" s="92"/>
      <c r="AX439" s="92"/>
      <c r="AY439" s="92"/>
      <c r="AZ439" s="92"/>
      <c r="BA439" s="92"/>
      <c r="BB439" s="92"/>
      <c r="BC439" s="92"/>
      <c r="BD439" s="92"/>
      <c r="BE439" s="92"/>
      <c r="BF439" s="92"/>
      <c r="BG439" s="92"/>
      <c r="BH439" s="92"/>
      <c r="BI439" s="92"/>
      <c r="BJ439" s="92"/>
      <c r="BK439" s="92"/>
      <c r="BL439" s="92"/>
      <c r="BM439" s="92"/>
      <c r="BN439" s="92"/>
      <c r="BO439" s="92"/>
      <c r="BP439" s="92"/>
      <c r="BQ439" s="92"/>
      <c r="BR439" s="92"/>
      <c r="BS439" s="92"/>
      <c r="BT439" s="92"/>
      <c r="BU439" s="92"/>
      <c r="BV439" s="92"/>
      <c r="BW439" s="92"/>
      <c r="BX439" s="92"/>
      <c r="BY439" s="92"/>
      <c r="BZ439" s="92"/>
      <c r="CA439" s="92"/>
      <c r="CB439" s="92"/>
      <c r="CC439" s="92"/>
      <c r="CD439" s="92"/>
      <c r="CE439" s="92"/>
      <c r="CF439" s="92"/>
      <c r="CG439" s="178"/>
      <c r="CH439" s="178"/>
    </row>
    <row r="440" spans="10:86" x14ac:dyDescent="0.25">
      <c r="J440" s="178"/>
      <c r="K440" s="178"/>
      <c r="M440" s="178"/>
      <c r="N440" s="178"/>
      <c r="O440" s="178"/>
      <c r="P440" s="178"/>
      <c r="Q440" s="178"/>
      <c r="R440" s="178"/>
      <c r="S440" s="178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  <c r="AL440" s="92"/>
      <c r="AM440" s="92"/>
      <c r="AN440" s="92"/>
      <c r="AO440" s="92"/>
      <c r="AP440" s="92"/>
      <c r="AQ440" s="92"/>
      <c r="AR440" s="92"/>
      <c r="AS440" s="92"/>
      <c r="AT440" s="92"/>
      <c r="AU440" s="92"/>
      <c r="AV440" s="92"/>
      <c r="AW440" s="92"/>
      <c r="AX440" s="92"/>
      <c r="AY440" s="92"/>
      <c r="AZ440" s="92"/>
      <c r="BA440" s="92"/>
      <c r="BB440" s="92"/>
      <c r="BC440" s="92"/>
      <c r="BD440" s="92"/>
      <c r="BE440" s="92"/>
      <c r="BF440" s="92"/>
      <c r="BG440" s="92"/>
      <c r="BH440" s="92"/>
      <c r="BI440" s="92"/>
      <c r="BJ440" s="92"/>
      <c r="BK440" s="92"/>
      <c r="BL440" s="92"/>
      <c r="BM440" s="92"/>
      <c r="BN440" s="92"/>
      <c r="BO440" s="92"/>
      <c r="BP440" s="92"/>
      <c r="BQ440" s="92"/>
      <c r="BR440" s="92"/>
      <c r="BS440" s="92"/>
      <c r="BT440" s="92"/>
      <c r="BU440" s="92"/>
      <c r="BV440" s="92"/>
      <c r="BW440" s="92"/>
      <c r="BX440" s="92"/>
      <c r="BY440" s="92"/>
      <c r="BZ440" s="92"/>
      <c r="CA440" s="92"/>
      <c r="CB440" s="92"/>
      <c r="CC440" s="92"/>
      <c r="CD440" s="92"/>
      <c r="CE440" s="92"/>
      <c r="CF440" s="92"/>
      <c r="CG440" s="178"/>
      <c r="CH440" s="178"/>
    </row>
    <row r="441" spans="10:86" x14ac:dyDescent="0.25">
      <c r="J441" s="178"/>
      <c r="K441" s="178"/>
      <c r="M441" s="178"/>
      <c r="N441" s="178"/>
      <c r="O441" s="178"/>
      <c r="P441" s="178"/>
      <c r="Q441" s="178"/>
      <c r="R441" s="178"/>
      <c r="S441" s="178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  <c r="AL441" s="92"/>
      <c r="AM441" s="92"/>
      <c r="AN441" s="92"/>
      <c r="AO441" s="92"/>
      <c r="AP441" s="92"/>
      <c r="AQ441" s="92"/>
      <c r="AR441" s="92"/>
      <c r="AS441" s="92"/>
      <c r="AT441" s="92"/>
      <c r="AU441" s="92"/>
      <c r="AV441" s="92"/>
      <c r="AW441" s="92"/>
      <c r="AX441" s="92"/>
      <c r="AY441" s="92"/>
      <c r="AZ441" s="92"/>
      <c r="BA441" s="92"/>
      <c r="BB441" s="92"/>
      <c r="BC441" s="92"/>
      <c r="BD441" s="92"/>
      <c r="BE441" s="92"/>
      <c r="BF441" s="92"/>
      <c r="BG441" s="92"/>
      <c r="BH441" s="92"/>
      <c r="BI441" s="92"/>
      <c r="BJ441" s="92"/>
      <c r="BK441" s="92"/>
      <c r="BL441" s="92"/>
      <c r="BM441" s="92"/>
      <c r="BN441" s="92"/>
      <c r="BO441" s="92"/>
      <c r="BP441" s="92"/>
      <c r="BQ441" s="92"/>
      <c r="BR441" s="92"/>
      <c r="BS441" s="92"/>
      <c r="BT441" s="92"/>
      <c r="BU441" s="92"/>
      <c r="BV441" s="92"/>
      <c r="BW441" s="92"/>
      <c r="BX441" s="92"/>
      <c r="BY441" s="92"/>
      <c r="BZ441" s="92"/>
      <c r="CA441" s="92"/>
      <c r="CB441" s="92"/>
      <c r="CC441" s="92"/>
      <c r="CD441" s="92"/>
      <c r="CE441" s="92"/>
      <c r="CF441" s="92"/>
      <c r="CG441" s="178"/>
      <c r="CH441" s="178"/>
    </row>
    <row r="442" spans="10:86" x14ac:dyDescent="0.25">
      <c r="J442" s="178"/>
      <c r="K442" s="178"/>
      <c r="M442" s="178"/>
      <c r="N442" s="178"/>
      <c r="O442" s="178"/>
      <c r="P442" s="178"/>
      <c r="Q442" s="178"/>
      <c r="R442" s="178"/>
      <c r="S442" s="178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  <c r="AL442" s="92"/>
      <c r="AM442" s="92"/>
      <c r="AN442" s="92"/>
      <c r="AO442" s="92"/>
      <c r="AP442" s="92"/>
      <c r="AQ442" s="92"/>
      <c r="AR442" s="92"/>
      <c r="AS442" s="92"/>
      <c r="AT442" s="92"/>
      <c r="AU442" s="92"/>
      <c r="AV442" s="92"/>
      <c r="AW442" s="92"/>
      <c r="AX442" s="92"/>
      <c r="AY442" s="92"/>
      <c r="AZ442" s="92"/>
      <c r="BA442" s="92"/>
      <c r="BB442" s="92"/>
      <c r="BC442" s="92"/>
      <c r="BD442" s="92"/>
      <c r="BE442" s="92"/>
      <c r="BF442" s="92"/>
      <c r="BG442" s="92"/>
      <c r="BH442" s="92"/>
      <c r="BI442" s="92"/>
      <c r="BJ442" s="92"/>
      <c r="BK442" s="92"/>
      <c r="BL442" s="92"/>
      <c r="BM442" s="92"/>
      <c r="BN442" s="92"/>
      <c r="BO442" s="92"/>
      <c r="BP442" s="92"/>
      <c r="BQ442" s="92"/>
      <c r="BR442" s="92"/>
      <c r="BS442" s="92"/>
      <c r="BT442" s="92"/>
      <c r="BU442" s="92"/>
      <c r="BV442" s="92"/>
      <c r="BW442" s="92"/>
      <c r="BX442" s="92"/>
      <c r="BY442" s="92"/>
      <c r="BZ442" s="92"/>
      <c r="CA442" s="92"/>
      <c r="CB442" s="92"/>
      <c r="CC442" s="92"/>
      <c r="CD442" s="92"/>
      <c r="CE442" s="92"/>
      <c r="CF442" s="92"/>
      <c r="CG442" s="178"/>
      <c r="CH442" s="178"/>
    </row>
    <row r="443" spans="10:86" x14ac:dyDescent="0.25">
      <c r="J443" s="178"/>
      <c r="K443" s="178"/>
      <c r="M443" s="178"/>
      <c r="N443" s="178"/>
      <c r="O443" s="178"/>
      <c r="P443" s="178"/>
      <c r="Q443" s="178"/>
      <c r="R443" s="178"/>
      <c r="S443" s="178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  <c r="AL443" s="92"/>
      <c r="AM443" s="92"/>
      <c r="AN443" s="92"/>
      <c r="AO443" s="92"/>
      <c r="AP443" s="92"/>
      <c r="AQ443" s="92"/>
      <c r="AR443" s="92"/>
      <c r="AS443" s="92"/>
      <c r="AT443" s="92"/>
      <c r="AU443" s="92"/>
      <c r="AV443" s="92"/>
      <c r="AW443" s="92"/>
      <c r="AX443" s="92"/>
      <c r="AY443" s="92"/>
      <c r="AZ443" s="92"/>
      <c r="BA443" s="92"/>
      <c r="BB443" s="92"/>
      <c r="BC443" s="92"/>
      <c r="BD443" s="92"/>
      <c r="BE443" s="92"/>
      <c r="BF443" s="92"/>
      <c r="BG443" s="92"/>
      <c r="BH443" s="92"/>
      <c r="BI443" s="92"/>
      <c r="BJ443" s="92"/>
      <c r="BK443" s="92"/>
      <c r="BL443" s="92"/>
      <c r="BM443" s="92"/>
      <c r="BN443" s="92"/>
      <c r="BO443" s="92"/>
      <c r="BP443" s="92"/>
      <c r="BQ443" s="92"/>
      <c r="BR443" s="92"/>
      <c r="BS443" s="92"/>
      <c r="BT443" s="92"/>
      <c r="BU443" s="92"/>
      <c r="BV443" s="92"/>
      <c r="BW443" s="92"/>
      <c r="BX443" s="92"/>
      <c r="BY443" s="92"/>
      <c r="BZ443" s="92"/>
      <c r="CA443" s="92"/>
      <c r="CB443" s="92"/>
      <c r="CC443" s="92"/>
      <c r="CD443" s="92"/>
      <c r="CE443" s="92"/>
      <c r="CF443" s="92"/>
      <c r="CG443" s="178"/>
      <c r="CH443" s="178"/>
    </row>
    <row r="444" spans="10:86" x14ac:dyDescent="0.25">
      <c r="J444" s="178"/>
      <c r="K444" s="178"/>
      <c r="M444" s="178"/>
      <c r="N444" s="178"/>
      <c r="O444" s="178"/>
      <c r="P444" s="178"/>
      <c r="Q444" s="178"/>
      <c r="R444" s="178"/>
      <c r="S444" s="178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  <c r="AL444" s="92"/>
      <c r="AM444" s="92"/>
      <c r="AN444" s="92"/>
      <c r="AO444" s="92"/>
      <c r="AP444" s="92"/>
      <c r="AQ444" s="92"/>
      <c r="AR444" s="92"/>
      <c r="AS444" s="92"/>
      <c r="AT444" s="92"/>
      <c r="AU444" s="92"/>
      <c r="AV444" s="92"/>
      <c r="AW444" s="92"/>
      <c r="AX444" s="92"/>
      <c r="AY444" s="92"/>
      <c r="AZ444" s="92"/>
      <c r="BA444" s="92"/>
      <c r="BB444" s="92"/>
      <c r="BC444" s="92"/>
      <c r="BD444" s="92"/>
      <c r="BE444" s="92"/>
      <c r="BF444" s="92"/>
      <c r="BG444" s="92"/>
      <c r="BH444" s="92"/>
      <c r="BI444" s="92"/>
      <c r="BJ444" s="92"/>
      <c r="BK444" s="92"/>
      <c r="BL444" s="92"/>
      <c r="BM444" s="92"/>
      <c r="BN444" s="92"/>
      <c r="BO444" s="92"/>
      <c r="BP444" s="92"/>
      <c r="BQ444" s="92"/>
      <c r="BR444" s="92"/>
      <c r="BS444" s="92"/>
      <c r="BT444" s="92"/>
      <c r="BU444" s="92"/>
      <c r="BV444" s="92"/>
      <c r="BW444" s="92"/>
      <c r="BX444" s="92"/>
      <c r="BY444" s="92"/>
      <c r="BZ444" s="92"/>
      <c r="CA444" s="92"/>
      <c r="CB444" s="92"/>
      <c r="CC444" s="92"/>
      <c r="CD444" s="92"/>
      <c r="CE444" s="92"/>
      <c r="CF444" s="92"/>
      <c r="CG444" s="178"/>
      <c r="CH444" s="178"/>
    </row>
    <row r="445" spans="10:86" x14ac:dyDescent="0.25">
      <c r="J445" s="178"/>
      <c r="K445" s="178"/>
      <c r="M445" s="178"/>
      <c r="N445" s="178"/>
      <c r="O445" s="178"/>
      <c r="P445" s="178"/>
      <c r="Q445" s="178"/>
      <c r="R445" s="178"/>
      <c r="S445" s="178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  <c r="AL445" s="92"/>
      <c r="AM445" s="92"/>
      <c r="AN445" s="92"/>
      <c r="AO445" s="92"/>
      <c r="AP445" s="92"/>
      <c r="AQ445" s="92"/>
      <c r="AR445" s="92"/>
      <c r="AS445" s="92"/>
      <c r="AT445" s="92"/>
      <c r="AU445" s="92"/>
      <c r="AV445" s="92"/>
      <c r="AW445" s="92"/>
      <c r="AX445" s="92"/>
      <c r="AY445" s="92"/>
      <c r="AZ445" s="92"/>
      <c r="BA445" s="92"/>
      <c r="BB445" s="92"/>
      <c r="BC445" s="92"/>
      <c r="BD445" s="92"/>
      <c r="BE445" s="92"/>
      <c r="BF445" s="92"/>
      <c r="BG445" s="92"/>
      <c r="BH445" s="92"/>
      <c r="BI445" s="92"/>
      <c r="BJ445" s="92"/>
      <c r="BK445" s="92"/>
      <c r="BL445" s="92"/>
      <c r="BM445" s="92"/>
      <c r="BN445" s="92"/>
      <c r="BO445" s="92"/>
      <c r="BP445" s="92"/>
      <c r="BQ445" s="92"/>
      <c r="BR445" s="92"/>
      <c r="BS445" s="92"/>
      <c r="BT445" s="92"/>
      <c r="BU445" s="92"/>
      <c r="BV445" s="92"/>
      <c r="BW445" s="92"/>
      <c r="BX445" s="92"/>
      <c r="BY445" s="92"/>
      <c r="BZ445" s="92"/>
      <c r="CA445" s="92"/>
      <c r="CB445" s="92"/>
      <c r="CC445" s="92"/>
      <c r="CD445" s="92"/>
      <c r="CE445" s="92"/>
      <c r="CF445" s="92"/>
      <c r="CG445" s="178"/>
      <c r="CH445" s="178"/>
    </row>
    <row r="446" spans="10:86" x14ac:dyDescent="0.25">
      <c r="J446" s="178"/>
      <c r="K446" s="178"/>
      <c r="M446" s="178"/>
      <c r="N446" s="178"/>
      <c r="O446" s="178"/>
      <c r="P446" s="178"/>
      <c r="Q446" s="178"/>
      <c r="R446" s="178"/>
      <c r="S446" s="178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  <c r="AL446" s="92"/>
      <c r="AM446" s="92"/>
      <c r="AN446" s="92"/>
      <c r="AO446" s="92"/>
      <c r="AP446" s="92"/>
      <c r="AQ446" s="92"/>
      <c r="AR446" s="92"/>
      <c r="AS446" s="92"/>
      <c r="AT446" s="92"/>
      <c r="AU446" s="92"/>
      <c r="AV446" s="92"/>
      <c r="AW446" s="92"/>
      <c r="AX446" s="92"/>
      <c r="AY446" s="92"/>
      <c r="AZ446" s="92"/>
      <c r="BA446" s="92"/>
      <c r="BB446" s="92"/>
      <c r="BC446" s="92"/>
      <c r="BD446" s="92"/>
      <c r="BE446" s="92"/>
      <c r="BF446" s="92"/>
      <c r="BG446" s="92"/>
      <c r="BH446" s="92"/>
      <c r="BI446" s="92"/>
      <c r="BJ446" s="92"/>
      <c r="BK446" s="92"/>
      <c r="BL446" s="92"/>
      <c r="BM446" s="92"/>
      <c r="BN446" s="92"/>
      <c r="BO446" s="92"/>
      <c r="BP446" s="92"/>
      <c r="BQ446" s="92"/>
      <c r="BR446" s="92"/>
      <c r="BS446" s="92"/>
      <c r="BT446" s="92"/>
      <c r="BU446" s="92"/>
      <c r="BV446" s="92"/>
      <c r="BW446" s="92"/>
      <c r="BX446" s="92"/>
      <c r="BY446" s="92"/>
      <c r="BZ446" s="92"/>
      <c r="CA446" s="92"/>
      <c r="CB446" s="92"/>
      <c r="CC446" s="92"/>
      <c r="CD446" s="92"/>
      <c r="CE446" s="92"/>
      <c r="CF446" s="92"/>
      <c r="CG446" s="178"/>
      <c r="CH446" s="178"/>
    </row>
    <row r="447" spans="10:86" x14ac:dyDescent="0.25">
      <c r="J447" s="178"/>
      <c r="K447" s="178"/>
      <c r="M447" s="178"/>
      <c r="N447" s="178"/>
      <c r="O447" s="178"/>
      <c r="P447" s="178"/>
      <c r="Q447" s="178"/>
      <c r="R447" s="178"/>
      <c r="S447" s="178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  <c r="AL447" s="92"/>
      <c r="AM447" s="92"/>
      <c r="AN447" s="92"/>
      <c r="AO447" s="92"/>
      <c r="AP447" s="92"/>
      <c r="AQ447" s="92"/>
      <c r="AR447" s="92"/>
      <c r="AS447" s="92"/>
      <c r="AT447" s="92"/>
      <c r="AU447" s="92"/>
      <c r="AV447" s="92"/>
      <c r="AW447" s="92"/>
      <c r="AX447" s="92"/>
      <c r="AY447" s="92"/>
      <c r="AZ447" s="92"/>
      <c r="BA447" s="92"/>
      <c r="BB447" s="92"/>
      <c r="BC447" s="92"/>
      <c r="BD447" s="92"/>
      <c r="BE447" s="92"/>
      <c r="BF447" s="92"/>
      <c r="BG447" s="92"/>
      <c r="BH447" s="92"/>
      <c r="BI447" s="92"/>
      <c r="BJ447" s="92"/>
      <c r="BK447" s="92"/>
      <c r="BL447" s="92"/>
      <c r="BM447" s="92"/>
      <c r="BN447" s="92"/>
      <c r="BO447" s="92"/>
      <c r="BP447" s="92"/>
      <c r="BQ447" s="92"/>
      <c r="BR447" s="92"/>
      <c r="BS447" s="92"/>
      <c r="BT447" s="92"/>
      <c r="BU447" s="92"/>
      <c r="BV447" s="92"/>
      <c r="BW447" s="92"/>
      <c r="BX447" s="92"/>
      <c r="BY447" s="92"/>
      <c r="BZ447" s="92"/>
      <c r="CA447" s="92"/>
      <c r="CB447" s="92"/>
      <c r="CC447" s="92"/>
      <c r="CD447" s="92"/>
      <c r="CE447" s="92"/>
      <c r="CF447" s="92"/>
      <c r="CG447" s="178"/>
      <c r="CH447" s="178"/>
    </row>
    <row r="448" spans="10:86" x14ac:dyDescent="0.25">
      <c r="J448" s="178"/>
      <c r="K448" s="178"/>
      <c r="M448" s="178"/>
      <c r="N448" s="178"/>
      <c r="O448" s="178"/>
      <c r="P448" s="178"/>
      <c r="Q448" s="178"/>
      <c r="R448" s="178"/>
      <c r="S448" s="178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  <c r="AL448" s="92"/>
      <c r="AM448" s="92"/>
      <c r="AN448" s="92"/>
      <c r="AO448" s="92"/>
      <c r="AP448" s="92"/>
      <c r="AQ448" s="92"/>
      <c r="AR448" s="92"/>
      <c r="AS448" s="92"/>
      <c r="AT448" s="92"/>
      <c r="AU448" s="92"/>
      <c r="AV448" s="92"/>
      <c r="AW448" s="92"/>
      <c r="AX448" s="92"/>
      <c r="AY448" s="92"/>
      <c r="AZ448" s="92"/>
      <c r="BA448" s="92"/>
      <c r="BB448" s="92"/>
      <c r="BC448" s="92"/>
      <c r="BD448" s="92"/>
      <c r="BE448" s="92"/>
      <c r="BF448" s="92"/>
      <c r="BG448" s="92"/>
      <c r="BH448" s="92"/>
      <c r="BI448" s="92"/>
      <c r="BJ448" s="92"/>
      <c r="BK448" s="92"/>
      <c r="BL448" s="92"/>
      <c r="BM448" s="92"/>
      <c r="BN448" s="92"/>
      <c r="BO448" s="92"/>
      <c r="BP448" s="92"/>
      <c r="BQ448" s="92"/>
      <c r="BR448" s="92"/>
      <c r="BS448" s="92"/>
      <c r="BT448" s="92"/>
      <c r="BU448" s="92"/>
      <c r="BV448" s="92"/>
      <c r="BW448" s="92"/>
      <c r="BX448" s="92"/>
      <c r="BY448" s="92"/>
      <c r="BZ448" s="92"/>
      <c r="CA448" s="92"/>
      <c r="CB448" s="92"/>
      <c r="CC448" s="92"/>
      <c r="CD448" s="92"/>
      <c r="CE448" s="92"/>
      <c r="CF448" s="92"/>
      <c r="CG448" s="178"/>
      <c r="CH448" s="178"/>
    </row>
    <row r="449" spans="10:86" x14ac:dyDescent="0.25">
      <c r="J449" s="178"/>
      <c r="K449" s="178"/>
      <c r="M449" s="178"/>
      <c r="N449" s="178"/>
      <c r="O449" s="178"/>
      <c r="P449" s="178"/>
      <c r="Q449" s="178"/>
      <c r="R449" s="178"/>
      <c r="S449" s="178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  <c r="AL449" s="92"/>
      <c r="AM449" s="92"/>
      <c r="AN449" s="92"/>
      <c r="AO449" s="92"/>
      <c r="AP449" s="92"/>
      <c r="AQ449" s="92"/>
      <c r="AR449" s="92"/>
      <c r="AS449" s="92"/>
      <c r="AT449" s="92"/>
      <c r="AU449" s="92"/>
      <c r="AV449" s="92"/>
      <c r="AW449" s="92"/>
      <c r="AX449" s="92"/>
      <c r="AY449" s="92"/>
      <c r="AZ449" s="92"/>
      <c r="BA449" s="92"/>
      <c r="BB449" s="92"/>
      <c r="BC449" s="92"/>
      <c r="BD449" s="92"/>
      <c r="BE449" s="92"/>
      <c r="BF449" s="92"/>
      <c r="BG449" s="92"/>
      <c r="BH449" s="92"/>
      <c r="BI449" s="92"/>
      <c r="BJ449" s="92"/>
      <c r="BK449" s="92"/>
      <c r="BL449" s="92"/>
      <c r="BM449" s="92"/>
      <c r="BN449" s="92"/>
      <c r="BO449" s="92"/>
      <c r="BP449" s="92"/>
      <c r="BQ449" s="92"/>
      <c r="BR449" s="92"/>
      <c r="BS449" s="92"/>
      <c r="BT449" s="92"/>
      <c r="BU449" s="92"/>
      <c r="BV449" s="92"/>
      <c r="BW449" s="92"/>
      <c r="BX449" s="92"/>
      <c r="BY449" s="92"/>
      <c r="BZ449" s="92"/>
      <c r="CA449" s="92"/>
      <c r="CB449" s="92"/>
      <c r="CC449" s="92"/>
      <c r="CD449" s="92"/>
      <c r="CE449" s="92"/>
      <c r="CF449" s="92"/>
      <c r="CG449" s="178"/>
      <c r="CH449" s="178"/>
    </row>
    <row r="450" spans="10:86" x14ac:dyDescent="0.25">
      <c r="J450" s="178"/>
      <c r="K450" s="178"/>
      <c r="M450" s="178"/>
      <c r="N450" s="178"/>
      <c r="O450" s="178"/>
      <c r="P450" s="178"/>
      <c r="Q450" s="178"/>
      <c r="R450" s="178"/>
      <c r="S450" s="178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  <c r="AL450" s="92"/>
      <c r="AM450" s="92"/>
      <c r="AN450" s="92"/>
      <c r="AO450" s="92"/>
      <c r="AP450" s="92"/>
      <c r="AQ450" s="92"/>
      <c r="AR450" s="92"/>
      <c r="AS450" s="92"/>
      <c r="AT450" s="92"/>
      <c r="AU450" s="92"/>
      <c r="AV450" s="92"/>
      <c r="AW450" s="92"/>
      <c r="AX450" s="92"/>
      <c r="AY450" s="92"/>
      <c r="AZ450" s="92"/>
      <c r="BA450" s="92"/>
      <c r="BB450" s="92"/>
      <c r="BC450" s="92"/>
      <c r="BD450" s="92"/>
      <c r="BE450" s="92"/>
      <c r="BF450" s="92"/>
      <c r="BG450" s="92"/>
      <c r="BH450" s="92"/>
      <c r="BI450" s="92"/>
      <c r="BJ450" s="92"/>
      <c r="BK450" s="92"/>
      <c r="BL450" s="92"/>
      <c r="BM450" s="92"/>
      <c r="BN450" s="92"/>
      <c r="BO450" s="92"/>
      <c r="BP450" s="92"/>
      <c r="BQ450" s="92"/>
      <c r="BR450" s="92"/>
      <c r="BS450" s="92"/>
      <c r="BT450" s="92"/>
      <c r="BU450" s="92"/>
      <c r="BV450" s="92"/>
      <c r="BW450" s="92"/>
      <c r="BX450" s="92"/>
      <c r="BY450" s="92"/>
      <c r="BZ450" s="92"/>
      <c r="CA450" s="92"/>
      <c r="CB450" s="92"/>
      <c r="CC450" s="92"/>
      <c r="CD450" s="92"/>
      <c r="CE450" s="92"/>
      <c r="CF450" s="92"/>
      <c r="CG450" s="178"/>
      <c r="CH450" s="178"/>
    </row>
    <row r="451" spans="10:86" x14ac:dyDescent="0.25">
      <c r="J451" s="178"/>
      <c r="K451" s="178"/>
      <c r="M451" s="178"/>
      <c r="N451" s="178"/>
      <c r="O451" s="178"/>
      <c r="P451" s="178"/>
      <c r="Q451" s="178"/>
      <c r="R451" s="178"/>
      <c r="S451" s="178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  <c r="AL451" s="92"/>
      <c r="AM451" s="92"/>
      <c r="AN451" s="92"/>
      <c r="AO451" s="92"/>
      <c r="AP451" s="92"/>
      <c r="AQ451" s="92"/>
      <c r="AR451" s="92"/>
      <c r="AS451" s="92"/>
      <c r="AT451" s="92"/>
      <c r="AU451" s="92"/>
      <c r="AV451" s="92"/>
      <c r="AW451" s="92"/>
      <c r="AX451" s="92"/>
      <c r="AY451" s="92"/>
      <c r="AZ451" s="92"/>
      <c r="BA451" s="92"/>
      <c r="BB451" s="92"/>
      <c r="BC451" s="92"/>
      <c r="BD451" s="92"/>
      <c r="BE451" s="92"/>
      <c r="BF451" s="92"/>
      <c r="BG451" s="92"/>
      <c r="BH451" s="92"/>
      <c r="BI451" s="92"/>
      <c r="BJ451" s="92"/>
      <c r="BK451" s="92"/>
      <c r="BL451" s="92"/>
      <c r="BM451" s="92"/>
      <c r="BN451" s="92"/>
      <c r="BO451" s="92"/>
      <c r="BP451" s="92"/>
      <c r="BQ451" s="92"/>
      <c r="BR451" s="92"/>
      <c r="BS451" s="92"/>
      <c r="BT451" s="92"/>
      <c r="BU451" s="92"/>
      <c r="BV451" s="92"/>
      <c r="BW451" s="92"/>
      <c r="BX451" s="92"/>
      <c r="BY451" s="92"/>
      <c r="BZ451" s="92"/>
      <c r="CA451" s="92"/>
      <c r="CB451" s="92"/>
      <c r="CC451" s="92"/>
      <c r="CD451" s="92"/>
      <c r="CE451" s="92"/>
      <c r="CF451" s="92"/>
      <c r="CG451" s="178"/>
      <c r="CH451" s="178"/>
    </row>
    <row r="452" spans="10:86" x14ac:dyDescent="0.25">
      <c r="J452" s="178"/>
      <c r="K452" s="178"/>
      <c r="M452" s="178"/>
      <c r="N452" s="178"/>
      <c r="O452" s="178"/>
      <c r="P452" s="178"/>
      <c r="Q452" s="178"/>
      <c r="R452" s="178"/>
      <c r="S452" s="178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  <c r="AL452" s="92"/>
      <c r="AM452" s="92"/>
      <c r="AN452" s="92"/>
      <c r="AO452" s="92"/>
      <c r="AP452" s="92"/>
      <c r="AQ452" s="92"/>
      <c r="AR452" s="92"/>
      <c r="AS452" s="92"/>
      <c r="AT452" s="92"/>
      <c r="AU452" s="92"/>
      <c r="AV452" s="92"/>
      <c r="AW452" s="92"/>
      <c r="AX452" s="92"/>
      <c r="AY452" s="92"/>
      <c r="AZ452" s="92"/>
      <c r="BA452" s="92"/>
      <c r="BB452" s="92"/>
      <c r="BC452" s="92"/>
      <c r="BD452" s="92"/>
      <c r="BE452" s="92"/>
      <c r="BF452" s="92"/>
      <c r="BG452" s="92"/>
      <c r="BH452" s="92"/>
      <c r="BI452" s="92"/>
      <c r="BJ452" s="92"/>
      <c r="BK452" s="92"/>
      <c r="BL452" s="92"/>
      <c r="BM452" s="92"/>
      <c r="BN452" s="92"/>
      <c r="BO452" s="92"/>
      <c r="BP452" s="92"/>
      <c r="BQ452" s="92"/>
      <c r="BR452" s="92"/>
      <c r="BS452" s="92"/>
      <c r="BT452" s="92"/>
      <c r="BU452" s="92"/>
      <c r="BV452" s="92"/>
      <c r="BW452" s="92"/>
      <c r="BX452" s="92"/>
      <c r="BY452" s="92"/>
      <c r="BZ452" s="92"/>
      <c r="CA452" s="92"/>
      <c r="CB452" s="92"/>
      <c r="CC452" s="92"/>
      <c r="CD452" s="92"/>
      <c r="CE452" s="92"/>
      <c r="CF452" s="92"/>
      <c r="CG452" s="178"/>
      <c r="CH452" s="178"/>
    </row>
    <row r="453" spans="10:86" x14ac:dyDescent="0.25">
      <c r="J453" s="178"/>
      <c r="K453" s="178"/>
      <c r="M453" s="178"/>
      <c r="N453" s="178"/>
      <c r="O453" s="178"/>
      <c r="P453" s="178"/>
      <c r="Q453" s="178"/>
      <c r="R453" s="178"/>
      <c r="S453" s="178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  <c r="AL453" s="92"/>
      <c r="AM453" s="92"/>
      <c r="AN453" s="92"/>
      <c r="AO453" s="92"/>
      <c r="AP453" s="92"/>
      <c r="AQ453" s="92"/>
      <c r="AR453" s="92"/>
      <c r="AS453" s="92"/>
      <c r="AT453" s="92"/>
      <c r="AU453" s="92"/>
      <c r="AV453" s="92"/>
      <c r="AW453" s="92"/>
      <c r="AX453" s="92"/>
      <c r="AY453" s="92"/>
      <c r="AZ453" s="92"/>
      <c r="BA453" s="92"/>
      <c r="BB453" s="92"/>
      <c r="BC453" s="92"/>
      <c r="BD453" s="92"/>
      <c r="BE453" s="92"/>
      <c r="BF453" s="92"/>
      <c r="BG453" s="92"/>
      <c r="BH453" s="92"/>
      <c r="BI453" s="92"/>
      <c r="BJ453" s="92"/>
      <c r="BK453" s="92"/>
      <c r="BL453" s="92"/>
      <c r="BM453" s="92"/>
      <c r="BN453" s="92"/>
      <c r="BO453" s="92"/>
      <c r="BP453" s="92"/>
      <c r="BQ453" s="92"/>
      <c r="BR453" s="92"/>
      <c r="BS453" s="92"/>
      <c r="BT453" s="92"/>
      <c r="BU453" s="92"/>
      <c r="BV453" s="92"/>
      <c r="BW453" s="92"/>
      <c r="BX453" s="92"/>
      <c r="BY453" s="92"/>
      <c r="BZ453" s="92"/>
      <c r="CA453" s="92"/>
      <c r="CB453" s="92"/>
      <c r="CC453" s="92"/>
      <c r="CD453" s="92"/>
      <c r="CE453" s="92"/>
      <c r="CF453" s="92"/>
      <c r="CG453" s="178"/>
      <c r="CH453" s="178"/>
    </row>
    <row r="454" spans="10:86" x14ac:dyDescent="0.25">
      <c r="J454" s="178"/>
      <c r="K454" s="178"/>
      <c r="M454" s="178"/>
      <c r="N454" s="178"/>
      <c r="O454" s="178"/>
      <c r="P454" s="178"/>
      <c r="Q454" s="178"/>
      <c r="R454" s="178"/>
      <c r="S454" s="178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  <c r="AL454" s="92"/>
      <c r="AM454" s="92"/>
      <c r="AN454" s="92"/>
      <c r="AO454" s="92"/>
      <c r="AP454" s="92"/>
      <c r="AQ454" s="92"/>
      <c r="AR454" s="92"/>
      <c r="AS454" s="92"/>
      <c r="AT454" s="92"/>
      <c r="AU454" s="92"/>
      <c r="AV454" s="92"/>
      <c r="AW454" s="92"/>
      <c r="AX454" s="92"/>
      <c r="AY454" s="92"/>
      <c r="AZ454" s="92"/>
      <c r="BA454" s="92"/>
      <c r="BB454" s="92"/>
      <c r="BC454" s="92"/>
      <c r="BD454" s="92"/>
      <c r="BE454" s="92"/>
      <c r="BF454" s="92"/>
      <c r="BG454" s="92"/>
      <c r="BH454" s="92"/>
      <c r="BI454" s="92"/>
      <c r="BJ454" s="92"/>
      <c r="BK454" s="92"/>
      <c r="BL454" s="92"/>
      <c r="BM454" s="92"/>
      <c r="BN454" s="92"/>
      <c r="BO454" s="92"/>
      <c r="BP454" s="92"/>
      <c r="BQ454" s="92"/>
      <c r="BR454" s="92"/>
      <c r="BS454" s="92"/>
      <c r="BT454" s="92"/>
      <c r="BU454" s="92"/>
      <c r="BV454" s="92"/>
      <c r="BW454" s="92"/>
      <c r="BX454" s="92"/>
      <c r="BY454" s="92"/>
      <c r="BZ454" s="92"/>
      <c r="CA454" s="92"/>
      <c r="CB454" s="92"/>
      <c r="CC454" s="92"/>
      <c r="CD454" s="92"/>
      <c r="CE454" s="92"/>
      <c r="CF454" s="92"/>
      <c r="CG454" s="178"/>
      <c r="CH454" s="178"/>
    </row>
    <row r="455" spans="10:86" x14ac:dyDescent="0.25">
      <c r="J455" s="178"/>
      <c r="K455" s="178"/>
      <c r="M455" s="178"/>
      <c r="N455" s="178"/>
      <c r="O455" s="178"/>
      <c r="P455" s="178"/>
      <c r="Q455" s="178"/>
      <c r="R455" s="178"/>
      <c r="S455" s="178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  <c r="AL455" s="92"/>
      <c r="AM455" s="92"/>
      <c r="AN455" s="92"/>
      <c r="AO455" s="92"/>
      <c r="AP455" s="92"/>
      <c r="AQ455" s="92"/>
      <c r="AR455" s="92"/>
      <c r="AS455" s="92"/>
      <c r="AT455" s="92"/>
      <c r="AU455" s="92"/>
      <c r="AV455" s="92"/>
      <c r="AW455" s="92"/>
      <c r="AX455" s="92"/>
      <c r="AY455" s="92"/>
      <c r="AZ455" s="92"/>
      <c r="BA455" s="92"/>
      <c r="BB455" s="92"/>
      <c r="BC455" s="92"/>
      <c r="BD455" s="92"/>
      <c r="BE455" s="92"/>
      <c r="BF455" s="92"/>
      <c r="BG455" s="92"/>
      <c r="BH455" s="92"/>
      <c r="BI455" s="92"/>
      <c r="BJ455" s="92"/>
      <c r="BK455" s="92"/>
      <c r="BL455" s="92"/>
      <c r="BM455" s="92"/>
      <c r="BN455" s="92"/>
      <c r="BO455" s="92"/>
      <c r="BP455" s="92"/>
      <c r="BQ455" s="92"/>
      <c r="BR455" s="92"/>
      <c r="BS455" s="92"/>
      <c r="BT455" s="92"/>
      <c r="BU455" s="92"/>
      <c r="BV455" s="92"/>
      <c r="BW455" s="92"/>
      <c r="BX455" s="92"/>
      <c r="BY455" s="92"/>
      <c r="BZ455" s="92"/>
      <c r="CA455" s="92"/>
      <c r="CB455" s="92"/>
      <c r="CC455" s="92"/>
      <c r="CD455" s="92"/>
      <c r="CE455" s="92"/>
      <c r="CF455" s="92"/>
      <c r="CG455" s="178"/>
      <c r="CH455" s="178"/>
    </row>
    <row r="456" spans="10:86" x14ac:dyDescent="0.25">
      <c r="J456" s="178"/>
      <c r="K456" s="178"/>
      <c r="M456" s="178"/>
      <c r="N456" s="178"/>
      <c r="O456" s="178"/>
      <c r="P456" s="178"/>
      <c r="Q456" s="178"/>
      <c r="R456" s="178"/>
      <c r="S456" s="178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  <c r="AL456" s="92"/>
      <c r="AM456" s="92"/>
      <c r="AN456" s="92"/>
      <c r="AO456" s="92"/>
      <c r="AP456" s="92"/>
      <c r="AQ456" s="92"/>
      <c r="AR456" s="92"/>
      <c r="AS456" s="92"/>
      <c r="AT456" s="92"/>
      <c r="AU456" s="92"/>
      <c r="AV456" s="92"/>
      <c r="AW456" s="92"/>
      <c r="AX456" s="92"/>
      <c r="AY456" s="92"/>
      <c r="AZ456" s="92"/>
      <c r="BA456" s="92"/>
      <c r="BB456" s="92"/>
      <c r="BC456" s="92"/>
      <c r="BD456" s="92"/>
      <c r="BE456" s="92"/>
      <c r="BF456" s="92"/>
      <c r="BG456" s="92"/>
      <c r="BH456" s="92"/>
      <c r="BI456" s="92"/>
      <c r="BJ456" s="92"/>
      <c r="BK456" s="92"/>
      <c r="BL456" s="92"/>
      <c r="BM456" s="92"/>
      <c r="BN456" s="92"/>
      <c r="BO456" s="92"/>
      <c r="BP456" s="92"/>
      <c r="BQ456" s="92"/>
      <c r="BR456" s="92"/>
      <c r="BS456" s="92"/>
      <c r="BT456" s="92"/>
      <c r="BU456" s="92"/>
      <c r="BV456" s="92"/>
      <c r="BW456" s="92"/>
      <c r="BX456" s="92"/>
      <c r="BY456" s="92"/>
      <c r="BZ456" s="92"/>
      <c r="CA456" s="92"/>
      <c r="CB456" s="92"/>
      <c r="CC456" s="92"/>
      <c r="CD456" s="92"/>
      <c r="CE456" s="92"/>
      <c r="CF456" s="92"/>
      <c r="CG456" s="178"/>
      <c r="CH456" s="178"/>
    </row>
    <row r="457" spans="10:86" x14ac:dyDescent="0.25">
      <c r="J457" s="178"/>
      <c r="K457" s="178"/>
      <c r="M457" s="178"/>
      <c r="N457" s="178"/>
      <c r="O457" s="178"/>
      <c r="P457" s="178"/>
      <c r="Q457" s="178"/>
      <c r="R457" s="178"/>
      <c r="S457" s="178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L457" s="92"/>
      <c r="AM457" s="92"/>
      <c r="AN457" s="92"/>
      <c r="AO457" s="92"/>
      <c r="AP457" s="92"/>
      <c r="AQ457" s="92"/>
      <c r="AR457" s="92"/>
      <c r="AS457" s="92"/>
      <c r="AT457" s="92"/>
      <c r="AU457" s="92"/>
      <c r="AV457" s="92"/>
      <c r="AW457" s="92"/>
      <c r="AX457" s="92"/>
      <c r="AY457" s="92"/>
      <c r="AZ457" s="92"/>
      <c r="BA457" s="92"/>
      <c r="BB457" s="92"/>
      <c r="BC457" s="92"/>
      <c r="BD457" s="92"/>
      <c r="BE457" s="92"/>
      <c r="BF457" s="92"/>
      <c r="BG457" s="92"/>
      <c r="BH457" s="92"/>
      <c r="BI457" s="92"/>
      <c r="BJ457" s="92"/>
      <c r="BK457" s="92"/>
      <c r="BL457" s="92"/>
      <c r="BM457" s="92"/>
      <c r="BN457" s="92"/>
      <c r="BO457" s="92"/>
      <c r="BP457" s="92"/>
      <c r="BQ457" s="92"/>
      <c r="BR457" s="92"/>
      <c r="BS457" s="92"/>
      <c r="BT457" s="92"/>
      <c r="BU457" s="92"/>
      <c r="BV457" s="92"/>
      <c r="BW457" s="92"/>
      <c r="BX457" s="92"/>
      <c r="BY457" s="92"/>
      <c r="BZ457" s="92"/>
      <c r="CA457" s="92"/>
      <c r="CB457" s="92"/>
      <c r="CC457" s="92"/>
      <c r="CD457" s="92"/>
      <c r="CE457" s="92"/>
      <c r="CF457" s="92"/>
      <c r="CG457" s="178"/>
      <c r="CH457" s="178"/>
    </row>
    <row r="458" spans="10:86" x14ac:dyDescent="0.25">
      <c r="J458" s="178"/>
      <c r="K458" s="178"/>
      <c r="M458" s="178"/>
      <c r="N458" s="178"/>
      <c r="O458" s="178"/>
      <c r="P458" s="178"/>
      <c r="Q458" s="178"/>
      <c r="R458" s="178"/>
      <c r="S458" s="178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2"/>
      <c r="AO458" s="92"/>
      <c r="AP458" s="92"/>
      <c r="AQ458" s="92"/>
      <c r="AR458" s="92"/>
      <c r="AS458" s="92"/>
      <c r="AT458" s="92"/>
      <c r="AU458" s="92"/>
      <c r="AV458" s="92"/>
      <c r="AW458" s="92"/>
      <c r="AX458" s="92"/>
      <c r="AY458" s="92"/>
      <c r="AZ458" s="92"/>
      <c r="BA458" s="92"/>
      <c r="BB458" s="92"/>
      <c r="BC458" s="92"/>
      <c r="BD458" s="92"/>
      <c r="BE458" s="92"/>
      <c r="BF458" s="92"/>
      <c r="BG458" s="92"/>
      <c r="BH458" s="92"/>
      <c r="BI458" s="92"/>
      <c r="BJ458" s="92"/>
      <c r="BK458" s="92"/>
      <c r="BL458" s="92"/>
      <c r="BM458" s="92"/>
      <c r="BN458" s="92"/>
      <c r="BO458" s="92"/>
      <c r="BP458" s="92"/>
      <c r="BQ458" s="92"/>
      <c r="BR458" s="92"/>
      <c r="BS458" s="92"/>
      <c r="BT458" s="92"/>
      <c r="BU458" s="92"/>
      <c r="BV458" s="92"/>
      <c r="BW458" s="92"/>
      <c r="BX458" s="92"/>
      <c r="BY458" s="92"/>
      <c r="BZ458" s="92"/>
      <c r="CA458" s="92"/>
      <c r="CB458" s="92"/>
      <c r="CC458" s="92"/>
      <c r="CD458" s="92"/>
      <c r="CE458" s="92"/>
      <c r="CF458" s="92"/>
      <c r="CG458" s="178"/>
      <c r="CH458" s="178"/>
    </row>
    <row r="459" spans="10:86" x14ac:dyDescent="0.25">
      <c r="J459" s="178"/>
      <c r="K459" s="178"/>
      <c r="M459" s="178"/>
      <c r="N459" s="178"/>
      <c r="O459" s="178"/>
      <c r="P459" s="178"/>
      <c r="Q459" s="178"/>
      <c r="R459" s="178"/>
      <c r="S459" s="178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L459" s="92"/>
      <c r="AM459" s="92"/>
      <c r="AN459" s="92"/>
      <c r="AO459" s="92"/>
      <c r="AP459" s="92"/>
      <c r="AQ459" s="92"/>
      <c r="AR459" s="92"/>
      <c r="AS459" s="92"/>
      <c r="AT459" s="92"/>
      <c r="AU459" s="92"/>
      <c r="AV459" s="92"/>
      <c r="AW459" s="92"/>
      <c r="AX459" s="92"/>
      <c r="AY459" s="92"/>
      <c r="AZ459" s="92"/>
      <c r="BA459" s="92"/>
      <c r="BB459" s="92"/>
      <c r="BC459" s="92"/>
      <c r="BD459" s="92"/>
      <c r="BE459" s="92"/>
      <c r="BF459" s="92"/>
      <c r="BG459" s="92"/>
      <c r="BH459" s="92"/>
      <c r="BI459" s="92"/>
      <c r="BJ459" s="92"/>
      <c r="BK459" s="92"/>
      <c r="BL459" s="92"/>
      <c r="BM459" s="92"/>
      <c r="BN459" s="92"/>
      <c r="BO459" s="92"/>
      <c r="BP459" s="92"/>
      <c r="BQ459" s="92"/>
      <c r="BR459" s="92"/>
      <c r="BS459" s="92"/>
      <c r="BT459" s="92"/>
      <c r="BU459" s="92"/>
      <c r="BV459" s="92"/>
      <c r="BW459" s="92"/>
      <c r="BX459" s="92"/>
      <c r="BY459" s="92"/>
      <c r="BZ459" s="92"/>
      <c r="CA459" s="92"/>
      <c r="CB459" s="92"/>
      <c r="CC459" s="92"/>
      <c r="CD459" s="92"/>
      <c r="CE459" s="92"/>
      <c r="CF459" s="92"/>
      <c r="CG459" s="178"/>
      <c r="CH459" s="178"/>
    </row>
    <row r="460" spans="10:86" x14ac:dyDescent="0.25">
      <c r="J460" s="178"/>
      <c r="K460" s="178"/>
      <c r="M460" s="178"/>
      <c r="N460" s="178"/>
      <c r="O460" s="178"/>
      <c r="P460" s="178"/>
      <c r="Q460" s="178"/>
      <c r="R460" s="178"/>
      <c r="S460" s="178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L460" s="92"/>
      <c r="AM460" s="92"/>
      <c r="AN460" s="92"/>
      <c r="AO460" s="92"/>
      <c r="AP460" s="92"/>
      <c r="AQ460" s="92"/>
      <c r="AR460" s="92"/>
      <c r="AS460" s="92"/>
      <c r="AT460" s="92"/>
      <c r="AU460" s="92"/>
      <c r="AV460" s="92"/>
      <c r="AW460" s="92"/>
      <c r="AX460" s="92"/>
      <c r="AY460" s="92"/>
      <c r="AZ460" s="92"/>
      <c r="BA460" s="92"/>
      <c r="BB460" s="92"/>
      <c r="BC460" s="92"/>
      <c r="BD460" s="92"/>
      <c r="BE460" s="92"/>
      <c r="BF460" s="92"/>
      <c r="BG460" s="92"/>
      <c r="BH460" s="92"/>
      <c r="BI460" s="92"/>
      <c r="BJ460" s="92"/>
      <c r="BK460" s="92"/>
      <c r="BL460" s="92"/>
      <c r="BM460" s="92"/>
      <c r="BN460" s="92"/>
      <c r="BO460" s="92"/>
      <c r="BP460" s="92"/>
      <c r="BQ460" s="92"/>
      <c r="BR460" s="92"/>
      <c r="BS460" s="92"/>
      <c r="BT460" s="92"/>
      <c r="BU460" s="92"/>
      <c r="BV460" s="92"/>
      <c r="BW460" s="92"/>
      <c r="BX460" s="92"/>
      <c r="BY460" s="92"/>
      <c r="BZ460" s="92"/>
      <c r="CA460" s="92"/>
      <c r="CB460" s="92"/>
      <c r="CC460" s="92"/>
      <c r="CD460" s="92"/>
      <c r="CE460" s="92"/>
      <c r="CF460" s="92"/>
      <c r="CG460" s="178"/>
      <c r="CH460" s="178"/>
    </row>
    <row r="461" spans="10:86" x14ac:dyDescent="0.25">
      <c r="J461" s="178"/>
      <c r="K461" s="178"/>
      <c r="M461" s="178"/>
      <c r="N461" s="178"/>
      <c r="O461" s="178"/>
      <c r="P461" s="178"/>
      <c r="Q461" s="178"/>
      <c r="R461" s="178"/>
      <c r="S461" s="178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L461" s="92"/>
      <c r="AM461" s="92"/>
      <c r="AN461" s="92"/>
      <c r="AO461" s="92"/>
      <c r="AP461" s="92"/>
      <c r="AQ461" s="92"/>
      <c r="AR461" s="92"/>
      <c r="AS461" s="92"/>
      <c r="AT461" s="92"/>
      <c r="AU461" s="92"/>
      <c r="AV461" s="92"/>
      <c r="AW461" s="92"/>
      <c r="AX461" s="92"/>
      <c r="AY461" s="92"/>
      <c r="AZ461" s="92"/>
      <c r="BA461" s="92"/>
      <c r="BB461" s="92"/>
      <c r="BC461" s="92"/>
      <c r="BD461" s="92"/>
      <c r="BE461" s="92"/>
      <c r="BF461" s="92"/>
      <c r="BG461" s="92"/>
      <c r="BH461" s="92"/>
      <c r="BI461" s="92"/>
      <c r="BJ461" s="92"/>
      <c r="BK461" s="92"/>
      <c r="BL461" s="92"/>
      <c r="BM461" s="92"/>
      <c r="BN461" s="92"/>
      <c r="BO461" s="92"/>
      <c r="BP461" s="92"/>
      <c r="BQ461" s="92"/>
      <c r="BR461" s="92"/>
      <c r="BS461" s="92"/>
      <c r="BT461" s="92"/>
      <c r="BU461" s="92"/>
      <c r="BV461" s="92"/>
      <c r="BW461" s="92"/>
      <c r="BX461" s="92"/>
      <c r="BY461" s="92"/>
      <c r="BZ461" s="92"/>
      <c r="CA461" s="92"/>
      <c r="CB461" s="92"/>
      <c r="CC461" s="92"/>
      <c r="CD461" s="92"/>
      <c r="CE461" s="92"/>
      <c r="CF461" s="92"/>
      <c r="CG461" s="178"/>
      <c r="CH461" s="178"/>
    </row>
    <row r="462" spans="10:86" x14ac:dyDescent="0.25">
      <c r="J462" s="178"/>
      <c r="K462" s="178"/>
      <c r="M462" s="178"/>
      <c r="N462" s="178"/>
      <c r="O462" s="178"/>
      <c r="P462" s="178"/>
      <c r="Q462" s="178"/>
      <c r="R462" s="178"/>
      <c r="S462" s="178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L462" s="92"/>
      <c r="AM462" s="92"/>
      <c r="AN462" s="92"/>
      <c r="AO462" s="92"/>
      <c r="AP462" s="92"/>
      <c r="AQ462" s="92"/>
      <c r="AR462" s="92"/>
      <c r="AS462" s="92"/>
      <c r="AT462" s="92"/>
      <c r="AU462" s="92"/>
      <c r="AV462" s="92"/>
      <c r="AW462" s="92"/>
      <c r="AX462" s="92"/>
      <c r="AY462" s="92"/>
      <c r="AZ462" s="92"/>
      <c r="BA462" s="92"/>
      <c r="BB462" s="92"/>
      <c r="BC462" s="92"/>
      <c r="BD462" s="92"/>
      <c r="BE462" s="92"/>
      <c r="BF462" s="92"/>
      <c r="BG462" s="92"/>
      <c r="BH462" s="92"/>
      <c r="BI462" s="92"/>
      <c r="BJ462" s="92"/>
      <c r="BK462" s="92"/>
      <c r="BL462" s="92"/>
      <c r="BM462" s="92"/>
      <c r="BN462" s="92"/>
      <c r="BO462" s="92"/>
      <c r="BP462" s="92"/>
      <c r="BQ462" s="92"/>
      <c r="BR462" s="92"/>
      <c r="BS462" s="92"/>
      <c r="BT462" s="92"/>
      <c r="BU462" s="92"/>
      <c r="BV462" s="92"/>
      <c r="BW462" s="92"/>
      <c r="BX462" s="92"/>
      <c r="BY462" s="92"/>
      <c r="BZ462" s="92"/>
      <c r="CA462" s="92"/>
      <c r="CB462" s="92"/>
      <c r="CC462" s="92"/>
      <c r="CD462" s="92"/>
      <c r="CE462" s="92"/>
      <c r="CF462" s="92"/>
      <c r="CG462" s="178"/>
      <c r="CH462" s="178"/>
    </row>
    <row r="463" spans="10:86" x14ac:dyDescent="0.25">
      <c r="J463" s="178"/>
      <c r="K463" s="178"/>
      <c r="M463" s="178"/>
      <c r="N463" s="178"/>
      <c r="O463" s="178"/>
      <c r="P463" s="178"/>
      <c r="Q463" s="178"/>
      <c r="R463" s="178"/>
      <c r="S463" s="178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  <c r="AL463" s="92"/>
      <c r="AM463" s="92"/>
      <c r="AN463" s="92"/>
      <c r="AO463" s="92"/>
      <c r="AP463" s="92"/>
      <c r="AQ463" s="92"/>
      <c r="AR463" s="92"/>
      <c r="AS463" s="92"/>
      <c r="AT463" s="92"/>
      <c r="AU463" s="92"/>
      <c r="AV463" s="92"/>
      <c r="AW463" s="92"/>
      <c r="AX463" s="92"/>
      <c r="AY463" s="92"/>
      <c r="AZ463" s="92"/>
      <c r="BA463" s="92"/>
      <c r="BB463" s="92"/>
      <c r="BC463" s="92"/>
      <c r="BD463" s="92"/>
      <c r="BE463" s="92"/>
      <c r="BF463" s="92"/>
      <c r="BG463" s="92"/>
      <c r="BH463" s="92"/>
      <c r="BI463" s="92"/>
      <c r="BJ463" s="92"/>
      <c r="BK463" s="92"/>
      <c r="BL463" s="92"/>
      <c r="BM463" s="92"/>
      <c r="BN463" s="92"/>
      <c r="BO463" s="92"/>
      <c r="BP463" s="92"/>
      <c r="BQ463" s="92"/>
      <c r="BR463" s="92"/>
      <c r="BS463" s="92"/>
      <c r="BT463" s="92"/>
      <c r="BU463" s="92"/>
      <c r="BV463" s="92"/>
      <c r="BW463" s="92"/>
      <c r="BX463" s="92"/>
      <c r="BY463" s="92"/>
      <c r="BZ463" s="92"/>
      <c r="CA463" s="92"/>
      <c r="CB463" s="92"/>
      <c r="CC463" s="92"/>
      <c r="CD463" s="92"/>
      <c r="CE463" s="92"/>
      <c r="CF463" s="92"/>
      <c r="CG463" s="178"/>
      <c r="CH463" s="178"/>
    </row>
    <row r="464" spans="10:86" x14ac:dyDescent="0.25">
      <c r="J464" s="178"/>
      <c r="K464" s="178"/>
      <c r="M464" s="178"/>
      <c r="N464" s="178"/>
      <c r="O464" s="178"/>
      <c r="P464" s="178"/>
      <c r="Q464" s="178"/>
      <c r="R464" s="178"/>
      <c r="S464" s="178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  <c r="AL464" s="92"/>
      <c r="AM464" s="92"/>
      <c r="AN464" s="92"/>
      <c r="AO464" s="92"/>
      <c r="AP464" s="92"/>
      <c r="AQ464" s="92"/>
      <c r="AR464" s="92"/>
      <c r="AS464" s="92"/>
      <c r="AT464" s="92"/>
      <c r="AU464" s="92"/>
      <c r="AV464" s="92"/>
      <c r="AW464" s="92"/>
      <c r="AX464" s="92"/>
      <c r="AY464" s="92"/>
      <c r="AZ464" s="92"/>
      <c r="BA464" s="92"/>
      <c r="BB464" s="92"/>
      <c r="BC464" s="92"/>
      <c r="BD464" s="92"/>
      <c r="BE464" s="92"/>
      <c r="BF464" s="92"/>
      <c r="BG464" s="92"/>
      <c r="BH464" s="92"/>
      <c r="BI464" s="92"/>
      <c r="BJ464" s="92"/>
      <c r="BK464" s="92"/>
      <c r="BL464" s="92"/>
      <c r="BM464" s="92"/>
      <c r="BN464" s="92"/>
      <c r="BO464" s="92"/>
      <c r="BP464" s="92"/>
      <c r="BQ464" s="92"/>
      <c r="BR464" s="92"/>
      <c r="BS464" s="92"/>
      <c r="BT464" s="92"/>
      <c r="BU464" s="92"/>
      <c r="BV464" s="92"/>
      <c r="BW464" s="92"/>
      <c r="BX464" s="92"/>
      <c r="BY464" s="92"/>
      <c r="BZ464" s="92"/>
      <c r="CA464" s="92"/>
      <c r="CB464" s="92"/>
      <c r="CC464" s="92"/>
      <c r="CD464" s="92"/>
      <c r="CE464" s="92"/>
      <c r="CF464" s="92"/>
      <c r="CG464" s="178"/>
      <c r="CH464" s="178"/>
    </row>
    <row r="465" spans="10:86" x14ac:dyDescent="0.25">
      <c r="J465" s="178"/>
      <c r="K465" s="178"/>
      <c r="M465" s="178"/>
      <c r="N465" s="178"/>
      <c r="O465" s="178"/>
      <c r="P465" s="178"/>
      <c r="Q465" s="178"/>
      <c r="R465" s="178"/>
      <c r="S465" s="178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  <c r="AL465" s="92"/>
      <c r="AM465" s="92"/>
      <c r="AN465" s="92"/>
      <c r="AO465" s="92"/>
      <c r="AP465" s="92"/>
      <c r="AQ465" s="92"/>
      <c r="AR465" s="92"/>
      <c r="AS465" s="92"/>
      <c r="AT465" s="92"/>
      <c r="AU465" s="92"/>
      <c r="AV465" s="92"/>
      <c r="AW465" s="92"/>
      <c r="AX465" s="92"/>
      <c r="AY465" s="92"/>
      <c r="AZ465" s="92"/>
      <c r="BA465" s="92"/>
      <c r="BB465" s="92"/>
      <c r="BC465" s="92"/>
      <c r="BD465" s="92"/>
      <c r="BE465" s="92"/>
      <c r="BF465" s="92"/>
      <c r="BG465" s="92"/>
      <c r="BH465" s="92"/>
      <c r="BI465" s="92"/>
      <c r="BJ465" s="92"/>
      <c r="BK465" s="92"/>
      <c r="BL465" s="92"/>
      <c r="BM465" s="92"/>
      <c r="BN465" s="92"/>
      <c r="BO465" s="92"/>
      <c r="BP465" s="92"/>
      <c r="BQ465" s="92"/>
      <c r="BR465" s="92"/>
      <c r="BS465" s="92"/>
      <c r="BT465" s="92"/>
      <c r="BU465" s="92"/>
      <c r="BV465" s="92"/>
      <c r="BW465" s="92"/>
      <c r="BX465" s="92"/>
      <c r="BY465" s="92"/>
      <c r="BZ465" s="92"/>
      <c r="CA465" s="92"/>
      <c r="CB465" s="92"/>
      <c r="CC465" s="92"/>
      <c r="CD465" s="92"/>
      <c r="CE465" s="92"/>
      <c r="CF465" s="92"/>
      <c r="CG465" s="178"/>
      <c r="CH465" s="178"/>
    </row>
    <row r="466" spans="10:86" x14ac:dyDescent="0.25">
      <c r="J466" s="178"/>
      <c r="K466" s="178"/>
      <c r="M466" s="178"/>
      <c r="N466" s="178"/>
      <c r="O466" s="178"/>
      <c r="P466" s="178"/>
      <c r="Q466" s="178"/>
      <c r="R466" s="178"/>
      <c r="S466" s="178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  <c r="AL466" s="92"/>
      <c r="AM466" s="92"/>
      <c r="AN466" s="92"/>
      <c r="AO466" s="92"/>
      <c r="AP466" s="92"/>
      <c r="AQ466" s="92"/>
      <c r="AR466" s="92"/>
      <c r="AS466" s="92"/>
      <c r="AT466" s="92"/>
      <c r="AU466" s="92"/>
      <c r="AV466" s="92"/>
      <c r="AW466" s="92"/>
      <c r="AX466" s="92"/>
      <c r="AY466" s="92"/>
      <c r="AZ466" s="92"/>
      <c r="BA466" s="92"/>
      <c r="BB466" s="92"/>
      <c r="BC466" s="92"/>
      <c r="BD466" s="92"/>
      <c r="BE466" s="92"/>
      <c r="BF466" s="92"/>
      <c r="BG466" s="92"/>
      <c r="BH466" s="92"/>
      <c r="BI466" s="92"/>
      <c r="BJ466" s="92"/>
      <c r="BK466" s="92"/>
      <c r="BL466" s="92"/>
      <c r="BM466" s="92"/>
      <c r="BN466" s="92"/>
      <c r="BO466" s="92"/>
      <c r="BP466" s="92"/>
      <c r="BQ466" s="92"/>
      <c r="BR466" s="92"/>
      <c r="BS466" s="92"/>
      <c r="BT466" s="92"/>
      <c r="BU466" s="92"/>
      <c r="BV466" s="92"/>
      <c r="BW466" s="92"/>
      <c r="BX466" s="92"/>
      <c r="BY466" s="92"/>
      <c r="BZ466" s="92"/>
      <c r="CA466" s="92"/>
      <c r="CB466" s="92"/>
      <c r="CC466" s="92"/>
      <c r="CD466" s="92"/>
      <c r="CE466" s="92"/>
      <c r="CF466" s="92"/>
      <c r="CG466" s="178"/>
      <c r="CH466" s="178"/>
    </row>
    <row r="467" spans="10:86" x14ac:dyDescent="0.25">
      <c r="J467" s="178"/>
      <c r="K467" s="178"/>
      <c r="M467" s="178"/>
      <c r="N467" s="178"/>
      <c r="O467" s="178"/>
      <c r="P467" s="178"/>
      <c r="Q467" s="178"/>
      <c r="R467" s="178"/>
      <c r="S467" s="178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  <c r="AL467" s="92"/>
      <c r="AM467" s="92"/>
      <c r="AN467" s="92"/>
      <c r="AO467" s="92"/>
      <c r="AP467" s="92"/>
      <c r="AQ467" s="92"/>
      <c r="AR467" s="92"/>
      <c r="AS467" s="92"/>
      <c r="AT467" s="92"/>
      <c r="AU467" s="92"/>
      <c r="AV467" s="92"/>
      <c r="AW467" s="92"/>
      <c r="AX467" s="92"/>
      <c r="AY467" s="92"/>
      <c r="AZ467" s="92"/>
      <c r="BA467" s="92"/>
      <c r="BB467" s="92"/>
      <c r="BC467" s="92"/>
      <c r="BD467" s="92"/>
      <c r="BE467" s="92"/>
      <c r="BF467" s="92"/>
      <c r="BG467" s="92"/>
      <c r="BH467" s="92"/>
      <c r="BI467" s="92"/>
      <c r="BJ467" s="92"/>
      <c r="BK467" s="92"/>
      <c r="BL467" s="92"/>
      <c r="BM467" s="92"/>
      <c r="BN467" s="92"/>
      <c r="BO467" s="92"/>
      <c r="BP467" s="92"/>
      <c r="BQ467" s="92"/>
      <c r="BR467" s="92"/>
      <c r="BS467" s="92"/>
      <c r="BT467" s="92"/>
      <c r="BU467" s="92"/>
      <c r="BV467" s="92"/>
      <c r="BW467" s="92"/>
      <c r="BX467" s="92"/>
      <c r="BY467" s="92"/>
      <c r="BZ467" s="92"/>
      <c r="CA467" s="92"/>
      <c r="CB467" s="92"/>
      <c r="CC467" s="92"/>
      <c r="CD467" s="92"/>
      <c r="CE467" s="92"/>
      <c r="CF467" s="92"/>
      <c r="CG467" s="178"/>
      <c r="CH467" s="178"/>
    </row>
    <row r="468" spans="10:86" x14ac:dyDescent="0.25">
      <c r="J468" s="178"/>
      <c r="K468" s="178"/>
      <c r="M468" s="178"/>
      <c r="N468" s="178"/>
      <c r="O468" s="178"/>
      <c r="P468" s="178"/>
      <c r="Q468" s="178"/>
      <c r="R468" s="178"/>
      <c r="S468" s="178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  <c r="AL468" s="92"/>
      <c r="AM468" s="92"/>
      <c r="AN468" s="92"/>
      <c r="AO468" s="92"/>
      <c r="AP468" s="92"/>
      <c r="AQ468" s="92"/>
      <c r="AR468" s="92"/>
      <c r="AS468" s="92"/>
      <c r="AT468" s="92"/>
      <c r="AU468" s="92"/>
      <c r="AV468" s="92"/>
      <c r="AW468" s="92"/>
      <c r="AX468" s="92"/>
      <c r="AY468" s="92"/>
      <c r="AZ468" s="92"/>
      <c r="BA468" s="92"/>
      <c r="BB468" s="92"/>
      <c r="BC468" s="92"/>
      <c r="BD468" s="92"/>
      <c r="BE468" s="92"/>
      <c r="BF468" s="92"/>
      <c r="BG468" s="92"/>
      <c r="BH468" s="92"/>
      <c r="BI468" s="92"/>
      <c r="BJ468" s="92"/>
      <c r="BK468" s="92"/>
      <c r="BL468" s="92"/>
      <c r="BM468" s="92"/>
      <c r="BN468" s="92"/>
      <c r="BO468" s="92"/>
      <c r="BP468" s="92"/>
      <c r="BQ468" s="92"/>
      <c r="BR468" s="92"/>
      <c r="BS468" s="92"/>
      <c r="BT468" s="92"/>
      <c r="BU468" s="92"/>
      <c r="BV468" s="92"/>
      <c r="BW468" s="92"/>
      <c r="BX468" s="92"/>
      <c r="BY468" s="92"/>
      <c r="BZ468" s="92"/>
      <c r="CA468" s="92"/>
      <c r="CB468" s="92"/>
      <c r="CC468" s="92"/>
      <c r="CD468" s="92"/>
      <c r="CE468" s="92"/>
      <c r="CF468" s="92"/>
      <c r="CG468" s="178"/>
      <c r="CH468" s="178"/>
    </row>
    <row r="469" spans="10:86" x14ac:dyDescent="0.25">
      <c r="J469" s="178"/>
      <c r="K469" s="178"/>
      <c r="M469" s="178"/>
      <c r="N469" s="178"/>
      <c r="O469" s="178"/>
      <c r="P469" s="178"/>
      <c r="Q469" s="178"/>
      <c r="R469" s="178"/>
      <c r="S469" s="178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  <c r="AL469" s="92"/>
      <c r="AM469" s="92"/>
      <c r="AN469" s="92"/>
      <c r="AO469" s="92"/>
      <c r="AP469" s="92"/>
      <c r="AQ469" s="92"/>
      <c r="AR469" s="92"/>
      <c r="AS469" s="92"/>
      <c r="AT469" s="92"/>
      <c r="AU469" s="92"/>
      <c r="AV469" s="92"/>
      <c r="AW469" s="92"/>
      <c r="AX469" s="92"/>
      <c r="AY469" s="92"/>
      <c r="AZ469" s="92"/>
      <c r="BA469" s="92"/>
      <c r="BB469" s="92"/>
      <c r="BC469" s="92"/>
      <c r="BD469" s="92"/>
      <c r="BE469" s="92"/>
      <c r="BF469" s="92"/>
      <c r="BG469" s="92"/>
      <c r="BH469" s="92"/>
      <c r="BI469" s="92"/>
      <c r="BJ469" s="92"/>
      <c r="BK469" s="92"/>
      <c r="BL469" s="92"/>
      <c r="BM469" s="92"/>
      <c r="BN469" s="92"/>
      <c r="BO469" s="92"/>
      <c r="BP469" s="92"/>
      <c r="BQ469" s="92"/>
      <c r="BR469" s="92"/>
      <c r="BS469" s="92"/>
      <c r="BT469" s="92"/>
      <c r="BU469" s="92"/>
      <c r="BV469" s="92"/>
      <c r="BW469" s="92"/>
      <c r="BX469" s="92"/>
      <c r="BY469" s="92"/>
      <c r="BZ469" s="92"/>
      <c r="CA469" s="92"/>
      <c r="CB469" s="92"/>
      <c r="CC469" s="92"/>
      <c r="CD469" s="92"/>
      <c r="CE469" s="92"/>
      <c r="CF469" s="92"/>
      <c r="CG469" s="178"/>
      <c r="CH469" s="178"/>
    </row>
    <row r="470" spans="10:86" x14ac:dyDescent="0.25">
      <c r="J470" s="178"/>
      <c r="K470" s="178"/>
      <c r="M470" s="178"/>
      <c r="N470" s="178"/>
      <c r="O470" s="178"/>
      <c r="P470" s="178"/>
      <c r="Q470" s="178"/>
      <c r="R470" s="178"/>
      <c r="S470" s="178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  <c r="AL470" s="92"/>
      <c r="AM470" s="92"/>
      <c r="AN470" s="92"/>
      <c r="AO470" s="92"/>
      <c r="AP470" s="92"/>
      <c r="AQ470" s="92"/>
      <c r="AR470" s="92"/>
      <c r="AS470" s="92"/>
      <c r="AT470" s="92"/>
      <c r="AU470" s="92"/>
      <c r="AV470" s="92"/>
      <c r="AW470" s="92"/>
      <c r="AX470" s="92"/>
      <c r="AY470" s="92"/>
      <c r="AZ470" s="92"/>
      <c r="BA470" s="92"/>
      <c r="BB470" s="92"/>
      <c r="BC470" s="92"/>
      <c r="BD470" s="92"/>
      <c r="BE470" s="92"/>
      <c r="BF470" s="92"/>
      <c r="BG470" s="92"/>
      <c r="BH470" s="92"/>
      <c r="BI470" s="92"/>
      <c r="BJ470" s="92"/>
      <c r="BK470" s="92"/>
      <c r="BL470" s="92"/>
      <c r="BM470" s="92"/>
      <c r="BN470" s="92"/>
      <c r="BO470" s="92"/>
      <c r="BP470" s="92"/>
      <c r="BQ470" s="92"/>
      <c r="BR470" s="92"/>
      <c r="BS470" s="92"/>
      <c r="BT470" s="92"/>
      <c r="BU470" s="92"/>
      <c r="BV470" s="92"/>
      <c r="BW470" s="92"/>
      <c r="BX470" s="92"/>
      <c r="BY470" s="92"/>
      <c r="BZ470" s="92"/>
      <c r="CA470" s="92"/>
      <c r="CB470" s="92"/>
      <c r="CC470" s="92"/>
      <c r="CD470" s="92"/>
      <c r="CE470" s="92"/>
      <c r="CF470" s="92"/>
      <c r="CG470" s="178"/>
      <c r="CH470" s="178"/>
    </row>
    <row r="471" spans="10:86" x14ac:dyDescent="0.25">
      <c r="J471" s="178"/>
      <c r="K471" s="178"/>
      <c r="M471" s="178"/>
      <c r="N471" s="178"/>
      <c r="O471" s="178"/>
      <c r="P471" s="178"/>
      <c r="Q471" s="178"/>
      <c r="R471" s="178"/>
      <c r="S471" s="178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  <c r="AL471" s="92"/>
      <c r="AM471" s="92"/>
      <c r="AN471" s="92"/>
      <c r="AO471" s="92"/>
      <c r="AP471" s="92"/>
      <c r="AQ471" s="92"/>
      <c r="AR471" s="92"/>
      <c r="AS471" s="92"/>
      <c r="AT471" s="92"/>
      <c r="AU471" s="92"/>
      <c r="AV471" s="92"/>
      <c r="AW471" s="92"/>
      <c r="AX471" s="92"/>
      <c r="AY471" s="92"/>
      <c r="AZ471" s="92"/>
      <c r="BA471" s="92"/>
      <c r="BB471" s="92"/>
      <c r="BC471" s="92"/>
      <c r="BD471" s="92"/>
      <c r="BE471" s="92"/>
      <c r="BF471" s="92"/>
      <c r="BG471" s="92"/>
      <c r="BH471" s="92"/>
      <c r="BI471" s="92"/>
      <c r="BJ471" s="92"/>
      <c r="BK471" s="92"/>
      <c r="BL471" s="92"/>
      <c r="BM471" s="92"/>
      <c r="BN471" s="92"/>
      <c r="BO471" s="92"/>
      <c r="BP471" s="92"/>
      <c r="BQ471" s="92"/>
      <c r="BR471" s="92"/>
      <c r="BS471" s="92"/>
      <c r="BT471" s="92"/>
      <c r="BU471" s="92"/>
      <c r="BV471" s="92"/>
      <c r="BW471" s="92"/>
      <c r="BX471" s="92"/>
      <c r="BY471" s="92"/>
      <c r="BZ471" s="92"/>
      <c r="CA471" s="92"/>
      <c r="CB471" s="92"/>
      <c r="CC471" s="92"/>
      <c r="CD471" s="92"/>
      <c r="CE471" s="92"/>
      <c r="CF471" s="92"/>
      <c r="CG471" s="178"/>
      <c r="CH471" s="178"/>
    </row>
    <row r="472" spans="10:86" x14ac:dyDescent="0.25">
      <c r="J472" s="178"/>
      <c r="K472" s="178"/>
      <c r="M472" s="178"/>
      <c r="N472" s="178"/>
      <c r="O472" s="178"/>
      <c r="P472" s="178"/>
      <c r="Q472" s="178"/>
      <c r="R472" s="178"/>
      <c r="S472" s="178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  <c r="AL472" s="92"/>
      <c r="AM472" s="92"/>
      <c r="AN472" s="92"/>
      <c r="AO472" s="92"/>
      <c r="AP472" s="92"/>
      <c r="AQ472" s="92"/>
      <c r="AR472" s="92"/>
      <c r="AS472" s="92"/>
      <c r="AT472" s="92"/>
      <c r="AU472" s="92"/>
      <c r="AV472" s="92"/>
      <c r="AW472" s="92"/>
      <c r="AX472" s="92"/>
      <c r="AY472" s="92"/>
      <c r="AZ472" s="92"/>
      <c r="BA472" s="92"/>
      <c r="BB472" s="92"/>
      <c r="BC472" s="92"/>
      <c r="BD472" s="92"/>
      <c r="BE472" s="92"/>
      <c r="BF472" s="92"/>
      <c r="BG472" s="92"/>
      <c r="BH472" s="92"/>
      <c r="BI472" s="92"/>
      <c r="BJ472" s="92"/>
      <c r="BK472" s="92"/>
      <c r="BL472" s="92"/>
      <c r="BM472" s="92"/>
      <c r="BN472" s="92"/>
      <c r="BO472" s="92"/>
      <c r="BP472" s="92"/>
      <c r="BQ472" s="92"/>
      <c r="BR472" s="92"/>
      <c r="BS472" s="92"/>
      <c r="BT472" s="92"/>
      <c r="BU472" s="92"/>
      <c r="BV472" s="92"/>
      <c r="BW472" s="92"/>
      <c r="BX472" s="92"/>
      <c r="BY472" s="92"/>
      <c r="BZ472" s="92"/>
      <c r="CA472" s="92"/>
      <c r="CB472" s="92"/>
      <c r="CC472" s="92"/>
      <c r="CD472" s="92"/>
      <c r="CE472" s="92"/>
      <c r="CF472" s="92"/>
      <c r="CG472" s="178"/>
      <c r="CH472" s="178"/>
    </row>
    <row r="473" spans="10:86" x14ac:dyDescent="0.25">
      <c r="J473" s="178"/>
      <c r="K473" s="178"/>
      <c r="M473" s="178"/>
      <c r="N473" s="178"/>
      <c r="O473" s="178"/>
      <c r="P473" s="178"/>
      <c r="Q473" s="178"/>
      <c r="R473" s="178"/>
      <c r="S473" s="178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  <c r="AL473" s="92"/>
      <c r="AM473" s="92"/>
      <c r="AN473" s="92"/>
      <c r="AO473" s="92"/>
      <c r="AP473" s="92"/>
      <c r="AQ473" s="92"/>
      <c r="AR473" s="92"/>
      <c r="AS473" s="92"/>
      <c r="AT473" s="92"/>
      <c r="AU473" s="92"/>
      <c r="AV473" s="92"/>
      <c r="AW473" s="92"/>
      <c r="AX473" s="92"/>
      <c r="AY473" s="92"/>
      <c r="AZ473" s="92"/>
      <c r="BA473" s="92"/>
      <c r="BB473" s="92"/>
      <c r="BC473" s="92"/>
      <c r="BD473" s="92"/>
      <c r="BE473" s="92"/>
      <c r="BF473" s="92"/>
      <c r="BG473" s="92"/>
      <c r="BH473" s="92"/>
      <c r="BI473" s="92"/>
      <c r="BJ473" s="92"/>
      <c r="BK473" s="92"/>
      <c r="BL473" s="92"/>
      <c r="BM473" s="92"/>
      <c r="BN473" s="92"/>
      <c r="BO473" s="92"/>
      <c r="BP473" s="92"/>
      <c r="BQ473" s="92"/>
      <c r="BR473" s="92"/>
      <c r="BS473" s="92"/>
      <c r="BT473" s="92"/>
      <c r="BU473" s="92"/>
      <c r="BV473" s="92"/>
      <c r="BW473" s="92"/>
      <c r="BX473" s="92"/>
      <c r="BY473" s="92"/>
      <c r="BZ473" s="92"/>
      <c r="CA473" s="92"/>
      <c r="CB473" s="92"/>
      <c r="CC473" s="92"/>
      <c r="CD473" s="92"/>
      <c r="CE473" s="92"/>
      <c r="CF473" s="92"/>
      <c r="CG473" s="178"/>
      <c r="CH473" s="178"/>
    </row>
    <row r="474" spans="10:86" x14ac:dyDescent="0.25">
      <c r="J474" s="178"/>
      <c r="K474" s="178"/>
      <c r="M474" s="178"/>
      <c r="N474" s="178"/>
      <c r="O474" s="178"/>
      <c r="P474" s="178"/>
      <c r="Q474" s="178"/>
      <c r="R474" s="178"/>
      <c r="S474" s="178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  <c r="AL474" s="92"/>
      <c r="AM474" s="92"/>
      <c r="AN474" s="92"/>
      <c r="AO474" s="92"/>
      <c r="AP474" s="92"/>
      <c r="AQ474" s="92"/>
      <c r="AR474" s="92"/>
      <c r="AS474" s="92"/>
      <c r="AT474" s="92"/>
      <c r="AU474" s="92"/>
      <c r="AV474" s="92"/>
      <c r="AW474" s="92"/>
      <c r="AX474" s="92"/>
      <c r="AY474" s="92"/>
      <c r="AZ474" s="92"/>
      <c r="BA474" s="92"/>
      <c r="BB474" s="92"/>
      <c r="BC474" s="92"/>
      <c r="BD474" s="92"/>
      <c r="BE474" s="92"/>
      <c r="BF474" s="92"/>
      <c r="BG474" s="92"/>
      <c r="BH474" s="92"/>
      <c r="BI474" s="92"/>
      <c r="BJ474" s="92"/>
      <c r="BK474" s="92"/>
      <c r="BL474" s="92"/>
      <c r="BM474" s="92"/>
      <c r="BN474" s="92"/>
      <c r="BO474" s="92"/>
      <c r="BP474" s="92"/>
      <c r="BQ474" s="92"/>
      <c r="BR474" s="92"/>
      <c r="BS474" s="92"/>
      <c r="BT474" s="92"/>
      <c r="BU474" s="92"/>
      <c r="BV474" s="92"/>
      <c r="BW474" s="92"/>
      <c r="BX474" s="92"/>
      <c r="BY474" s="92"/>
      <c r="BZ474" s="92"/>
      <c r="CA474" s="92"/>
      <c r="CB474" s="92"/>
      <c r="CC474" s="92"/>
      <c r="CD474" s="92"/>
      <c r="CE474" s="92"/>
      <c r="CF474" s="92"/>
      <c r="CG474" s="178"/>
      <c r="CH474" s="178"/>
    </row>
    <row r="475" spans="10:86" x14ac:dyDescent="0.25">
      <c r="J475" s="178"/>
      <c r="K475" s="178"/>
      <c r="M475" s="178"/>
      <c r="N475" s="178"/>
      <c r="O475" s="178"/>
      <c r="P475" s="178"/>
      <c r="Q475" s="178"/>
      <c r="R475" s="178"/>
      <c r="S475" s="178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  <c r="AL475" s="92"/>
      <c r="AM475" s="92"/>
      <c r="AN475" s="92"/>
      <c r="AO475" s="92"/>
      <c r="AP475" s="92"/>
      <c r="AQ475" s="92"/>
      <c r="AR475" s="92"/>
      <c r="AS475" s="92"/>
      <c r="AT475" s="92"/>
      <c r="AU475" s="92"/>
      <c r="AV475" s="92"/>
      <c r="AW475" s="92"/>
      <c r="AX475" s="92"/>
      <c r="AY475" s="92"/>
      <c r="AZ475" s="92"/>
      <c r="BA475" s="92"/>
      <c r="BB475" s="92"/>
      <c r="BC475" s="92"/>
      <c r="BD475" s="92"/>
      <c r="BE475" s="92"/>
      <c r="BF475" s="92"/>
      <c r="BG475" s="92"/>
      <c r="BH475" s="92"/>
      <c r="BI475" s="92"/>
      <c r="BJ475" s="92"/>
      <c r="BK475" s="92"/>
      <c r="BL475" s="92"/>
      <c r="BM475" s="92"/>
      <c r="BN475" s="92"/>
      <c r="BO475" s="92"/>
      <c r="BP475" s="92"/>
      <c r="BQ475" s="92"/>
      <c r="BR475" s="92"/>
      <c r="BS475" s="92"/>
      <c r="BT475" s="92"/>
      <c r="BU475" s="92"/>
      <c r="BV475" s="92"/>
      <c r="BW475" s="92"/>
      <c r="BX475" s="92"/>
      <c r="BY475" s="92"/>
      <c r="BZ475" s="92"/>
      <c r="CA475" s="92"/>
      <c r="CB475" s="92"/>
      <c r="CC475" s="92"/>
      <c r="CD475" s="92"/>
      <c r="CE475" s="92"/>
      <c r="CF475" s="92"/>
      <c r="CG475" s="178"/>
      <c r="CH475" s="178"/>
    </row>
    <row r="476" spans="10:86" x14ac:dyDescent="0.25">
      <c r="J476" s="178"/>
      <c r="K476" s="178"/>
      <c r="M476" s="178"/>
      <c r="N476" s="178"/>
      <c r="O476" s="178"/>
      <c r="P476" s="178"/>
      <c r="Q476" s="178"/>
      <c r="R476" s="178"/>
      <c r="S476" s="178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  <c r="AL476" s="92"/>
      <c r="AM476" s="92"/>
      <c r="AN476" s="92"/>
      <c r="AO476" s="92"/>
      <c r="AP476" s="92"/>
      <c r="AQ476" s="92"/>
      <c r="AR476" s="92"/>
      <c r="AS476" s="92"/>
      <c r="AT476" s="92"/>
      <c r="AU476" s="92"/>
      <c r="AV476" s="92"/>
      <c r="AW476" s="92"/>
      <c r="AX476" s="92"/>
      <c r="AY476" s="92"/>
      <c r="AZ476" s="92"/>
      <c r="BA476" s="92"/>
      <c r="BB476" s="92"/>
      <c r="BC476" s="92"/>
      <c r="BD476" s="92"/>
      <c r="BE476" s="92"/>
      <c r="BF476" s="92"/>
      <c r="BG476" s="92"/>
      <c r="BH476" s="92"/>
      <c r="BI476" s="92"/>
      <c r="BJ476" s="92"/>
      <c r="BK476" s="92"/>
      <c r="BL476" s="92"/>
      <c r="BM476" s="92"/>
      <c r="BN476" s="92"/>
      <c r="BO476" s="92"/>
      <c r="BP476" s="92"/>
      <c r="BQ476" s="92"/>
      <c r="BR476" s="92"/>
      <c r="BS476" s="92"/>
      <c r="BT476" s="92"/>
      <c r="BU476" s="92"/>
      <c r="BV476" s="92"/>
      <c r="BW476" s="92"/>
      <c r="BX476" s="92"/>
      <c r="BY476" s="92"/>
      <c r="BZ476" s="92"/>
      <c r="CA476" s="92"/>
      <c r="CB476" s="92"/>
      <c r="CC476" s="92"/>
      <c r="CD476" s="92"/>
      <c r="CE476" s="92"/>
      <c r="CF476" s="92"/>
      <c r="CG476" s="178"/>
      <c r="CH476" s="178"/>
    </row>
    <row r="477" spans="10:86" x14ac:dyDescent="0.25">
      <c r="J477" s="178"/>
      <c r="K477" s="178"/>
      <c r="M477" s="178"/>
      <c r="N477" s="178"/>
      <c r="O477" s="178"/>
      <c r="P477" s="178"/>
      <c r="Q477" s="178"/>
      <c r="R477" s="178"/>
      <c r="S477" s="178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  <c r="AL477" s="92"/>
      <c r="AM477" s="92"/>
      <c r="AN477" s="92"/>
      <c r="AO477" s="92"/>
      <c r="AP477" s="92"/>
      <c r="AQ477" s="92"/>
      <c r="AR477" s="92"/>
      <c r="AS477" s="92"/>
      <c r="AT477" s="92"/>
      <c r="AU477" s="92"/>
      <c r="AV477" s="92"/>
      <c r="AW477" s="92"/>
      <c r="AX477" s="92"/>
      <c r="AY477" s="92"/>
      <c r="AZ477" s="92"/>
      <c r="BA477" s="92"/>
      <c r="BB477" s="92"/>
      <c r="BC477" s="92"/>
      <c r="BD477" s="92"/>
      <c r="BE477" s="92"/>
      <c r="BF477" s="92"/>
      <c r="BG477" s="92"/>
      <c r="BH477" s="92"/>
      <c r="BI477" s="92"/>
      <c r="BJ477" s="92"/>
      <c r="BK477" s="92"/>
      <c r="BL477" s="92"/>
      <c r="BM477" s="92"/>
      <c r="BN477" s="92"/>
      <c r="BO477" s="92"/>
      <c r="BP477" s="92"/>
      <c r="BQ477" s="92"/>
      <c r="BR477" s="92"/>
      <c r="BS477" s="92"/>
      <c r="BT477" s="92"/>
      <c r="BU477" s="92"/>
      <c r="BV477" s="92"/>
      <c r="BW477" s="92"/>
      <c r="BX477" s="92"/>
      <c r="BY477" s="92"/>
      <c r="BZ477" s="92"/>
      <c r="CA477" s="92"/>
      <c r="CB477" s="92"/>
      <c r="CC477" s="92"/>
      <c r="CD477" s="92"/>
      <c r="CE477" s="92"/>
      <c r="CF477" s="92"/>
      <c r="CG477" s="178"/>
      <c r="CH477" s="178"/>
    </row>
    <row r="478" spans="10:86" x14ac:dyDescent="0.25">
      <c r="J478" s="178"/>
      <c r="K478" s="178"/>
      <c r="M478" s="178"/>
      <c r="N478" s="178"/>
      <c r="O478" s="178"/>
      <c r="P478" s="178"/>
      <c r="Q478" s="178"/>
      <c r="R478" s="178"/>
      <c r="S478" s="178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  <c r="AL478" s="92"/>
      <c r="AM478" s="92"/>
      <c r="AN478" s="92"/>
      <c r="AO478" s="92"/>
      <c r="AP478" s="92"/>
      <c r="AQ478" s="92"/>
      <c r="AR478" s="92"/>
      <c r="AS478" s="92"/>
      <c r="AT478" s="92"/>
      <c r="AU478" s="92"/>
      <c r="AV478" s="92"/>
      <c r="AW478" s="92"/>
      <c r="AX478" s="92"/>
      <c r="AY478" s="92"/>
      <c r="AZ478" s="92"/>
      <c r="BA478" s="92"/>
      <c r="BB478" s="92"/>
      <c r="BC478" s="92"/>
      <c r="BD478" s="92"/>
      <c r="BE478" s="92"/>
      <c r="BF478" s="92"/>
      <c r="BG478" s="92"/>
      <c r="BH478" s="92"/>
      <c r="BI478" s="92"/>
      <c r="BJ478" s="92"/>
      <c r="BK478" s="92"/>
      <c r="BL478" s="92"/>
      <c r="BM478" s="92"/>
      <c r="BN478" s="92"/>
      <c r="BO478" s="92"/>
      <c r="BP478" s="92"/>
      <c r="BQ478" s="92"/>
      <c r="BR478" s="92"/>
      <c r="BS478" s="92"/>
      <c r="BT478" s="92"/>
      <c r="BU478" s="92"/>
      <c r="BV478" s="92"/>
      <c r="BW478" s="92"/>
      <c r="BX478" s="92"/>
      <c r="BY478" s="92"/>
      <c r="BZ478" s="92"/>
      <c r="CA478" s="92"/>
      <c r="CB478" s="92"/>
      <c r="CC478" s="92"/>
      <c r="CD478" s="92"/>
      <c r="CE478" s="92"/>
      <c r="CF478" s="92"/>
      <c r="CG478" s="178"/>
      <c r="CH478" s="178"/>
    </row>
    <row r="479" spans="10:86" x14ac:dyDescent="0.25">
      <c r="J479" s="178"/>
      <c r="K479" s="178"/>
      <c r="M479" s="178"/>
      <c r="N479" s="178"/>
      <c r="O479" s="178"/>
      <c r="P479" s="178"/>
      <c r="Q479" s="178"/>
      <c r="R479" s="178"/>
      <c r="S479" s="178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  <c r="AL479" s="92"/>
      <c r="AM479" s="92"/>
      <c r="AN479" s="92"/>
      <c r="AO479" s="92"/>
      <c r="AP479" s="92"/>
      <c r="AQ479" s="92"/>
      <c r="AR479" s="92"/>
      <c r="AS479" s="92"/>
      <c r="AT479" s="92"/>
      <c r="AU479" s="92"/>
      <c r="AV479" s="92"/>
      <c r="AW479" s="92"/>
      <c r="AX479" s="92"/>
      <c r="AY479" s="92"/>
      <c r="AZ479" s="92"/>
      <c r="BA479" s="92"/>
      <c r="BB479" s="92"/>
      <c r="BC479" s="92"/>
      <c r="BD479" s="92"/>
      <c r="BE479" s="92"/>
      <c r="BF479" s="92"/>
      <c r="BG479" s="92"/>
      <c r="BH479" s="92"/>
      <c r="BI479" s="92"/>
      <c r="BJ479" s="92"/>
      <c r="BK479" s="92"/>
      <c r="BL479" s="92"/>
      <c r="BM479" s="92"/>
      <c r="BN479" s="92"/>
      <c r="BO479" s="92"/>
      <c r="BP479" s="92"/>
      <c r="BQ479" s="92"/>
      <c r="BR479" s="92"/>
      <c r="BS479" s="92"/>
      <c r="BT479" s="92"/>
      <c r="BU479" s="92"/>
      <c r="BV479" s="92"/>
      <c r="BW479" s="92"/>
      <c r="BX479" s="92"/>
      <c r="BY479" s="92"/>
      <c r="BZ479" s="92"/>
      <c r="CA479" s="92"/>
      <c r="CB479" s="92"/>
      <c r="CC479" s="92"/>
      <c r="CD479" s="92"/>
      <c r="CE479" s="92"/>
      <c r="CF479" s="92"/>
      <c r="CG479" s="178"/>
      <c r="CH479" s="178"/>
    </row>
    <row r="480" spans="10:86" x14ac:dyDescent="0.25">
      <c r="J480" s="178"/>
      <c r="K480" s="178"/>
      <c r="M480" s="178"/>
      <c r="N480" s="178"/>
      <c r="O480" s="178"/>
      <c r="P480" s="178"/>
      <c r="Q480" s="178"/>
      <c r="R480" s="178"/>
      <c r="S480" s="178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  <c r="AL480" s="92"/>
      <c r="AM480" s="92"/>
      <c r="AN480" s="92"/>
      <c r="AO480" s="92"/>
      <c r="AP480" s="92"/>
      <c r="AQ480" s="92"/>
      <c r="AR480" s="92"/>
      <c r="AS480" s="92"/>
      <c r="AT480" s="92"/>
      <c r="AU480" s="92"/>
      <c r="AV480" s="92"/>
      <c r="AW480" s="92"/>
      <c r="AX480" s="92"/>
      <c r="AY480" s="92"/>
      <c r="AZ480" s="92"/>
      <c r="BA480" s="92"/>
      <c r="BB480" s="92"/>
      <c r="BC480" s="92"/>
      <c r="BD480" s="92"/>
      <c r="BE480" s="92"/>
      <c r="BF480" s="92"/>
      <c r="BG480" s="92"/>
      <c r="BH480" s="92"/>
      <c r="BI480" s="92"/>
      <c r="BJ480" s="92"/>
      <c r="BK480" s="92"/>
      <c r="BL480" s="92"/>
      <c r="BM480" s="92"/>
      <c r="BN480" s="92"/>
      <c r="BO480" s="92"/>
      <c r="BP480" s="92"/>
      <c r="BQ480" s="92"/>
      <c r="BR480" s="92"/>
      <c r="BS480" s="92"/>
      <c r="BT480" s="92"/>
      <c r="BU480" s="92"/>
      <c r="BV480" s="92"/>
      <c r="BW480" s="92"/>
      <c r="BX480" s="92"/>
      <c r="BY480" s="92"/>
      <c r="BZ480" s="92"/>
      <c r="CA480" s="92"/>
      <c r="CB480" s="92"/>
      <c r="CC480" s="92"/>
      <c r="CD480" s="92"/>
      <c r="CE480" s="92"/>
      <c r="CF480" s="92"/>
      <c r="CG480" s="178"/>
      <c r="CH480" s="178"/>
    </row>
    <row r="481" spans="10:86" x14ac:dyDescent="0.25">
      <c r="J481" s="178"/>
      <c r="K481" s="178"/>
      <c r="M481" s="178"/>
      <c r="N481" s="178"/>
      <c r="O481" s="178"/>
      <c r="P481" s="178"/>
      <c r="Q481" s="178"/>
      <c r="R481" s="178"/>
      <c r="S481" s="178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  <c r="AL481" s="92"/>
      <c r="AM481" s="92"/>
      <c r="AN481" s="92"/>
      <c r="AO481" s="92"/>
      <c r="AP481" s="92"/>
      <c r="AQ481" s="92"/>
      <c r="AR481" s="92"/>
      <c r="AS481" s="92"/>
      <c r="AT481" s="92"/>
      <c r="AU481" s="92"/>
      <c r="AV481" s="92"/>
      <c r="AW481" s="92"/>
      <c r="AX481" s="92"/>
      <c r="AY481" s="92"/>
      <c r="AZ481" s="92"/>
      <c r="BA481" s="92"/>
      <c r="BB481" s="92"/>
      <c r="BC481" s="92"/>
      <c r="BD481" s="92"/>
      <c r="BE481" s="92"/>
      <c r="BF481" s="92"/>
      <c r="BG481" s="92"/>
      <c r="BH481" s="92"/>
      <c r="BI481" s="92"/>
      <c r="BJ481" s="92"/>
      <c r="BK481" s="92"/>
      <c r="BL481" s="92"/>
      <c r="BM481" s="92"/>
      <c r="BN481" s="92"/>
      <c r="BO481" s="92"/>
      <c r="BP481" s="92"/>
      <c r="BQ481" s="92"/>
      <c r="BR481" s="92"/>
      <c r="BS481" s="92"/>
      <c r="BT481" s="92"/>
      <c r="BU481" s="92"/>
      <c r="BV481" s="92"/>
      <c r="BW481" s="92"/>
      <c r="BX481" s="92"/>
      <c r="BY481" s="92"/>
      <c r="BZ481" s="92"/>
      <c r="CA481" s="92"/>
      <c r="CB481" s="92"/>
      <c r="CC481" s="92"/>
      <c r="CD481" s="92"/>
      <c r="CE481" s="92"/>
      <c r="CF481" s="92"/>
      <c r="CG481" s="178"/>
      <c r="CH481" s="178"/>
    </row>
    <row r="482" spans="10:86" x14ac:dyDescent="0.25">
      <c r="J482" s="178"/>
      <c r="K482" s="178"/>
      <c r="M482" s="178"/>
      <c r="N482" s="178"/>
      <c r="O482" s="178"/>
      <c r="P482" s="178"/>
      <c r="Q482" s="178"/>
      <c r="R482" s="178"/>
      <c r="S482" s="178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  <c r="AL482" s="92"/>
      <c r="AM482" s="92"/>
      <c r="AN482" s="92"/>
      <c r="AO482" s="92"/>
      <c r="AP482" s="92"/>
      <c r="AQ482" s="92"/>
      <c r="AR482" s="92"/>
      <c r="AS482" s="92"/>
      <c r="AT482" s="92"/>
      <c r="AU482" s="92"/>
      <c r="AV482" s="92"/>
      <c r="AW482" s="92"/>
      <c r="AX482" s="92"/>
      <c r="AY482" s="92"/>
      <c r="AZ482" s="92"/>
      <c r="BA482" s="92"/>
      <c r="BB482" s="92"/>
      <c r="BC482" s="92"/>
      <c r="BD482" s="92"/>
      <c r="BE482" s="92"/>
      <c r="BF482" s="92"/>
      <c r="BG482" s="92"/>
      <c r="BH482" s="92"/>
      <c r="BI482" s="92"/>
      <c r="BJ482" s="92"/>
      <c r="BK482" s="92"/>
      <c r="BL482" s="92"/>
      <c r="BM482" s="92"/>
      <c r="BN482" s="92"/>
      <c r="BO482" s="92"/>
      <c r="BP482" s="92"/>
      <c r="BQ482" s="92"/>
      <c r="BR482" s="92"/>
      <c r="BS482" s="92"/>
      <c r="BT482" s="92"/>
      <c r="BU482" s="92"/>
      <c r="BV482" s="92"/>
      <c r="BW482" s="92"/>
      <c r="BX482" s="92"/>
      <c r="BY482" s="92"/>
      <c r="BZ482" s="92"/>
      <c r="CA482" s="92"/>
      <c r="CB482" s="92"/>
      <c r="CC482" s="92"/>
      <c r="CD482" s="92"/>
      <c r="CE482" s="92"/>
      <c r="CF482" s="92"/>
      <c r="CG482" s="178"/>
      <c r="CH482" s="178"/>
    </row>
    <row r="483" spans="10:86" x14ac:dyDescent="0.25">
      <c r="J483" s="178"/>
      <c r="K483" s="178"/>
      <c r="M483" s="178"/>
      <c r="N483" s="178"/>
      <c r="O483" s="178"/>
      <c r="P483" s="178"/>
      <c r="Q483" s="178"/>
      <c r="R483" s="178"/>
      <c r="S483" s="178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  <c r="AL483" s="92"/>
      <c r="AM483" s="92"/>
      <c r="AN483" s="92"/>
      <c r="AO483" s="92"/>
      <c r="AP483" s="92"/>
      <c r="AQ483" s="92"/>
      <c r="AR483" s="92"/>
      <c r="AS483" s="92"/>
      <c r="AT483" s="92"/>
      <c r="AU483" s="92"/>
      <c r="AV483" s="92"/>
      <c r="AW483" s="92"/>
      <c r="AX483" s="92"/>
      <c r="AY483" s="92"/>
      <c r="AZ483" s="92"/>
      <c r="BA483" s="92"/>
      <c r="BB483" s="92"/>
      <c r="BC483" s="92"/>
      <c r="BD483" s="92"/>
      <c r="BE483" s="92"/>
      <c r="BF483" s="92"/>
      <c r="BG483" s="92"/>
      <c r="BH483" s="92"/>
      <c r="BI483" s="92"/>
      <c r="BJ483" s="92"/>
      <c r="BK483" s="92"/>
      <c r="BL483" s="92"/>
      <c r="BM483" s="92"/>
      <c r="BN483" s="92"/>
      <c r="BO483" s="92"/>
      <c r="BP483" s="92"/>
      <c r="BQ483" s="92"/>
      <c r="BR483" s="92"/>
      <c r="BS483" s="92"/>
      <c r="BT483" s="92"/>
      <c r="BU483" s="92"/>
      <c r="BV483" s="92"/>
      <c r="BW483" s="92"/>
      <c r="BX483" s="92"/>
      <c r="BY483" s="92"/>
      <c r="BZ483" s="92"/>
      <c r="CA483" s="92"/>
      <c r="CB483" s="92"/>
      <c r="CC483" s="92"/>
      <c r="CD483" s="92"/>
      <c r="CE483" s="92"/>
      <c r="CF483" s="92"/>
      <c r="CG483" s="178"/>
      <c r="CH483" s="178"/>
    </row>
    <row r="484" spans="10:86" x14ac:dyDescent="0.25">
      <c r="J484" s="178"/>
      <c r="K484" s="178"/>
      <c r="M484" s="178"/>
      <c r="N484" s="178"/>
      <c r="O484" s="178"/>
      <c r="P484" s="178"/>
      <c r="Q484" s="178"/>
      <c r="R484" s="178"/>
      <c r="S484" s="178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  <c r="AL484" s="92"/>
      <c r="AM484" s="92"/>
      <c r="AN484" s="92"/>
      <c r="AO484" s="92"/>
      <c r="AP484" s="92"/>
      <c r="AQ484" s="92"/>
      <c r="AR484" s="92"/>
      <c r="AS484" s="92"/>
      <c r="AT484" s="92"/>
      <c r="AU484" s="92"/>
      <c r="AV484" s="92"/>
      <c r="AW484" s="92"/>
      <c r="AX484" s="92"/>
      <c r="AY484" s="92"/>
      <c r="AZ484" s="92"/>
      <c r="BA484" s="92"/>
      <c r="BB484" s="92"/>
      <c r="BC484" s="92"/>
      <c r="BD484" s="92"/>
      <c r="BE484" s="92"/>
      <c r="BF484" s="92"/>
      <c r="BG484" s="92"/>
      <c r="BH484" s="92"/>
      <c r="BI484" s="92"/>
      <c r="BJ484" s="92"/>
      <c r="BK484" s="92"/>
      <c r="BL484" s="92"/>
      <c r="BM484" s="92"/>
      <c r="BN484" s="92"/>
      <c r="BO484" s="92"/>
      <c r="BP484" s="92"/>
      <c r="BQ484" s="92"/>
      <c r="BR484" s="92"/>
      <c r="BS484" s="92"/>
      <c r="BT484" s="92"/>
      <c r="BU484" s="92"/>
      <c r="BV484" s="92"/>
      <c r="BW484" s="92"/>
      <c r="BX484" s="92"/>
      <c r="BY484" s="92"/>
      <c r="BZ484" s="92"/>
      <c r="CA484" s="92"/>
      <c r="CB484" s="92"/>
      <c r="CC484" s="92"/>
      <c r="CD484" s="92"/>
      <c r="CE484" s="92"/>
      <c r="CF484" s="92"/>
      <c r="CG484" s="178"/>
      <c r="CH484" s="178"/>
    </row>
    <row r="485" spans="10:86" x14ac:dyDescent="0.25">
      <c r="J485" s="178"/>
      <c r="K485" s="178"/>
      <c r="M485" s="178"/>
      <c r="N485" s="178"/>
      <c r="O485" s="178"/>
      <c r="P485" s="178"/>
      <c r="Q485" s="178"/>
      <c r="R485" s="178"/>
      <c r="S485" s="178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  <c r="AL485" s="92"/>
      <c r="AM485" s="92"/>
      <c r="AN485" s="92"/>
      <c r="AO485" s="92"/>
      <c r="AP485" s="92"/>
      <c r="AQ485" s="92"/>
      <c r="AR485" s="92"/>
      <c r="AS485" s="92"/>
      <c r="AT485" s="92"/>
      <c r="AU485" s="92"/>
      <c r="AV485" s="92"/>
      <c r="AW485" s="92"/>
      <c r="AX485" s="92"/>
      <c r="AY485" s="92"/>
      <c r="AZ485" s="92"/>
      <c r="BA485" s="92"/>
      <c r="BB485" s="92"/>
      <c r="BC485" s="92"/>
      <c r="BD485" s="92"/>
      <c r="BE485" s="92"/>
      <c r="BF485" s="92"/>
      <c r="BG485" s="92"/>
      <c r="BH485" s="92"/>
      <c r="BI485" s="92"/>
      <c r="BJ485" s="92"/>
      <c r="BK485" s="92"/>
      <c r="BL485" s="92"/>
      <c r="BM485" s="92"/>
      <c r="BN485" s="92"/>
      <c r="BO485" s="92"/>
      <c r="BP485" s="92"/>
      <c r="BQ485" s="92"/>
      <c r="BR485" s="92"/>
      <c r="BS485" s="92"/>
      <c r="BT485" s="92"/>
      <c r="BU485" s="92"/>
      <c r="BV485" s="92"/>
      <c r="BW485" s="92"/>
      <c r="BX485" s="92"/>
      <c r="BY485" s="92"/>
      <c r="BZ485" s="92"/>
      <c r="CA485" s="92"/>
      <c r="CB485" s="92"/>
      <c r="CC485" s="92"/>
      <c r="CD485" s="92"/>
      <c r="CE485" s="92"/>
      <c r="CF485" s="92"/>
      <c r="CG485" s="178"/>
      <c r="CH485" s="178"/>
    </row>
    <row r="486" spans="10:86" x14ac:dyDescent="0.25">
      <c r="J486" s="178"/>
      <c r="K486" s="178"/>
      <c r="M486" s="178"/>
      <c r="N486" s="178"/>
      <c r="O486" s="178"/>
      <c r="P486" s="178"/>
      <c r="Q486" s="178"/>
      <c r="R486" s="178"/>
      <c r="S486" s="178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  <c r="AL486" s="92"/>
      <c r="AM486" s="92"/>
      <c r="AN486" s="92"/>
      <c r="AO486" s="92"/>
      <c r="AP486" s="92"/>
      <c r="AQ486" s="92"/>
      <c r="AR486" s="92"/>
      <c r="AS486" s="92"/>
      <c r="AT486" s="92"/>
      <c r="AU486" s="92"/>
      <c r="AV486" s="92"/>
      <c r="AW486" s="92"/>
      <c r="AX486" s="92"/>
      <c r="AY486" s="92"/>
      <c r="AZ486" s="92"/>
      <c r="BA486" s="92"/>
      <c r="BB486" s="92"/>
      <c r="BC486" s="92"/>
      <c r="BD486" s="92"/>
      <c r="BE486" s="92"/>
      <c r="BF486" s="92"/>
      <c r="BG486" s="92"/>
      <c r="BH486" s="92"/>
      <c r="BI486" s="92"/>
      <c r="BJ486" s="92"/>
      <c r="BK486" s="92"/>
      <c r="BL486" s="92"/>
      <c r="BM486" s="92"/>
      <c r="BN486" s="92"/>
      <c r="BO486" s="92"/>
      <c r="BP486" s="92"/>
      <c r="BQ486" s="92"/>
      <c r="BR486" s="92"/>
      <c r="BS486" s="92"/>
      <c r="BT486" s="92"/>
      <c r="BU486" s="92"/>
      <c r="BV486" s="92"/>
      <c r="BW486" s="92"/>
      <c r="BX486" s="92"/>
      <c r="BY486" s="92"/>
      <c r="BZ486" s="92"/>
      <c r="CA486" s="92"/>
      <c r="CB486" s="92"/>
      <c r="CC486" s="92"/>
      <c r="CD486" s="92"/>
      <c r="CE486" s="92"/>
      <c r="CF486" s="92"/>
      <c r="CG486" s="178"/>
      <c r="CH486" s="178"/>
    </row>
    <row r="487" spans="10:86" x14ac:dyDescent="0.25">
      <c r="J487" s="178"/>
      <c r="K487" s="178"/>
      <c r="M487" s="178"/>
      <c r="N487" s="178"/>
      <c r="O487" s="178"/>
      <c r="P487" s="178"/>
      <c r="Q487" s="178"/>
      <c r="R487" s="178"/>
      <c r="S487" s="178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  <c r="AL487" s="92"/>
      <c r="AM487" s="92"/>
      <c r="AN487" s="92"/>
      <c r="AO487" s="92"/>
      <c r="AP487" s="92"/>
      <c r="AQ487" s="92"/>
      <c r="AR487" s="92"/>
      <c r="AS487" s="92"/>
      <c r="AT487" s="92"/>
      <c r="AU487" s="92"/>
      <c r="AV487" s="92"/>
      <c r="AW487" s="92"/>
      <c r="AX487" s="92"/>
      <c r="AY487" s="92"/>
      <c r="AZ487" s="92"/>
      <c r="BA487" s="92"/>
      <c r="BB487" s="92"/>
      <c r="BC487" s="92"/>
      <c r="BD487" s="92"/>
      <c r="BE487" s="92"/>
      <c r="BF487" s="92"/>
      <c r="BG487" s="92"/>
      <c r="BH487" s="92"/>
      <c r="BI487" s="92"/>
      <c r="BJ487" s="92"/>
      <c r="BK487" s="92"/>
      <c r="BL487" s="92"/>
      <c r="BM487" s="92"/>
      <c r="BN487" s="92"/>
      <c r="BO487" s="92"/>
      <c r="BP487" s="92"/>
      <c r="BQ487" s="92"/>
      <c r="BR487" s="92"/>
      <c r="BS487" s="92"/>
      <c r="BT487" s="92"/>
      <c r="BU487" s="92"/>
      <c r="BV487" s="92"/>
      <c r="BW487" s="92"/>
      <c r="BX487" s="92"/>
      <c r="BY487" s="92"/>
      <c r="BZ487" s="92"/>
      <c r="CA487" s="92"/>
      <c r="CB487" s="92"/>
      <c r="CC487" s="92"/>
      <c r="CD487" s="92"/>
      <c r="CE487" s="92"/>
      <c r="CF487" s="92"/>
      <c r="CG487" s="178"/>
      <c r="CH487" s="178"/>
    </row>
    <row r="488" spans="10:86" x14ac:dyDescent="0.25">
      <c r="J488" s="178"/>
      <c r="K488" s="178"/>
      <c r="M488" s="178"/>
      <c r="N488" s="178"/>
      <c r="O488" s="178"/>
      <c r="P488" s="178"/>
      <c r="Q488" s="178"/>
      <c r="R488" s="178"/>
      <c r="S488" s="178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2"/>
      <c r="BK488" s="92"/>
      <c r="BL488" s="92"/>
      <c r="BM488" s="92"/>
      <c r="BN488" s="92"/>
      <c r="BO488" s="92"/>
      <c r="BP488" s="92"/>
      <c r="BQ488" s="92"/>
      <c r="BR488" s="92"/>
      <c r="BS488" s="92"/>
      <c r="BT488" s="92"/>
      <c r="BU488" s="92"/>
      <c r="BV488" s="92"/>
      <c r="BW488" s="92"/>
      <c r="BX488" s="92"/>
      <c r="BY488" s="92"/>
      <c r="BZ488" s="92"/>
      <c r="CA488" s="92"/>
      <c r="CB488" s="92"/>
      <c r="CC488" s="92"/>
      <c r="CD488" s="92"/>
      <c r="CE488" s="92"/>
      <c r="CF488" s="92"/>
      <c r="CG488" s="178"/>
      <c r="CH488" s="178"/>
    </row>
    <row r="489" spans="10:86" x14ac:dyDescent="0.25">
      <c r="J489" s="178"/>
      <c r="K489" s="178"/>
      <c r="M489" s="178"/>
      <c r="N489" s="178"/>
      <c r="O489" s="178"/>
      <c r="P489" s="178"/>
      <c r="Q489" s="178"/>
      <c r="R489" s="178"/>
      <c r="S489" s="178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  <c r="AL489" s="92"/>
      <c r="AM489" s="92"/>
      <c r="AN489" s="92"/>
      <c r="AO489" s="92"/>
      <c r="AP489" s="92"/>
      <c r="AQ489" s="92"/>
      <c r="AR489" s="92"/>
      <c r="AS489" s="92"/>
      <c r="AT489" s="92"/>
      <c r="AU489" s="92"/>
      <c r="AV489" s="92"/>
      <c r="AW489" s="92"/>
      <c r="AX489" s="92"/>
      <c r="AY489" s="92"/>
      <c r="AZ489" s="92"/>
      <c r="BA489" s="92"/>
      <c r="BB489" s="92"/>
      <c r="BC489" s="92"/>
      <c r="BD489" s="92"/>
      <c r="BE489" s="92"/>
      <c r="BF489" s="92"/>
      <c r="BG489" s="92"/>
      <c r="BH489" s="92"/>
      <c r="BI489" s="92"/>
      <c r="BJ489" s="92"/>
      <c r="BK489" s="92"/>
      <c r="BL489" s="92"/>
      <c r="BM489" s="92"/>
      <c r="BN489" s="92"/>
      <c r="BO489" s="92"/>
      <c r="BP489" s="92"/>
      <c r="BQ489" s="92"/>
      <c r="BR489" s="92"/>
      <c r="BS489" s="92"/>
      <c r="BT489" s="92"/>
      <c r="BU489" s="92"/>
      <c r="BV489" s="92"/>
      <c r="BW489" s="92"/>
      <c r="BX489" s="92"/>
      <c r="BY489" s="92"/>
      <c r="BZ489" s="92"/>
      <c r="CA489" s="92"/>
      <c r="CB489" s="92"/>
      <c r="CC489" s="92"/>
      <c r="CD489" s="92"/>
      <c r="CE489" s="92"/>
      <c r="CF489" s="92"/>
      <c r="CG489" s="178"/>
      <c r="CH489" s="178"/>
    </row>
    <row r="490" spans="10:86" x14ac:dyDescent="0.25">
      <c r="J490" s="178"/>
      <c r="K490" s="178"/>
      <c r="M490" s="178"/>
      <c r="N490" s="178"/>
      <c r="O490" s="178"/>
      <c r="P490" s="178"/>
      <c r="Q490" s="178"/>
      <c r="R490" s="178"/>
      <c r="S490" s="178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  <c r="AL490" s="92"/>
      <c r="AM490" s="92"/>
      <c r="AN490" s="92"/>
      <c r="AO490" s="92"/>
      <c r="AP490" s="92"/>
      <c r="AQ490" s="92"/>
      <c r="AR490" s="92"/>
      <c r="AS490" s="92"/>
      <c r="AT490" s="92"/>
      <c r="AU490" s="92"/>
      <c r="AV490" s="92"/>
      <c r="AW490" s="92"/>
      <c r="AX490" s="92"/>
      <c r="AY490" s="92"/>
      <c r="AZ490" s="92"/>
      <c r="BA490" s="92"/>
      <c r="BB490" s="92"/>
      <c r="BC490" s="92"/>
      <c r="BD490" s="92"/>
      <c r="BE490" s="92"/>
      <c r="BF490" s="92"/>
      <c r="BG490" s="92"/>
      <c r="BH490" s="92"/>
      <c r="BI490" s="92"/>
      <c r="BJ490" s="92"/>
      <c r="BK490" s="92"/>
      <c r="BL490" s="92"/>
      <c r="BM490" s="92"/>
      <c r="BN490" s="92"/>
      <c r="BO490" s="92"/>
      <c r="BP490" s="92"/>
      <c r="BQ490" s="92"/>
      <c r="BR490" s="92"/>
      <c r="BS490" s="92"/>
      <c r="BT490" s="92"/>
      <c r="BU490" s="92"/>
      <c r="BV490" s="92"/>
      <c r="BW490" s="92"/>
      <c r="BX490" s="92"/>
      <c r="BY490" s="92"/>
      <c r="BZ490" s="92"/>
      <c r="CA490" s="92"/>
      <c r="CB490" s="92"/>
      <c r="CC490" s="92"/>
      <c r="CD490" s="92"/>
      <c r="CE490" s="92"/>
      <c r="CF490" s="92"/>
      <c r="CG490" s="178"/>
      <c r="CH490" s="178"/>
    </row>
    <row r="491" spans="10:86" x14ac:dyDescent="0.25">
      <c r="J491" s="178"/>
      <c r="K491" s="178"/>
      <c r="M491" s="178"/>
      <c r="N491" s="178"/>
      <c r="O491" s="178"/>
      <c r="P491" s="178"/>
      <c r="Q491" s="178"/>
      <c r="R491" s="178"/>
      <c r="S491" s="178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  <c r="AL491" s="92"/>
      <c r="AM491" s="92"/>
      <c r="AN491" s="92"/>
      <c r="AO491" s="92"/>
      <c r="AP491" s="92"/>
      <c r="AQ491" s="92"/>
      <c r="AR491" s="92"/>
      <c r="AS491" s="92"/>
      <c r="AT491" s="92"/>
      <c r="AU491" s="92"/>
      <c r="AV491" s="92"/>
      <c r="AW491" s="92"/>
      <c r="AX491" s="92"/>
      <c r="AY491" s="92"/>
      <c r="AZ491" s="92"/>
      <c r="BA491" s="92"/>
      <c r="BB491" s="92"/>
      <c r="BC491" s="92"/>
      <c r="BD491" s="92"/>
      <c r="BE491" s="92"/>
      <c r="BF491" s="92"/>
      <c r="BG491" s="92"/>
      <c r="BH491" s="92"/>
      <c r="BI491" s="92"/>
      <c r="BJ491" s="92"/>
      <c r="BK491" s="92"/>
      <c r="BL491" s="92"/>
      <c r="BM491" s="92"/>
      <c r="BN491" s="92"/>
      <c r="BO491" s="92"/>
      <c r="BP491" s="92"/>
      <c r="BQ491" s="92"/>
      <c r="BR491" s="92"/>
      <c r="BS491" s="92"/>
      <c r="BT491" s="92"/>
      <c r="BU491" s="92"/>
      <c r="BV491" s="92"/>
      <c r="BW491" s="92"/>
      <c r="BX491" s="92"/>
      <c r="BY491" s="92"/>
      <c r="BZ491" s="92"/>
      <c r="CA491" s="92"/>
      <c r="CB491" s="92"/>
      <c r="CC491" s="92"/>
      <c r="CD491" s="92"/>
      <c r="CE491" s="92"/>
      <c r="CF491" s="92"/>
      <c r="CG491" s="178"/>
      <c r="CH491" s="178"/>
    </row>
    <row r="492" spans="10:86" x14ac:dyDescent="0.25">
      <c r="J492" s="178"/>
      <c r="K492" s="178"/>
      <c r="M492" s="178"/>
      <c r="N492" s="178"/>
      <c r="O492" s="178"/>
      <c r="P492" s="178"/>
      <c r="Q492" s="178"/>
      <c r="R492" s="178"/>
      <c r="S492" s="178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  <c r="AL492" s="92"/>
      <c r="AM492" s="92"/>
      <c r="AN492" s="92"/>
      <c r="AO492" s="92"/>
      <c r="AP492" s="92"/>
      <c r="AQ492" s="92"/>
      <c r="AR492" s="92"/>
      <c r="AS492" s="92"/>
      <c r="AT492" s="92"/>
      <c r="AU492" s="92"/>
      <c r="AV492" s="92"/>
      <c r="AW492" s="92"/>
      <c r="AX492" s="92"/>
      <c r="AY492" s="92"/>
      <c r="AZ492" s="92"/>
      <c r="BA492" s="92"/>
      <c r="BB492" s="92"/>
      <c r="BC492" s="92"/>
      <c r="BD492" s="92"/>
      <c r="BE492" s="92"/>
      <c r="BF492" s="92"/>
      <c r="BG492" s="92"/>
      <c r="BH492" s="92"/>
      <c r="BI492" s="92"/>
      <c r="BJ492" s="92"/>
      <c r="BK492" s="92"/>
      <c r="BL492" s="92"/>
      <c r="BM492" s="92"/>
      <c r="BN492" s="92"/>
      <c r="BO492" s="92"/>
      <c r="BP492" s="92"/>
      <c r="BQ492" s="92"/>
      <c r="BR492" s="92"/>
      <c r="BS492" s="92"/>
      <c r="BT492" s="92"/>
      <c r="BU492" s="92"/>
      <c r="BV492" s="92"/>
      <c r="BW492" s="92"/>
      <c r="BX492" s="92"/>
      <c r="BY492" s="92"/>
      <c r="BZ492" s="92"/>
      <c r="CA492" s="92"/>
      <c r="CB492" s="92"/>
      <c r="CC492" s="92"/>
      <c r="CD492" s="92"/>
      <c r="CE492" s="92"/>
      <c r="CF492" s="92"/>
      <c r="CG492" s="178"/>
      <c r="CH492" s="178"/>
    </row>
    <row r="493" spans="10:86" x14ac:dyDescent="0.25">
      <c r="J493" s="178"/>
      <c r="K493" s="178"/>
      <c r="M493" s="178"/>
      <c r="N493" s="178"/>
      <c r="O493" s="178"/>
      <c r="P493" s="178"/>
      <c r="Q493" s="178"/>
      <c r="R493" s="178"/>
      <c r="S493" s="178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  <c r="AL493" s="92"/>
      <c r="AM493" s="92"/>
      <c r="AN493" s="92"/>
      <c r="AO493" s="92"/>
      <c r="AP493" s="92"/>
      <c r="AQ493" s="92"/>
      <c r="AR493" s="92"/>
      <c r="AS493" s="92"/>
      <c r="AT493" s="92"/>
      <c r="AU493" s="92"/>
      <c r="AV493" s="92"/>
      <c r="AW493" s="92"/>
      <c r="AX493" s="92"/>
      <c r="AY493" s="92"/>
      <c r="AZ493" s="92"/>
      <c r="BA493" s="92"/>
      <c r="BB493" s="92"/>
      <c r="BC493" s="92"/>
      <c r="BD493" s="92"/>
      <c r="BE493" s="92"/>
      <c r="BF493" s="92"/>
      <c r="BG493" s="92"/>
      <c r="BH493" s="92"/>
      <c r="BI493" s="92"/>
      <c r="BJ493" s="92"/>
      <c r="BK493" s="92"/>
      <c r="BL493" s="92"/>
      <c r="BM493" s="92"/>
      <c r="BN493" s="92"/>
      <c r="BO493" s="92"/>
      <c r="BP493" s="92"/>
      <c r="BQ493" s="92"/>
      <c r="BR493" s="92"/>
      <c r="BS493" s="92"/>
      <c r="BT493" s="92"/>
      <c r="BU493" s="92"/>
      <c r="BV493" s="92"/>
      <c r="BW493" s="92"/>
      <c r="BX493" s="92"/>
      <c r="BY493" s="92"/>
      <c r="BZ493" s="92"/>
      <c r="CA493" s="92"/>
      <c r="CB493" s="92"/>
      <c r="CC493" s="92"/>
      <c r="CD493" s="92"/>
      <c r="CE493" s="92"/>
      <c r="CF493" s="92"/>
      <c r="CG493" s="178"/>
      <c r="CH493" s="178"/>
    </row>
    <row r="494" spans="10:86" x14ac:dyDescent="0.25">
      <c r="J494" s="178"/>
      <c r="K494" s="178"/>
      <c r="M494" s="178"/>
      <c r="N494" s="178"/>
      <c r="O494" s="178"/>
      <c r="P494" s="178"/>
      <c r="Q494" s="178"/>
      <c r="R494" s="178"/>
      <c r="S494" s="178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  <c r="AL494" s="92"/>
      <c r="AM494" s="92"/>
      <c r="AN494" s="92"/>
      <c r="AO494" s="92"/>
      <c r="AP494" s="92"/>
      <c r="AQ494" s="92"/>
      <c r="AR494" s="92"/>
      <c r="AS494" s="92"/>
      <c r="AT494" s="92"/>
      <c r="AU494" s="92"/>
      <c r="AV494" s="92"/>
      <c r="AW494" s="92"/>
      <c r="AX494" s="92"/>
      <c r="AY494" s="92"/>
      <c r="AZ494" s="92"/>
      <c r="BA494" s="92"/>
      <c r="BB494" s="92"/>
      <c r="BC494" s="92"/>
      <c r="BD494" s="92"/>
      <c r="BE494" s="92"/>
      <c r="BF494" s="92"/>
      <c r="BG494" s="92"/>
      <c r="BH494" s="92"/>
      <c r="BI494" s="92"/>
      <c r="BJ494" s="92"/>
      <c r="BK494" s="92"/>
      <c r="BL494" s="92"/>
      <c r="BM494" s="92"/>
      <c r="BN494" s="92"/>
      <c r="BO494" s="92"/>
      <c r="BP494" s="92"/>
      <c r="BQ494" s="92"/>
      <c r="BR494" s="92"/>
      <c r="BS494" s="92"/>
      <c r="BT494" s="92"/>
      <c r="BU494" s="92"/>
      <c r="BV494" s="92"/>
      <c r="BW494" s="92"/>
      <c r="BX494" s="92"/>
      <c r="BY494" s="92"/>
      <c r="BZ494" s="92"/>
      <c r="CA494" s="92"/>
      <c r="CB494" s="92"/>
      <c r="CC494" s="92"/>
      <c r="CD494" s="92"/>
      <c r="CE494" s="92"/>
      <c r="CF494" s="92"/>
      <c r="CG494" s="178"/>
      <c r="CH494" s="178"/>
    </row>
    <row r="495" spans="10:86" x14ac:dyDescent="0.25">
      <c r="J495" s="178"/>
      <c r="K495" s="178"/>
      <c r="M495" s="178"/>
      <c r="N495" s="178"/>
      <c r="O495" s="178"/>
      <c r="P495" s="178"/>
      <c r="Q495" s="178"/>
      <c r="R495" s="178"/>
      <c r="S495" s="178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  <c r="AL495" s="92"/>
      <c r="AM495" s="92"/>
      <c r="AN495" s="92"/>
      <c r="AO495" s="92"/>
      <c r="AP495" s="92"/>
      <c r="AQ495" s="92"/>
      <c r="AR495" s="92"/>
      <c r="AS495" s="92"/>
      <c r="AT495" s="92"/>
      <c r="AU495" s="92"/>
      <c r="AV495" s="92"/>
      <c r="AW495" s="92"/>
      <c r="AX495" s="92"/>
      <c r="AY495" s="92"/>
      <c r="AZ495" s="92"/>
      <c r="BA495" s="92"/>
      <c r="BB495" s="92"/>
      <c r="BC495" s="92"/>
      <c r="BD495" s="92"/>
      <c r="BE495" s="92"/>
      <c r="BF495" s="92"/>
      <c r="BG495" s="92"/>
      <c r="BH495" s="92"/>
      <c r="BI495" s="92"/>
      <c r="BJ495" s="92"/>
      <c r="BK495" s="92"/>
      <c r="BL495" s="92"/>
      <c r="BM495" s="92"/>
      <c r="BN495" s="92"/>
      <c r="BO495" s="92"/>
      <c r="BP495" s="92"/>
      <c r="BQ495" s="92"/>
      <c r="BR495" s="92"/>
      <c r="BS495" s="92"/>
      <c r="BT495" s="92"/>
      <c r="BU495" s="92"/>
      <c r="BV495" s="92"/>
      <c r="BW495" s="92"/>
      <c r="BX495" s="92"/>
      <c r="BY495" s="92"/>
      <c r="BZ495" s="92"/>
      <c r="CA495" s="92"/>
      <c r="CB495" s="92"/>
      <c r="CC495" s="92"/>
      <c r="CD495" s="92"/>
      <c r="CE495" s="92"/>
      <c r="CF495" s="92"/>
      <c r="CG495" s="178"/>
      <c r="CH495" s="178"/>
    </row>
    <row r="496" spans="10:86" x14ac:dyDescent="0.25">
      <c r="J496" s="178"/>
      <c r="K496" s="178"/>
      <c r="M496" s="178"/>
      <c r="N496" s="178"/>
      <c r="O496" s="178"/>
      <c r="P496" s="178"/>
      <c r="Q496" s="178"/>
      <c r="R496" s="178"/>
      <c r="S496" s="178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2"/>
      <c r="AO496" s="92"/>
      <c r="AP496" s="92"/>
      <c r="AQ496" s="92"/>
      <c r="AR496" s="92"/>
      <c r="AS496" s="92"/>
      <c r="AT496" s="92"/>
      <c r="AU496" s="92"/>
      <c r="AV496" s="92"/>
      <c r="AW496" s="92"/>
      <c r="AX496" s="92"/>
      <c r="AY496" s="92"/>
      <c r="AZ496" s="92"/>
      <c r="BA496" s="92"/>
      <c r="BB496" s="92"/>
      <c r="BC496" s="92"/>
      <c r="BD496" s="92"/>
      <c r="BE496" s="92"/>
      <c r="BF496" s="92"/>
      <c r="BG496" s="92"/>
      <c r="BH496" s="92"/>
      <c r="BI496" s="92"/>
      <c r="BJ496" s="92"/>
      <c r="BK496" s="92"/>
      <c r="BL496" s="92"/>
      <c r="BM496" s="92"/>
      <c r="BN496" s="92"/>
      <c r="BO496" s="92"/>
      <c r="BP496" s="92"/>
      <c r="BQ496" s="92"/>
      <c r="BR496" s="92"/>
      <c r="BS496" s="92"/>
      <c r="BT496" s="92"/>
      <c r="BU496" s="92"/>
      <c r="BV496" s="92"/>
      <c r="BW496" s="92"/>
      <c r="BX496" s="92"/>
      <c r="BY496" s="92"/>
      <c r="BZ496" s="92"/>
      <c r="CA496" s="92"/>
      <c r="CB496" s="92"/>
      <c r="CC496" s="92"/>
      <c r="CD496" s="92"/>
      <c r="CE496" s="92"/>
      <c r="CF496" s="92"/>
      <c r="CG496" s="178"/>
      <c r="CH496" s="178"/>
    </row>
    <row r="497" spans="10:86" x14ac:dyDescent="0.25">
      <c r="J497" s="178"/>
      <c r="K497" s="178"/>
      <c r="M497" s="178"/>
      <c r="N497" s="178"/>
      <c r="O497" s="178"/>
      <c r="P497" s="178"/>
      <c r="Q497" s="178"/>
      <c r="R497" s="178"/>
      <c r="S497" s="178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2"/>
      <c r="AM497" s="92"/>
      <c r="AN497" s="92"/>
      <c r="AO497" s="92"/>
      <c r="AP497" s="92"/>
      <c r="AQ497" s="92"/>
      <c r="AR497" s="92"/>
      <c r="AS497" s="92"/>
      <c r="AT497" s="92"/>
      <c r="AU497" s="92"/>
      <c r="AV497" s="92"/>
      <c r="AW497" s="92"/>
      <c r="AX497" s="92"/>
      <c r="AY497" s="92"/>
      <c r="AZ497" s="92"/>
      <c r="BA497" s="92"/>
      <c r="BB497" s="92"/>
      <c r="BC497" s="92"/>
      <c r="BD497" s="92"/>
      <c r="BE497" s="92"/>
      <c r="BF497" s="92"/>
      <c r="BG497" s="92"/>
      <c r="BH497" s="92"/>
      <c r="BI497" s="92"/>
      <c r="BJ497" s="92"/>
      <c r="BK497" s="92"/>
      <c r="BL497" s="92"/>
      <c r="BM497" s="92"/>
      <c r="BN497" s="92"/>
      <c r="BO497" s="92"/>
      <c r="BP497" s="92"/>
      <c r="BQ497" s="92"/>
      <c r="BR497" s="92"/>
      <c r="BS497" s="92"/>
      <c r="BT497" s="92"/>
      <c r="BU497" s="92"/>
      <c r="BV497" s="92"/>
      <c r="BW497" s="92"/>
      <c r="BX497" s="92"/>
      <c r="BY497" s="92"/>
      <c r="BZ497" s="92"/>
      <c r="CA497" s="92"/>
      <c r="CB497" s="92"/>
      <c r="CC497" s="92"/>
      <c r="CD497" s="92"/>
      <c r="CE497" s="92"/>
      <c r="CF497" s="92"/>
      <c r="CG497" s="178"/>
      <c r="CH497" s="178"/>
    </row>
    <row r="498" spans="10:86" x14ac:dyDescent="0.25">
      <c r="J498" s="178"/>
      <c r="K498" s="178"/>
      <c r="M498" s="178"/>
      <c r="N498" s="178"/>
      <c r="O498" s="178"/>
      <c r="P498" s="178"/>
      <c r="Q498" s="178"/>
      <c r="R498" s="178"/>
      <c r="S498" s="178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2"/>
      <c r="AO498" s="92"/>
      <c r="AP498" s="92"/>
      <c r="AQ498" s="92"/>
      <c r="AR498" s="92"/>
      <c r="AS498" s="92"/>
      <c r="AT498" s="92"/>
      <c r="AU498" s="92"/>
      <c r="AV498" s="92"/>
      <c r="AW498" s="92"/>
      <c r="AX498" s="92"/>
      <c r="AY498" s="92"/>
      <c r="AZ498" s="92"/>
      <c r="BA498" s="92"/>
      <c r="BB498" s="92"/>
      <c r="BC498" s="92"/>
      <c r="BD498" s="92"/>
      <c r="BE498" s="92"/>
      <c r="BF498" s="92"/>
      <c r="BG498" s="92"/>
      <c r="BH498" s="92"/>
      <c r="BI498" s="92"/>
      <c r="BJ498" s="92"/>
      <c r="BK498" s="92"/>
      <c r="BL498" s="92"/>
      <c r="BM498" s="92"/>
      <c r="BN498" s="92"/>
      <c r="BO498" s="92"/>
      <c r="BP498" s="92"/>
      <c r="BQ498" s="92"/>
      <c r="BR498" s="92"/>
      <c r="BS498" s="92"/>
      <c r="BT498" s="92"/>
      <c r="BU498" s="92"/>
      <c r="BV498" s="92"/>
      <c r="BW498" s="92"/>
      <c r="BX498" s="92"/>
      <c r="BY498" s="92"/>
      <c r="BZ498" s="92"/>
      <c r="CA498" s="92"/>
      <c r="CB498" s="92"/>
      <c r="CC498" s="92"/>
      <c r="CD498" s="92"/>
      <c r="CE498" s="92"/>
      <c r="CF498" s="92"/>
      <c r="CG498" s="178"/>
      <c r="CH498" s="178"/>
    </row>
    <row r="499" spans="10:86" x14ac:dyDescent="0.25">
      <c r="J499" s="178"/>
      <c r="K499" s="178"/>
      <c r="M499" s="178"/>
      <c r="N499" s="178"/>
      <c r="O499" s="178"/>
      <c r="P499" s="178"/>
      <c r="Q499" s="178"/>
      <c r="R499" s="178"/>
      <c r="S499" s="178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L499" s="92"/>
      <c r="AM499" s="92"/>
      <c r="AN499" s="92"/>
      <c r="AO499" s="92"/>
      <c r="AP499" s="92"/>
      <c r="AQ499" s="92"/>
      <c r="AR499" s="92"/>
      <c r="AS499" s="92"/>
      <c r="AT499" s="92"/>
      <c r="AU499" s="92"/>
      <c r="AV499" s="92"/>
      <c r="AW499" s="92"/>
      <c r="AX499" s="92"/>
      <c r="AY499" s="92"/>
      <c r="AZ499" s="92"/>
      <c r="BA499" s="92"/>
      <c r="BB499" s="92"/>
      <c r="BC499" s="92"/>
      <c r="BD499" s="92"/>
      <c r="BE499" s="92"/>
      <c r="BF499" s="92"/>
      <c r="BG499" s="92"/>
      <c r="BH499" s="92"/>
      <c r="BI499" s="92"/>
      <c r="BJ499" s="92"/>
      <c r="BK499" s="92"/>
      <c r="BL499" s="92"/>
      <c r="BM499" s="92"/>
      <c r="BN499" s="92"/>
      <c r="BO499" s="92"/>
      <c r="BP499" s="92"/>
      <c r="BQ499" s="92"/>
      <c r="BR499" s="92"/>
      <c r="BS499" s="92"/>
      <c r="BT499" s="92"/>
      <c r="BU499" s="92"/>
      <c r="BV499" s="92"/>
      <c r="BW499" s="92"/>
      <c r="BX499" s="92"/>
      <c r="BY499" s="92"/>
      <c r="BZ499" s="92"/>
      <c r="CA499" s="92"/>
      <c r="CB499" s="92"/>
      <c r="CC499" s="92"/>
      <c r="CD499" s="92"/>
      <c r="CE499" s="92"/>
      <c r="CF499" s="92"/>
      <c r="CG499" s="178"/>
      <c r="CH499" s="178"/>
    </row>
    <row r="500" spans="10:86" x14ac:dyDescent="0.25">
      <c r="J500" s="178"/>
      <c r="K500" s="178"/>
      <c r="M500" s="178"/>
      <c r="N500" s="178"/>
      <c r="O500" s="178"/>
      <c r="P500" s="178"/>
      <c r="Q500" s="178"/>
      <c r="R500" s="178"/>
      <c r="S500" s="178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L500" s="92"/>
      <c r="AM500" s="92"/>
      <c r="AN500" s="92"/>
      <c r="AO500" s="92"/>
      <c r="AP500" s="92"/>
      <c r="AQ500" s="92"/>
      <c r="AR500" s="92"/>
      <c r="AS500" s="92"/>
      <c r="AT500" s="92"/>
      <c r="AU500" s="92"/>
      <c r="AV500" s="92"/>
      <c r="AW500" s="92"/>
      <c r="AX500" s="92"/>
      <c r="AY500" s="92"/>
      <c r="AZ500" s="92"/>
      <c r="BA500" s="92"/>
      <c r="BB500" s="92"/>
      <c r="BC500" s="92"/>
      <c r="BD500" s="92"/>
      <c r="BE500" s="92"/>
      <c r="BF500" s="92"/>
      <c r="BG500" s="92"/>
      <c r="BH500" s="92"/>
      <c r="BI500" s="92"/>
      <c r="BJ500" s="92"/>
      <c r="BK500" s="92"/>
      <c r="BL500" s="92"/>
      <c r="BM500" s="92"/>
      <c r="BN500" s="92"/>
      <c r="BO500" s="92"/>
      <c r="BP500" s="92"/>
      <c r="BQ500" s="92"/>
      <c r="BR500" s="92"/>
      <c r="BS500" s="92"/>
      <c r="BT500" s="92"/>
      <c r="BU500" s="92"/>
      <c r="BV500" s="92"/>
      <c r="BW500" s="92"/>
      <c r="BX500" s="92"/>
      <c r="BY500" s="92"/>
      <c r="BZ500" s="92"/>
      <c r="CA500" s="92"/>
      <c r="CB500" s="92"/>
      <c r="CC500" s="92"/>
      <c r="CD500" s="92"/>
      <c r="CE500" s="92"/>
      <c r="CF500" s="92"/>
      <c r="CG500" s="178"/>
      <c r="CH500" s="178"/>
    </row>
    <row r="501" spans="10:86" x14ac:dyDescent="0.25">
      <c r="J501" s="178"/>
      <c r="K501" s="178"/>
      <c r="M501" s="178"/>
      <c r="N501" s="178"/>
      <c r="O501" s="178"/>
      <c r="P501" s="178"/>
      <c r="Q501" s="178"/>
      <c r="R501" s="178"/>
      <c r="S501" s="178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  <c r="AL501" s="92"/>
      <c r="AM501" s="92"/>
      <c r="AN501" s="92"/>
      <c r="AO501" s="92"/>
      <c r="AP501" s="92"/>
      <c r="AQ501" s="92"/>
      <c r="AR501" s="92"/>
      <c r="AS501" s="92"/>
      <c r="AT501" s="92"/>
      <c r="AU501" s="92"/>
      <c r="AV501" s="92"/>
      <c r="AW501" s="92"/>
      <c r="AX501" s="92"/>
      <c r="AY501" s="92"/>
      <c r="AZ501" s="92"/>
      <c r="BA501" s="92"/>
      <c r="BB501" s="92"/>
      <c r="BC501" s="92"/>
      <c r="BD501" s="92"/>
      <c r="BE501" s="92"/>
      <c r="BF501" s="92"/>
      <c r="BG501" s="92"/>
      <c r="BH501" s="92"/>
      <c r="BI501" s="92"/>
      <c r="BJ501" s="92"/>
      <c r="BK501" s="92"/>
      <c r="BL501" s="92"/>
      <c r="BM501" s="92"/>
      <c r="BN501" s="92"/>
      <c r="BO501" s="92"/>
      <c r="BP501" s="92"/>
      <c r="BQ501" s="92"/>
      <c r="BR501" s="92"/>
      <c r="BS501" s="92"/>
      <c r="BT501" s="92"/>
      <c r="BU501" s="92"/>
      <c r="BV501" s="92"/>
      <c r="BW501" s="92"/>
      <c r="BX501" s="92"/>
      <c r="BY501" s="92"/>
      <c r="BZ501" s="92"/>
      <c r="CA501" s="92"/>
      <c r="CB501" s="92"/>
      <c r="CC501" s="92"/>
      <c r="CD501" s="92"/>
      <c r="CE501" s="92"/>
      <c r="CF501" s="92"/>
      <c r="CG501" s="178"/>
      <c r="CH501" s="178"/>
    </row>
    <row r="502" spans="10:86" x14ac:dyDescent="0.25">
      <c r="J502" s="178"/>
      <c r="K502" s="178"/>
      <c r="M502" s="178"/>
      <c r="N502" s="178"/>
      <c r="O502" s="178"/>
      <c r="P502" s="178"/>
      <c r="Q502" s="178"/>
      <c r="R502" s="178"/>
      <c r="S502" s="178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  <c r="AL502" s="92"/>
      <c r="AM502" s="92"/>
      <c r="AN502" s="92"/>
      <c r="AO502" s="92"/>
      <c r="AP502" s="92"/>
      <c r="AQ502" s="92"/>
      <c r="AR502" s="92"/>
      <c r="AS502" s="92"/>
      <c r="AT502" s="92"/>
      <c r="AU502" s="92"/>
      <c r="AV502" s="92"/>
      <c r="AW502" s="92"/>
      <c r="AX502" s="92"/>
      <c r="AY502" s="92"/>
      <c r="AZ502" s="92"/>
      <c r="BA502" s="92"/>
      <c r="BB502" s="92"/>
      <c r="BC502" s="92"/>
      <c r="BD502" s="92"/>
      <c r="BE502" s="92"/>
      <c r="BF502" s="92"/>
      <c r="BG502" s="92"/>
      <c r="BH502" s="92"/>
      <c r="BI502" s="92"/>
      <c r="BJ502" s="92"/>
      <c r="BK502" s="92"/>
      <c r="BL502" s="92"/>
      <c r="BM502" s="92"/>
      <c r="BN502" s="92"/>
      <c r="BO502" s="92"/>
      <c r="BP502" s="92"/>
      <c r="BQ502" s="92"/>
      <c r="BR502" s="92"/>
      <c r="BS502" s="92"/>
      <c r="BT502" s="92"/>
      <c r="BU502" s="92"/>
      <c r="BV502" s="92"/>
      <c r="BW502" s="92"/>
      <c r="BX502" s="92"/>
      <c r="BY502" s="92"/>
      <c r="BZ502" s="92"/>
      <c r="CA502" s="92"/>
      <c r="CB502" s="92"/>
      <c r="CC502" s="92"/>
      <c r="CD502" s="92"/>
      <c r="CE502" s="92"/>
      <c r="CF502" s="92"/>
      <c r="CG502" s="178"/>
      <c r="CH502" s="178"/>
    </row>
    <row r="503" spans="10:86" x14ac:dyDescent="0.25">
      <c r="J503" s="178"/>
      <c r="K503" s="178"/>
      <c r="M503" s="178"/>
      <c r="N503" s="178"/>
      <c r="O503" s="178"/>
      <c r="P503" s="178"/>
      <c r="Q503" s="178"/>
      <c r="R503" s="178"/>
      <c r="S503" s="178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  <c r="AL503" s="92"/>
      <c r="AM503" s="92"/>
      <c r="AN503" s="92"/>
      <c r="AO503" s="92"/>
      <c r="AP503" s="92"/>
      <c r="AQ503" s="92"/>
      <c r="AR503" s="92"/>
      <c r="AS503" s="92"/>
      <c r="AT503" s="92"/>
      <c r="AU503" s="92"/>
      <c r="AV503" s="92"/>
      <c r="AW503" s="92"/>
      <c r="AX503" s="92"/>
      <c r="AY503" s="92"/>
      <c r="AZ503" s="92"/>
      <c r="BA503" s="92"/>
      <c r="BB503" s="92"/>
      <c r="BC503" s="92"/>
      <c r="BD503" s="92"/>
      <c r="BE503" s="92"/>
      <c r="BF503" s="92"/>
      <c r="BG503" s="92"/>
      <c r="BH503" s="92"/>
      <c r="BI503" s="92"/>
      <c r="BJ503" s="92"/>
      <c r="BK503" s="92"/>
      <c r="BL503" s="92"/>
      <c r="BM503" s="92"/>
      <c r="BN503" s="92"/>
      <c r="BO503" s="92"/>
      <c r="BP503" s="92"/>
      <c r="BQ503" s="92"/>
      <c r="BR503" s="92"/>
      <c r="BS503" s="92"/>
      <c r="BT503" s="92"/>
      <c r="BU503" s="92"/>
      <c r="BV503" s="92"/>
      <c r="BW503" s="92"/>
      <c r="BX503" s="92"/>
      <c r="BY503" s="92"/>
      <c r="BZ503" s="92"/>
      <c r="CA503" s="92"/>
      <c r="CB503" s="92"/>
      <c r="CC503" s="92"/>
      <c r="CD503" s="92"/>
      <c r="CE503" s="92"/>
      <c r="CF503" s="92"/>
      <c r="CG503" s="178"/>
      <c r="CH503" s="178"/>
    </row>
    <row r="504" spans="10:86" x14ac:dyDescent="0.25">
      <c r="J504" s="178"/>
      <c r="K504" s="178"/>
      <c r="M504" s="178"/>
      <c r="N504" s="178"/>
      <c r="O504" s="178"/>
      <c r="P504" s="178"/>
      <c r="Q504" s="178"/>
      <c r="R504" s="178"/>
      <c r="S504" s="178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  <c r="AL504" s="92"/>
      <c r="AM504" s="92"/>
      <c r="AN504" s="92"/>
      <c r="AO504" s="92"/>
      <c r="AP504" s="92"/>
      <c r="AQ504" s="92"/>
      <c r="AR504" s="92"/>
      <c r="AS504" s="92"/>
      <c r="AT504" s="92"/>
      <c r="AU504" s="92"/>
      <c r="AV504" s="92"/>
      <c r="AW504" s="92"/>
      <c r="AX504" s="92"/>
      <c r="AY504" s="92"/>
      <c r="AZ504" s="92"/>
      <c r="BA504" s="92"/>
      <c r="BB504" s="92"/>
      <c r="BC504" s="92"/>
      <c r="BD504" s="92"/>
      <c r="BE504" s="92"/>
      <c r="BF504" s="92"/>
      <c r="BG504" s="92"/>
      <c r="BH504" s="92"/>
      <c r="BI504" s="92"/>
      <c r="BJ504" s="92"/>
      <c r="BK504" s="92"/>
      <c r="BL504" s="92"/>
      <c r="BM504" s="92"/>
      <c r="BN504" s="92"/>
      <c r="BO504" s="92"/>
      <c r="BP504" s="92"/>
      <c r="BQ504" s="92"/>
      <c r="BR504" s="92"/>
      <c r="BS504" s="92"/>
      <c r="BT504" s="92"/>
      <c r="BU504" s="92"/>
      <c r="BV504" s="92"/>
      <c r="BW504" s="92"/>
      <c r="BX504" s="92"/>
      <c r="BY504" s="92"/>
      <c r="BZ504" s="92"/>
      <c r="CA504" s="92"/>
      <c r="CB504" s="92"/>
      <c r="CC504" s="92"/>
      <c r="CD504" s="92"/>
      <c r="CE504" s="92"/>
      <c r="CF504" s="92"/>
      <c r="CG504" s="178"/>
      <c r="CH504" s="178"/>
    </row>
    <row r="505" spans="10:86" x14ac:dyDescent="0.25">
      <c r="J505" s="178"/>
      <c r="K505" s="178"/>
      <c r="M505" s="178"/>
      <c r="N505" s="178"/>
      <c r="O505" s="178"/>
      <c r="P505" s="178"/>
      <c r="Q505" s="178"/>
      <c r="R505" s="178"/>
      <c r="S505" s="178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  <c r="AL505" s="92"/>
      <c r="AM505" s="92"/>
      <c r="AN505" s="92"/>
      <c r="AO505" s="92"/>
      <c r="AP505" s="92"/>
      <c r="AQ505" s="92"/>
      <c r="AR505" s="92"/>
      <c r="AS505" s="92"/>
      <c r="AT505" s="92"/>
      <c r="AU505" s="92"/>
      <c r="AV505" s="92"/>
      <c r="AW505" s="92"/>
      <c r="AX505" s="92"/>
      <c r="AY505" s="92"/>
      <c r="AZ505" s="92"/>
      <c r="BA505" s="92"/>
      <c r="BB505" s="92"/>
      <c r="BC505" s="92"/>
      <c r="BD505" s="92"/>
      <c r="BE505" s="92"/>
      <c r="BF505" s="92"/>
      <c r="BG505" s="92"/>
      <c r="BH505" s="92"/>
      <c r="BI505" s="92"/>
      <c r="BJ505" s="92"/>
      <c r="BK505" s="92"/>
      <c r="BL505" s="92"/>
      <c r="BM505" s="92"/>
      <c r="BN505" s="92"/>
      <c r="BO505" s="92"/>
      <c r="BP505" s="92"/>
      <c r="BQ505" s="92"/>
      <c r="BR505" s="92"/>
      <c r="BS505" s="92"/>
      <c r="BT505" s="92"/>
      <c r="BU505" s="92"/>
      <c r="BV505" s="92"/>
      <c r="BW505" s="92"/>
      <c r="BX505" s="92"/>
      <c r="BY505" s="92"/>
      <c r="BZ505" s="92"/>
      <c r="CA505" s="92"/>
      <c r="CB505" s="92"/>
      <c r="CC505" s="92"/>
      <c r="CD505" s="92"/>
      <c r="CE505" s="92"/>
      <c r="CF505" s="92"/>
      <c r="CG505" s="178"/>
      <c r="CH505" s="178"/>
    </row>
    <row r="506" spans="10:86" x14ac:dyDescent="0.25">
      <c r="J506" s="178"/>
      <c r="K506" s="178"/>
      <c r="M506" s="178"/>
      <c r="N506" s="178"/>
      <c r="O506" s="178"/>
      <c r="P506" s="178"/>
      <c r="Q506" s="178"/>
      <c r="R506" s="178"/>
      <c r="S506" s="178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  <c r="AL506" s="92"/>
      <c r="AM506" s="92"/>
      <c r="AN506" s="92"/>
      <c r="AO506" s="92"/>
      <c r="AP506" s="92"/>
      <c r="AQ506" s="92"/>
      <c r="AR506" s="92"/>
      <c r="AS506" s="92"/>
      <c r="AT506" s="92"/>
      <c r="AU506" s="92"/>
      <c r="AV506" s="92"/>
      <c r="AW506" s="92"/>
      <c r="AX506" s="92"/>
      <c r="AY506" s="92"/>
      <c r="AZ506" s="92"/>
      <c r="BA506" s="92"/>
      <c r="BB506" s="92"/>
      <c r="BC506" s="92"/>
      <c r="BD506" s="92"/>
      <c r="BE506" s="92"/>
      <c r="BF506" s="92"/>
      <c r="BG506" s="92"/>
      <c r="BH506" s="92"/>
      <c r="BI506" s="92"/>
      <c r="BJ506" s="92"/>
      <c r="BK506" s="92"/>
      <c r="BL506" s="92"/>
      <c r="BM506" s="92"/>
      <c r="BN506" s="92"/>
      <c r="BO506" s="92"/>
      <c r="BP506" s="92"/>
      <c r="BQ506" s="92"/>
      <c r="BR506" s="92"/>
      <c r="BS506" s="92"/>
      <c r="BT506" s="92"/>
      <c r="BU506" s="92"/>
      <c r="BV506" s="92"/>
      <c r="BW506" s="92"/>
      <c r="BX506" s="92"/>
      <c r="BY506" s="92"/>
      <c r="BZ506" s="92"/>
      <c r="CA506" s="92"/>
      <c r="CB506" s="92"/>
      <c r="CC506" s="92"/>
      <c r="CD506" s="92"/>
      <c r="CE506" s="92"/>
      <c r="CF506" s="92"/>
      <c r="CG506" s="178"/>
      <c r="CH506" s="178"/>
    </row>
    <row r="507" spans="10:86" x14ac:dyDescent="0.25">
      <c r="J507" s="178"/>
      <c r="K507" s="178"/>
      <c r="M507" s="178"/>
      <c r="N507" s="178"/>
      <c r="O507" s="178"/>
      <c r="P507" s="178"/>
      <c r="Q507" s="178"/>
      <c r="R507" s="178"/>
      <c r="S507" s="178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  <c r="AL507" s="92"/>
      <c r="AM507" s="92"/>
      <c r="AN507" s="92"/>
      <c r="AO507" s="92"/>
      <c r="AP507" s="92"/>
      <c r="AQ507" s="92"/>
      <c r="AR507" s="92"/>
      <c r="AS507" s="92"/>
      <c r="AT507" s="92"/>
      <c r="AU507" s="92"/>
      <c r="AV507" s="92"/>
      <c r="AW507" s="92"/>
      <c r="AX507" s="92"/>
      <c r="AY507" s="92"/>
      <c r="AZ507" s="92"/>
      <c r="BA507" s="92"/>
      <c r="BB507" s="92"/>
      <c r="BC507" s="92"/>
      <c r="BD507" s="92"/>
      <c r="BE507" s="92"/>
      <c r="BF507" s="92"/>
      <c r="BG507" s="92"/>
      <c r="BH507" s="92"/>
      <c r="BI507" s="92"/>
      <c r="BJ507" s="92"/>
      <c r="BK507" s="92"/>
      <c r="BL507" s="92"/>
      <c r="BM507" s="92"/>
      <c r="BN507" s="92"/>
      <c r="BO507" s="92"/>
      <c r="BP507" s="92"/>
      <c r="BQ507" s="92"/>
      <c r="BR507" s="92"/>
      <c r="BS507" s="92"/>
      <c r="BT507" s="92"/>
      <c r="BU507" s="92"/>
      <c r="BV507" s="92"/>
      <c r="BW507" s="92"/>
      <c r="BX507" s="92"/>
      <c r="BY507" s="92"/>
      <c r="BZ507" s="92"/>
      <c r="CA507" s="92"/>
      <c r="CB507" s="92"/>
      <c r="CC507" s="92"/>
      <c r="CD507" s="92"/>
      <c r="CE507" s="92"/>
      <c r="CF507" s="92"/>
      <c r="CG507" s="178"/>
      <c r="CH507" s="178"/>
    </row>
    <row r="508" spans="10:86" x14ac:dyDescent="0.25">
      <c r="J508" s="178"/>
      <c r="K508" s="178"/>
      <c r="M508" s="178"/>
      <c r="N508" s="178"/>
      <c r="O508" s="178"/>
      <c r="P508" s="178"/>
      <c r="Q508" s="178"/>
      <c r="R508" s="178"/>
      <c r="S508" s="178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  <c r="AL508" s="92"/>
      <c r="AM508" s="92"/>
      <c r="AN508" s="92"/>
      <c r="AO508" s="92"/>
      <c r="AP508" s="92"/>
      <c r="AQ508" s="92"/>
      <c r="AR508" s="92"/>
      <c r="AS508" s="92"/>
      <c r="AT508" s="92"/>
      <c r="AU508" s="92"/>
      <c r="AV508" s="92"/>
      <c r="AW508" s="92"/>
      <c r="AX508" s="92"/>
      <c r="AY508" s="92"/>
      <c r="AZ508" s="92"/>
      <c r="BA508" s="92"/>
      <c r="BB508" s="92"/>
      <c r="BC508" s="92"/>
      <c r="BD508" s="92"/>
      <c r="BE508" s="92"/>
      <c r="BF508" s="92"/>
      <c r="BG508" s="92"/>
      <c r="BH508" s="92"/>
      <c r="BI508" s="92"/>
      <c r="BJ508" s="92"/>
      <c r="BK508" s="92"/>
      <c r="BL508" s="92"/>
      <c r="BM508" s="92"/>
      <c r="BN508" s="92"/>
      <c r="BO508" s="92"/>
      <c r="BP508" s="92"/>
      <c r="BQ508" s="92"/>
      <c r="BR508" s="92"/>
      <c r="BS508" s="92"/>
      <c r="BT508" s="92"/>
      <c r="BU508" s="92"/>
      <c r="BV508" s="92"/>
      <c r="BW508" s="92"/>
      <c r="BX508" s="92"/>
      <c r="BY508" s="92"/>
      <c r="BZ508" s="92"/>
      <c r="CA508" s="92"/>
      <c r="CB508" s="92"/>
      <c r="CC508" s="92"/>
      <c r="CD508" s="92"/>
      <c r="CE508" s="92"/>
      <c r="CF508" s="92"/>
      <c r="CG508" s="178"/>
      <c r="CH508" s="178"/>
    </row>
    <row r="509" spans="10:86" x14ac:dyDescent="0.25">
      <c r="J509" s="178"/>
      <c r="K509" s="178"/>
      <c r="M509" s="178"/>
      <c r="N509" s="178"/>
      <c r="O509" s="178"/>
      <c r="P509" s="178"/>
      <c r="Q509" s="178"/>
      <c r="R509" s="178"/>
      <c r="S509" s="178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  <c r="AL509" s="92"/>
      <c r="AM509" s="92"/>
      <c r="AN509" s="92"/>
      <c r="AO509" s="92"/>
      <c r="AP509" s="92"/>
      <c r="AQ509" s="92"/>
      <c r="AR509" s="92"/>
      <c r="AS509" s="92"/>
      <c r="AT509" s="92"/>
      <c r="AU509" s="92"/>
      <c r="AV509" s="92"/>
      <c r="AW509" s="92"/>
      <c r="AX509" s="92"/>
      <c r="AY509" s="92"/>
      <c r="AZ509" s="92"/>
      <c r="BA509" s="92"/>
      <c r="BB509" s="92"/>
      <c r="BC509" s="92"/>
      <c r="BD509" s="92"/>
      <c r="BE509" s="92"/>
      <c r="BF509" s="92"/>
      <c r="BG509" s="92"/>
      <c r="BH509" s="92"/>
      <c r="BI509" s="92"/>
      <c r="BJ509" s="92"/>
      <c r="BK509" s="92"/>
      <c r="BL509" s="92"/>
      <c r="BM509" s="92"/>
      <c r="BN509" s="92"/>
      <c r="BO509" s="92"/>
      <c r="BP509" s="92"/>
      <c r="BQ509" s="92"/>
      <c r="BR509" s="92"/>
      <c r="BS509" s="92"/>
      <c r="BT509" s="92"/>
      <c r="BU509" s="92"/>
      <c r="BV509" s="92"/>
      <c r="BW509" s="92"/>
      <c r="BX509" s="92"/>
      <c r="BY509" s="92"/>
      <c r="BZ509" s="92"/>
      <c r="CA509" s="92"/>
      <c r="CB509" s="92"/>
      <c r="CC509" s="92"/>
      <c r="CD509" s="92"/>
      <c r="CE509" s="92"/>
      <c r="CF509" s="92"/>
      <c r="CG509" s="178"/>
      <c r="CH509" s="178"/>
    </row>
    <row r="510" spans="10:86" x14ac:dyDescent="0.25">
      <c r="J510" s="178"/>
      <c r="K510" s="178"/>
      <c r="M510" s="178"/>
      <c r="N510" s="178"/>
      <c r="O510" s="178"/>
      <c r="P510" s="178"/>
      <c r="Q510" s="178"/>
      <c r="R510" s="178"/>
      <c r="S510" s="178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2"/>
      <c r="AT510" s="92"/>
      <c r="AU510" s="92"/>
      <c r="AV510" s="92"/>
      <c r="AW510" s="92"/>
      <c r="AX510" s="92"/>
      <c r="AY510" s="92"/>
      <c r="AZ510" s="92"/>
      <c r="BA510" s="92"/>
      <c r="BB510" s="92"/>
      <c r="BC510" s="92"/>
      <c r="BD510" s="92"/>
      <c r="BE510" s="92"/>
      <c r="BF510" s="92"/>
      <c r="BG510" s="92"/>
      <c r="BH510" s="92"/>
      <c r="BI510" s="92"/>
      <c r="BJ510" s="92"/>
      <c r="BK510" s="92"/>
      <c r="BL510" s="92"/>
      <c r="BM510" s="92"/>
      <c r="BN510" s="92"/>
      <c r="BO510" s="92"/>
      <c r="BP510" s="92"/>
      <c r="BQ510" s="92"/>
      <c r="BR510" s="92"/>
      <c r="BS510" s="92"/>
      <c r="BT510" s="92"/>
      <c r="BU510" s="92"/>
      <c r="BV510" s="92"/>
      <c r="BW510" s="92"/>
      <c r="BX510" s="92"/>
      <c r="BY510" s="92"/>
      <c r="BZ510" s="92"/>
      <c r="CA510" s="92"/>
      <c r="CB510" s="92"/>
      <c r="CC510" s="92"/>
      <c r="CD510" s="92"/>
      <c r="CE510" s="92"/>
      <c r="CF510" s="92"/>
      <c r="CG510" s="178"/>
      <c r="CH510" s="178"/>
    </row>
    <row r="511" spans="10:86" x14ac:dyDescent="0.25">
      <c r="J511" s="178"/>
      <c r="K511" s="178"/>
      <c r="M511" s="178"/>
      <c r="N511" s="178"/>
      <c r="O511" s="178"/>
      <c r="P511" s="178"/>
      <c r="Q511" s="178"/>
      <c r="R511" s="178"/>
      <c r="S511" s="178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2"/>
      <c r="AT511" s="92"/>
      <c r="AU511" s="92"/>
      <c r="AV511" s="92"/>
      <c r="AW511" s="92"/>
      <c r="AX511" s="92"/>
      <c r="AY511" s="92"/>
      <c r="AZ511" s="92"/>
      <c r="BA511" s="92"/>
      <c r="BB511" s="92"/>
      <c r="BC511" s="92"/>
      <c r="BD511" s="92"/>
      <c r="BE511" s="92"/>
      <c r="BF511" s="92"/>
      <c r="BG511" s="92"/>
      <c r="BH511" s="92"/>
      <c r="BI511" s="92"/>
      <c r="BJ511" s="92"/>
      <c r="BK511" s="92"/>
      <c r="BL511" s="92"/>
      <c r="BM511" s="92"/>
      <c r="BN511" s="92"/>
      <c r="BO511" s="92"/>
      <c r="BP511" s="92"/>
      <c r="BQ511" s="92"/>
      <c r="BR511" s="92"/>
      <c r="BS511" s="92"/>
      <c r="BT511" s="92"/>
      <c r="BU511" s="92"/>
      <c r="BV511" s="92"/>
      <c r="BW511" s="92"/>
      <c r="BX511" s="92"/>
      <c r="BY511" s="92"/>
      <c r="BZ511" s="92"/>
      <c r="CA511" s="92"/>
      <c r="CB511" s="92"/>
      <c r="CC511" s="92"/>
      <c r="CD511" s="92"/>
      <c r="CE511" s="92"/>
      <c r="CF511" s="92"/>
      <c r="CG511" s="178"/>
      <c r="CH511" s="178"/>
    </row>
    <row r="512" spans="10:86" x14ac:dyDescent="0.25">
      <c r="J512" s="178"/>
      <c r="K512" s="178"/>
      <c r="M512" s="178"/>
      <c r="N512" s="178"/>
      <c r="O512" s="178"/>
      <c r="P512" s="178"/>
      <c r="Q512" s="178"/>
      <c r="R512" s="178"/>
      <c r="S512" s="178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2"/>
      <c r="AT512" s="92"/>
      <c r="AU512" s="92"/>
      <c r="AV512" s="92"/>
      <c r="AW512" s="92"/>
      <c r="AX512" s="92"/>
      <c r="AY512" s="92"/>
      <c r="AZ512" s="92"/>
      <c r="BA512" s="92"/>
      <c r="BB512" s="92"/>
      <c r="BC512" s="92"/>
      <c r="BD512" s="92"/>
      <c r="BE512" s="92"/>
      <c r="BF512" s="92"/>
      <c r="BG512" s="92"/>
      <c r="BH512" s="92"/>
      <c r="BI512" s="92"/>
      <c r="BJ512" s="92"/>
      <c r="BK512" s="92"/>
      <c r="BL512" s="92"/>
      <c r="BM512" s="92"/>
      <c r="BN512" s="92"/>
      <c r="BO512" s="92"/>
      <c r="BP512" s="92"/>
      <c r="BQ512" s="92"/>
      <c r="BR512" s="92"/>
      <c r="BS512" s="92"/>
      <c r="BT512" s="92"/>
      <c r="BU512" s="92"/>
      <c r="BV512" s="92"/>
      <c r="BW512" s="92"/>
      <c r="BX512" s="92"/>
      <c r="BY512" s="92"/>
      <c r="BZ512" s="92"/>
      <c r="CA512" s="92"/>
      <c r="CB512" s="92"/>
      <c r="CC512" s="92"/>
      <c r="CD512" s="92"/>
      <c r="CE512" s="92"/>
      <c r="CF512" s="92"/>
      <c r="CG512" s="178"/>
      <c r="CH512" s="178"/>
    </row>
    <row r="513" spans="10:86" x14ac:dyDescent="0.25">
      <c r="J513" s="178"/>
      <c r="K513" s="178"/>
      <c r="M513" s="178"/>
      <c r="N513" s="178"/>
      <c r="O513" s="178"/>
      <c r="P513" s="178"/>
      <c r="Q513" s="178"/>
      <c r="R513" s="178"/>
      <c r="S513" s="178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2"/>
      <c r="AT513" s="92"/>
      <c r="AU513" s="92"/>
      <c r="AV513" s="92"/>
      <c r="AW513" s="92"/>
      <c r="AX513" s="92"/>
      <c r="AY513" s="92"/>
      <c r="AZ513" s="92"/>
      <c r="BA513" s="92"/>
      <c r="BB513" s="92"/>
      <c r="BC513" s="92"/>
      <c r="BD513" s="92"/>
      <c r="BE513" s="92"/>
      <c r="BF513" s="92"/>
      <c r="BG513" s="92"/>
      <c r="BH513" s="92"/>
      <c r="BI513" s="92"/>
      <c r="BJ513" s="92"/>
      <c r="BK513" s="92"/>
      <c r="BL513" s="92"/>
      <c r="BM513" s="92"/>
      <c r="BN513" s="92"/>
      <c r="BO513" s="92"/>
      <c r="BP513" s="92"/>
      <c r="BQ513" s="92"/>
      <c r="BR513" s="92"/>
      <c r="BS513" s="92"/>
      <c r="BT513" s="92"/>
      <c r="BU513" s="92"/>
      <c r="BV513" s="92"/>
      <c r="BW513" s="92"/>
      <c r="BX513" s="92"/>
      <c r="BY513" s="92"/>
      <c r="BZ513" s="92"/>
      <c r="CA513" s="92"/>
      <c r="CB513" s="92"/>
      <c r="CC513" s="92"/>
      <c r="CD513" s="92"/>
      <c r="CE513" s="92"/>
      <c r="CF513" s="92"/>
      <c r="CG513" s="178"/>
      <c r="CH513" s="178"/>
    </row>
    <row r="514" spans="10:86" x14ac:dyDescent="0.25">
      <c r="J514" s="178"/>
      <c r="K514" s="178"/>
      <c r="M514" s="178"/>
      <c r="N514" s="178"/>
      <c r="O514" s="178"/>
      <c r="P514" s="178"/>
      <c r="Q514" s="178"/>
      <c r="R514" s="178"/>
      <c r="S514" s="178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2"/>
      <c r="AT514" s="92"/>
      <c r="AU514" s="92"/>
      <c r="AV514" s="92"/>
      <c r="AW514" s="92"/>
      <c r="AX514" s="92"/>
      <c r="AY514" s="92"/>
      <c r="AZ514" s="92"/>
      <c r="BA514" s="92"/>
      <c r="BB514" s="92"/>
      <c r="BC514" s="92"/>
      <c r="BD514" s="92"/>
      <c r="BE514" s="92"/>
      <c r="BF514" s="92"/>
      <c r="BG514" s="92"/>
      <c r="BH514" s="92"/>
      <c r="BI514" s="92"/>
      <c r="BJ514" s="92"/>
      <c r="BK514" s="92"/>
      <c r="BL514" s="92"/>
      <c r="BM514" s="92"/>
      <c r="BN514" s="92"/>
      <c r="BO514" s="92"/>
      <c r="BP514" s="92"/>
      <c r="BQ514" s="92"/>
      <c r="BR514" s="92"/>
      <c r="BS514" s="92"/>
      <c r="BT514" s="92"/>
      <c r="BU514" s="92"/>
      <c r="BV514" s="92"/>
      <c r="BW514" s="92"/>
      <c r="BX514" s="92"/>
      <c r="BY514" s="92"/>
      <c r="BZ514" s="92"/>
      <c r="CA514" s="92"/>
      <c r="CB514" s="92"/>
      <c r="CC514" s="92"/>
      <c r="CD514" s="92"/>
      <c r="CE514" s="92"/>
      <c r="CF514" s="92"/>
      <c r="CG514" s="178"/>
      <c r="CH514" s="178"/>
    </row>
    <row r="515" spans="10:86" x14ac:dyDescent="0.25">
      <c r="J515" s="178"/>
      <c r="K515" s="178"/>
      <c r="M515" s="178"/>
      <c r="N515" s="178"/>
      <c r="O515" s="178"/>
      <c r="P515" s="178"/>
      <c r="Q515" s="178"/>
      <c r="R515" s="178"/>
      <c r="S515" s="178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  <c r="AL515" s="92"/>
      <c r="AM515" s="92"/>
      <c r="AN515" s="92"/>
      <c r="AO515" s="92"/>
      <c r="AP515" s="92"/>
      <c r="AQ515" s="92"/>
      <c r="AR515" s="92"/>
      <c r="AS515" s="92"/>
      <c r="AT515" s="92"/>
      <c r="AU515" s="92"/>
      <c r="AV515" s="92"/>
      <c r="AW515" s="92"/>
      <c r="AX515" s="92"/>
      <c r="AY515" s="92"/>
      <c r="AZ515" s="92"/>
      <c r="BA515" s="92"/>
      <c r="BB515" s="92"/>
      <c r="BC515" s="92"/>
      <c r="BD515" s="92"/>
      <c r="BE515" s="92"/>
      <c r="BF515" s="92"/>
      <c r="BG515" s="92"/>
      <c r="BH515" s="92"/>
      <c r="BI515" s="92"/>
      <c r="BJ515" s="92"/>
      <c r="BK515" s="92"/>
      <c r="BL515" s="92"/>
      <c r="BM515" s="92"/>
      <c r="BN515" s="92"/>
      <c r="BO515" s="92"/>
      <c r="BP515" s="92"/>
      <c r="BQ515" s="92"/>
      <c r="BR515" s="92"/>
      <c r="BS515" s="92"/>
      <c r="BT515" s="92"/>
      <c r="BU515" s="92"/>
      <c r="BV515" s="92"/>
      <c r="BW515" s="92"/>
      <c r="BX515" s="92"/>
      <c r="BY515" s="92"/>
      <c r="BZ515" s="92"/>
      <c r="CA515" s="92"/>
      <c r="CB515" s="92"/>
      <c r="CC515" s="92"/>
      <c r="CD515" s="92"/>
      <c r="CE515" s="92"/>
      <c r="CF515" s="92"/>
      <c r="CG515" s="178"/>
      <c r="CH515" s="178"/>
    </row>
    <row r="516" spans="10:86" x14ac:dyDescent="0.25">
      <c r="J516" s="178"/>
      <c r="K516" s="178"/>
      <c r="M516" s="178"/>
      <c r="N516" s="178"/>
      <c r="O516" s="178"/>
      <c r="P516" s="178"/>
      <c r="Q516" s="178"/>
      <c r="R516" s="178"/>
      <c r="S516" s="178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  <c r="AL516" s="92"/>
      <c r="AM516" s="92"/>
      <c r="AN516" s="92"/>
      <c r="AO516" s="92"/>
      <c r="AP516" s="92"/>
      <c r="AQ516" s="92"/>
      <c r="AR516" s="92"/>
      <c r="AS516" s="92"/>
      <c r="AT516" s="92"/>
      <c r="AU516" s="92"/>
      <c r="AV516" s="92"/>
      <c r="AW516" s="92"/>
      <c r="AX516" s="92"/>
      <c r="AY516" s="92"/>
      <c r="AZ516" s="92"/>
      <c r="BA516" s="92"/>
      <c r="BB516" s="92"/>
      <c r="BC516" s="92"/>
      <c r="BD516" s="92"/>
      <c r="BE516" s="92"/>
      <c r="BF516" s="92"/>
      <c r="BG516" s="92"/>
      <c r="BH516" s="92"/>
      <c r="BI516" s="92"/>
      <c r="BJ516" s="92"/>
      <c r="BK516" s="92"/>
      <c r="BL516" s="92"/>
      <c r="BM516" s="92"/>
      <c r="BN516" s="92"/>
      <c r="BO516" s="92"/>
      <c r="BP516" s="92"/>
      <c r="BQ516" s="92"/>
      <c r="BR516" s="92"/>
      <c r="BS516" s="92"/>
      <c r="BT516" s="92"/>
      <c r="BU516" s="92"/>
      <c r="BV516" s="92"/>
      <c r="BW516" s="92"/>
      <c r="BX516" s="92"/>
      <c r="BY516" s="92"/>
      <c r="BZ516" s="92"/>
      <c r="CA516" s="92"/>
      <c r="CB516" s="92"/>
      <c r="CC516" s="92"/>
      <c r="CD516" s="92"/>
      <c r="CE516" s="92"/>
      <c r="CF516" s="92"/>
      <c r="CG516" s="178"/>
      <c r="CH516" s="178"/>
    </row>
    <row r="517" spans="10:86" x14ac:dyDescent="0.25">
      <c r="J517" s="178"/>
      <c r="K517" s="178"/>
      <c r="M517" s="178"/>
      <c r="N517" s="178"/>
      <c r="O517" s="178"/>
      <c r="P517" s="178"/>
      <c r="Q517" s="178"/>
      <c r="R517" s="178"/>
      <c r="S517" s="178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  <c r="AL517" s="92"/>
      <c r="AM517" s="92"/>
      <c r="AN517" s="92"/>
      <c r="AO517" s="92"/>
      <c r="AP517" s="92"/>
      <c r="AQ517" s="92"/>
      <c r="AR517" s="92"/>
      <c r="AS517" s="92"/>
      <c r="AT517" s="92"/>
      <c r="AU517" s="92"/>
      <c r="AV517" s="92"/>
      <c r="AW517" s="92"/>
      <c r="AX517" s="92"/>
      <c r="AY517" s="92"/>
      <c r="AZ517" s="92"/>
      <c r="BA517" s="92"/>
      <c r="BB517" s="92"/>
      <c r="BC517" s="92"/>
      <c r="BD517" s="92"/>
      <c r="BE517" s="92"/>
      <c r="BF517" s="92"/>
      <c r="BG517" s="92"/>
      <c r="BH517" s="92"/>
      <c r="BI517" s="92"/>
      <c r="BJ517" s="92"/>
      <c r="BK517" s="92"/>
      <c r="BL517" s="92"/>
      <c r="BM517" s="92"/>
      <c r="BN517" s="92"/>
      <c r="BO517" s="92"/>
      <c r="BP517" s="92"/>
      <c r="BQ517" s="92"/>
      <c r="BR517" s="92"/>
      <c r="BS517" s="92"/>
      <c r="BT517" s="92"/>
      <c r="BU517" s="92"/>
      <c r="BV517" s="92"/>
      <c r="BW517" s="92"/>
      <c r="BX517" s="92"/>
      <c r="BY517" s="92"/>
      <c r="BZ517" s="92"/>
      <c r="CA517" s="92"/>
      <c r="CB517" s="92"/>
      <c r="CC517" s="92"/>
      <c r="CD517" s="92"/>
      <c r="CE517" s="92"/>
      <c r="CF517" s="92"/>
      <c r="CG517" s="178"/>
      <c r="CH517" s="178"/>
    </row>
    <row r="518" spans="10:86" x14ac:dyDescent="0.25">
      <c r="J518" s="178"/>
      <c r="K518" s="178"/>
      <c r="M518" s="178"/>
      <c r="N518" s="178"/>
      <c r="O518" s="178"/>
      <c r="P518" s="178"/>
      <c r="Q518" s="178"/>
      <c r="R518" s="178"/>
      <c r="S518" s="178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  <c r="AL518" s="92"/>
      <c r="AM518" s="92"/>
      <c r="AN518" s="92"/>
      <c r="AO518" s="92"/>
      <c r="AP518" s="92"/>
      <c r="AQ518" s="92"/>
      <c r="AR518" s="92"/>
      <c r="AS518" s="92"/>
      <c r="AT518" s="92"/>
      <c r="AU518" s="92"/>
      <c r="AV518" s="92"/>
      <c r="AW518" s="92"/>
      <c r="AX518" s="92"/>
      <c r="AY518" s="92"/>
      <c r="AZ518" s="92"/>
      <c r="BA518" s="92"/>
      <c r="BB518" s="92"/>
      <c r="BC518" s="92"/>
      <c r="BD518" s="92"/>
      <c r="BE518" s="92"/>
      <c r="BF518" s="92"/>
      <c r="BG518" s="92"/>
      <c r="BH518" s="92"/>
      <c r="BI518" s="92"/>
      <c r="BJ518" s="92"/>
      <c r="BK518" s="92"/>
      <c r="BL518" s="92"/>
      <c r="BM518" s="92"/>
      <c r="BN518" s="92"/>
      <c r="BO518" s="92"/>
      <c r="BP518" s="92"/>
      <c r="BQ518" s="92"/>
      <c r="BR518" s="92"/>
      <c r="BS518" s="92"/>
      <c r="BT518" s="92"/>
      <c r="BU518" s="92"/>
      <c r="BV518" s="92"/>
      <c r="BW518" s="92"/>
      <c r="BX518" s="92"/>
      <c r="BY518" s="92"/>
      <c r="BZ518" s="92"/>
      <c r="CA518" s="92"/>
      <c r="CB518" s="92"/>
      <c r="CC518" s="92"/>
      <c r="CD518" s="92"/>
      <c r="CE518" s="92"/>
      <c r="CF518" s="92"/>
      <c r="CG518" s="178"/>
      <c r="CH518" s="178"/>
    </row>
    <row r="519" spans="10:86" x14ac:dyDescent="0.25">
      <c r="J519" s="178"/>
      <c r="K519" s="178"/>
      <c r="M519" s="178"/>
      <c r="N519" s="178"/>
      <c r="O519" s="178"/>
      <c r="P519" s="178"/>
      <c r="Q519" s="178"/>
      <c r="R519" s="178"/>
      <c r="S519" s="178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  <c r="AL519" s="92"/>
      <c r="AM519" s="92"/>
      <c r="AN519" s="92"/>
      <c r="AO519" s="92"/>
      <c r="AP519" s="92"/>
      <c r="AQ519" s="92"/>
      <c r="AR519" s="92"/>
      <c r="AS519" s="92"/>
      <c r="AT519" s="92"/>
      <c r="AU519" s="92"/>
      <c r="AV519" s="92"/>
      <c r="AW519" s="92"/>
      <c r="AX519" s="92"/>
      <c r="AY519" s="92"/>
      <c r="AZ519" s="92"/>
      <c r="BA519" s="92"/>
      <c r="BB519" s="92"/>
      <c r="BC519" s="92"/>
      <c r="BD519" s="92"/>
      <c r="BE519" s="92"/>
      <c r="BF519" s="92"/>
      <c r="BG519" s="92"/>
      <c r="BH519" s="92"/>
      <c r="BI519" s="92"/>
      <c r="BJ519" s="92"/>
      <c r="BK519" s="92"/>
      <c r="BL519" s="92"/>
      <c r="BM519" s="92"/>
      <c r="BN519" s="92"/>
      <c r="BO519" s="92"/>
      <c r="BP519" s="92"/>
      <c r="BQ519" s="92"/>
      <c r="BR519" s="92"/>
      <c r="BS519" s="92"/>
      <c r="BT519" s="92"/>
      <c r="BU519" s="92"/>
      <c r="BV519" s="92"/>
      <c r="BW519" s="92"/>
      <c r="BX519" s="92"/>
      <c r="BY519" s="92"/>
      <c r="BZ519" s="92"/>
      <c r="CA519" s="92"/>
      <c r="CB519" s="92"/>
      <c r="CC519" s="92"/>
      <c r="CD519" s="92"/>
      <c r="CE519" s="92"/>
      <c r="CF519" s="92"/>
      <c r="CG519" s="178"/>
      <c r="CH519" s="178"/>
    </row>
    <row r="520" spans="10:86" x14ac:dyDescent="0.25">
      <c r="J520" s="178"/>
      <c r="K520" s="178"/>
      <c r="M520" s="178"/>
      <c r="N520" s="178"/>
      <c r="O520" s="178"/>
      <c r="P520" s="178"/>
      <c r="Q520" s="178"/>
      <c r="R520" s="178"/>
      <c r="S520" s="178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  <c r="AL520" s="92"/>
      <c r="AM520" s="92"/>
      <c r="AN520" s="92"/>
      <c r="AO520" s="92"/>
      <c r="AP520" s="92"/>
      <c r="AQ520" s="92"/>
      <c r="AR520" s="92"/>
      <c r="AS520" s="92"/>
      <c r="AT520" s="92"/>
      <c r="AU520" s="92"/>
      <c r="AV520" s="92"/>
      <c r="AW520" s="92"/>
      <c r="AX520" s="92"/>
      <c r="AY520" s="92"/>
      <c r="AZ520" s="92"/>
      <c r="BA520" s="92"/>
      <c r="BB520" s="92"/>
      <c r="BC520" s="92"/>
      <c r="BD520" s="92"/>
      <c r="BE520" s="92"/>
      <c r="BF520" s="92"/>
      <c r="BG520" s="92"/>
      <c r="BH520" s="92"/>
      <c r="BI520" s="92"/>
      <c r="BJ520" s="92"/>
      <c r="BK520" s="92"/>
      <c r="BL520" s="92"/>
      <c r="BM520" s="92"/>
      <c r="BN520" s="92"/>
      <c r="BO520" s="92"/>
      <c r="BP520" s="92"/>
      <c r="BQ520" s="92"/>
      <c r="BR520" s="92"/>
      <c r="BS520" s="92"/>
      <c r="BT520" s="92"/>
      <c r="BU520" s="92"/>
      <c r="BV520" s="92"/>
      <c r="BW520" s="92"/>
      <c r="BX520" s="92"/>
      <c r="BY520" s="92"/>
      <c r="BZ520" s="92"/>
      <c r="CA520" s="92"/>
      <c r="CB520" s="92"/>
      <c r="CC520" s="92"/>
      <c r="CD520" s="92"/>
      <c r="CE520" s="92"/>
      <c r="CF520" s="92"/>
      <c r="CG520" s="178"/>
      <c r="CH520" s="178"/>
    </row>
    <row r="521" spans="10:86" x14ac:dyDescent="0.25">
      <c r="J521" s="178"/>
      <c r="K521" s="178"/>
      <c r="M521" s="178"/>
      <c r="N521" s="178"/>
      <c r="O521" s="178"/>
      <c r="P521" s="178"/>
      <c r="Q521" s="178"/>
      <c r="R521" s="178"/>
      <c r="S521" s="178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  <c r="AL521" s="92"/>
      <c r="AM521" s="92"/>
      <c r="AN521" s="92"/>
      <c r="AO521" s="92"/>
      <c r="AP521" s="92"/>
      <c r="AQ521" s="92"/>
      <c r="AR521" s="92"/>
      <c r="AS521" s="92"/>
      <c r="AT521" s="92"/>
      <c r="AU521" s="92"/>
      <c r="AV521" s="92"/>
      <c r="AW521" s="92"/>
      <c r="AX521" s="92"/>
      <c r="AY521" s="92"/>
      <c r="AZ521" s="92"/>
      <c r="BA521" s="92"/>
      <c r="BB521" s="92"/>
      <c r="BC521" s="92"/>
      <c r="BD521" s="92"/>
      <c r="BE521" s="92"/>
      <c r="BF521" s="92"/>
      <c r="BG521" s="92"/>
      <c r="BH521" s="92"/>
      <c r="BI521" s="92"/>
      <c r="BJ521" s="92"/>
      <c r="BK521" s="92"/>
      <c r="BL521" s="92"/>
      <c r="BM521" s="92"/>
      <c r="BN521" s="92"/>
      <c r="BO521" s="92"/>
      <c r="BP521" s="92"/>
      <c r="BQ521" s="92"/>
      <c r="BR521" s="92"/>
      <c r="BS521" s="92"/>
      <c r="BT521" s="92"/>
      <c r="BU521" s="92"/>
      <c r="BV521" s="92"/>
      <c r="BW521" s="92"/>
      <c r="BX521" s="92"/>
      <c r="BY521" s="92"/>
      <c r="BZ521" s="92"/>
      <c r="CA521" s="92"/>
      <c r="CB521" s="92"/>
      <c r="CC521" s="92"/>
      <c r="CD521" s="92"/>
      <c r="CE521" s="92"/>
      <c r="CF521" s="92"/>
      <c r="CG521" s="178"/>
      <c r="CH521" s="178"/>
    </row>
    <row r="522" spans="10:86" x14ac:dyDescent="0.25">
      <c r="J522" s="178"/>
      <c r="K522" s="178"/>
      <c r="M522" s="178"/>
      <c r="N522" s="178"/>
      <c r="O522" s="178"/>
      <c r="P522" s="178"/>
      <c r="Q522" s="178"/>
      <c r="R522" s="178"/>
      <c r="S522" s="178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  <c r="AL522" s="92"/>
      <c r="AM522" s="92"/>
      <c r="AN522" s="92"/>
      <c r="AO522" s="92"/>
      <c r="AP522" s="92"/>
      <c r="AQ522" s="92"/>
      <c r="AR522" s="92"/>
      <c r="AS522" s="92"/>
      <c r="AT522" s="92"/>
      <c r="AU522" s="92"/>
      <c r="AV522" s="92"/>
      <c r="AW522" s="92"/>
      <c r="AX522" s="92"/>
      <c r="AY522" s="92"/>
      <c r="AZ522" s="92"/>
      <c r="BA522" s="92"/>
      <c r="BB522" s="92"/>
      <c r="BC522" s="92"/>
      <c r="BD522" s="92"/>
      <c r="BE522" s="92"/>
      <c r="BF522" s="92"/>
      <c r="BG522" s="92"/>
      <c r="BH522" s="92"/>
      <c r="BI522" s="92"/>
      <c r="BJ522" s="92"/>
      <c r="BK522" s="92"/>
      <c r="BL522" s="92"/>
      <c r="BM522" s="92"/>
      <c r="BN522" s="92"/>
      <c r="BO522" s="92"/>
      <c r="BP522" s="92"/>
      <c r="BQ522" s="92"/>
      <c r="BR522" s="92"/>
      <c r="BS522" s="92"/>
      <c r="BT522" s="92"/>
      <c r="BU522" s="92"/>
      <c r="BV522" s="92"/>
      <c r="BW522" s="92"/>
      <c r="BX522" s="92"/>
      <c r="BY522" s="92"/>
      <c r="BZ522" s="92"/>
      <c r="CA522" s="92"/>
      <c r="CB522" s="92"/>
      <c r="CC522" s="92"/>
      <c r="CD522" s="92"/>
      <c r="CE522" s="92"/>
      <c r="CF522" s="92"/>
      <c r="CG522" s="178"/>
      <c r="CH522" s="178"/>
    </row>
    <row r="523" spans="10:86" x14ac:dyDescent="0.25">
      <c r="J523" s="178"/>
      <c r="K523" s="178"/>
      <c r="M523" s="178"/>
      <c r="N523" s="178"/>
      <c r="O523" s="178"/>
      <c r="P523" s="178"/>
      <c r="Q523" s="178"/>
      <c r="R523" s="178"/>
      <c r="S523" s="178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  <c r="AL523" s="92"/>
      <c r="AM523" s="92"/>
      <c r="AN523" s="92"/>
      <c r="AO523" s="92"/>
      <c r="AP523" s="92"/>
      <c r="AQ523" s="92"/>
      <c r="AR523" s="92"/>
      <c r="AS523" s="92"/>
      <c r="AT523" s="92"/>
      <c r="AU523" s="92"/>
      <c r="AV523" s="92"/>
      <c r="AW523" s="92"/>
      <c r="AX523" s="92"/>
      <c r="AY523" s="92"/>
      <c r="AZ523" s="92"/>
      <c r="BA523" s="92"/>
      <c r="BB523" s="92"/>
      <c r="BC523" s="92"/>
      <c r="BD523" s="92"/>
      <c r="BE523" s="92"/>
      <c r="BF523" s="92"/>
      <c r="BG523" s="92"/>
      <c r="BH523" s="92"/>
      <c r="BI523" s="92"/>
      <c r="BJ523" s="92"/>
      <c r="BK523" s="92"/>
      <c r="BL523" s="92"/>
      <c r="BM523" s="92"/>
      <c r="BN523" s="92"/>
      <c r="BO523" s="92"/>
      <c r="BP523" s="92"/>
      <c r="BQ523" s="92"/>
      <c r="BR523" s="92"/>
      <c r="BS523" s="92"/>
      <c r="BT523" s="92"/>
      <c r="BU523" s="92"/>
      <c r="BV523" s="92"/>
      <c r="BW523" s="92"/>
      <c r="BX523" s="92"/>
      <c r="BY523" s="92"/>
      <c r="BZ523" s="92"/>
      <c r="CA523" s="92"/>
      <c r="CB523" s="92"/>
      <c r="CC523" s="92"/>
      <c r="CD523" s="92"/>
      <c r="CE523" s="92"/>
      <c r="CF523" s="92"/>
      <c r="CG523" s="178"/>
      <c r="CH523" s="178"/>
    </row>
    <row r="524" spans="10:86" x14ac:dyDescent="0.25">
      <c r="J524" s="178"/>
      <c r="K524" s="178"/>
      <c r="M524" s="178"/>
      <c r="N524" s="178"/>
      <c r="O524" s="178"/>
      <c r="P524" s="178"/>
      <c r="Q524" s="178"/>
      <c r="R524" s="178"/>
      <c r="S524" s="178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92"/>
      <c r="AU524" s="92"/>
      <c r="AV524" s="92"/>
      <c r="AW524" s="92"/>
      <c r="AX524" s="92"/>
      <c r="AY524" s="92"/>
      <c r="AZ524" s="92"/>
      <c r="BA524" s="92"/>
      <c r="BB524" s="92"/>
      <c r="BC524" s="92"/>
      <c r="BD524" s="92"/>
      <c r="BE524" s="92"/>
      <c r="BF524" s="92"/>
      <c r="BG524" s="92"/>
      <c r="BH524" s="92"/>
      <c r="BI524" s="92"/>
      <c r="BJ524" s="92"/>
      <c r="BK524" s="92"/>
      <c r="BL524" s="92"/>
      <c r="BM524" s="92"/>
      <c r="BN524" s="92"/>
      <c r="BO524" s="92"/>
      <c r="BP524" s="92"/>
      <c r="BQ524" s="92"/>
      <c r="BR524" s="92"/>
      <c r="BS524" s="92"/>
      <c r="BT524" s="92"/>
      <c r="BU524" s="92"/>
      <c r="BV524" s="92"/>
      <c r="BW524" s="92"/>
      <c r="BX524" s="92"/>
      <c r="BY524" s="92"/>
      <c r="BZ524" s="92"/>
      <c r="CA524" s="92"/>
      <c r="CB524" s="92"/>
      <c r="CC524" s="92"/>
      <c r="CD524" s="92"/>
      <c r="CE524" s="92"/>
      <c r="CF524" s="92"/>
      <c r="CG524" s="178"/>
      <c r="CH524" s="178"/>
    </row>
    <row r="525" spans="10:86" x14ac:dyDescent="0.25">
      <c r="J525" s="178"/>
      <c r="K525" s="178"/>
      <c r="M525" s="178"/>
      <c r="N525" s="178"/>
      <c r="O525" s="178"/>
      <c r="P525" s="178"/>
      <c r="Q525" s="178"/>
      <c r="R525" s="178"/>
      <c r="S525" s="178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2"/>
      <c r="AT525" s="92"/>
      <c r="AU525" s="92"/>
      <c r="AV525" s="92"/>
      <c r="AW525" s="92"/>
      <c r="AX525" s="92"/>
      <c r="AY525" s="92"/>
      <c r="AZ525" s="92"/>
      <c r="BA525" s="92"/>
      <c r="BB525" s="92"/>
      <c r="BC525" s="92"/>
      <c r="BD525" s="92"/>
      <c r="BE525" s="92"/>
      <c r="BF525" s="92"/>
      <c r="BG525" s="92"/>
      <c r="BH525" s="92"/>
      <c r="BI525" s="92"/>
      <c r="BJ525" s="92"/>
      <c r="BK525" s="92"/>
      <c r="BL525" s="92"/>
      <c r="BM525" s="92"/>
      <c r="BN525" s="92"/>
      <c r="BO525" s="92"/>
      <c r="BP525" s="92"/>
      <c r="BQ525" s="92"/>
      <c r="BR525" s="92"/>
      <c r="BS525" s="92"/>
      <c r="BT525" s="92"/>
      <c r="BU525" s="92"/>
      <c r="BV525" s="92"/>
      <c r="BW525" s="92"/>
      <c r="BX525" s="92"/>
      <c r="BY525" s="92"/>
      <c r="BZ525" s="92"/>
      <c r="CA525" s="92"/>
      <c r="CB525" s="92"/>
      <c r="CC525" s="92"/>
      <c r="CD525" s="92"/>
      <c r="CE525" s="92"/>
      <c r="CF525" s="92"/>
      <c r="CG525" s="178"/>
      <c r="CH525" s="178"/>
    </row>
    <row r="526" spans="10:86" x14ac:dyDescent="0.25">
      <c r="J526" s="178"/>
      <c r="K526" s="178"/>
      <c r="M526" s="178"/>
      <c r="N526" s="178"/>
      <c r="O526" s="178"/>
      <c r="P526" s="178"/>
      <c r="Q526" s="178"/>
      <c r="R526" s="178"/>
      <c r="S526" s="178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2"/>
      <c r="AT526" s="92"/>
      <c r="AU526" s="92"/>
      <c r="AV526" s="92"/>
      <c r="AW526" s="92"/>
      <c r="AX526" s="92"/>
      <c r="AY526" s="92"/>
      <c r="AZ526" s="92"/>
      <c r="BA526" s="92"/>
      <c r="BB526" s="92"/>
      <c r="BC526" s="92"/>
      <c r="BD526" s="92"/>
      <c r="BE526" s="92"/>
      <c r="BF526" s="92"/>
      <c r="BG526" s="92"/>
      <c r="BH526" s="92"/>
      <c r="BI526" s="92"/>
      <c r="BJ526" s="92"/>
      <c r="BK526" s="92"/>
      <c r="BL526" s="92"/>
      <c r="BM526" s="92"/>
      <c r="BN526" s="92"/>
      <c r="BO526" s="92"/>
      <c r="BP526" s="92"/>
      <c r="BQ526" s="92"/>
      <c r="BR526" s="92"/>
      <c r="BS526" s="92"/>
      <c r="BT526" s="92"/>
      <c r="BU526" s="92"/>
      <c r="BV526" s="92"/>
      <c r="BW526" s="92"/>
      <c r="BX526" s="92"/>
      <c r="BY526" s="92"/>
      <c r="BZ526" s="92"/>
      <c r="CA526" s="92"/>
      <c r="CB526" s="92"/>
      <c r="CC526" s="92"/>
      <c r="CD526" s="92"/>
      <c r="CE526" s="92"/>
      <c r="CF526" s="92"/>
      <c r="CG526" s="178"/>
      <c r="CH526" s="178"/>
    </row>
    <row r="527" spans="10:86" x14ac:dyDescent="0.25">
      <c r="J527" s="178"/>
      <c r="K527" s="178"/>
      <c r="M527" s="178"/>
      <c r="N527" s="178"/>
      <c r="O527" s="178"/>
      <c r="P527" s="178"/>
      <c r="Q527" s="178"/>
      <c r="R527" s="178"/>
      <c r="S527" s="178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2"/>
      <c r="AT527" s="92"/>
      <c r="AU527" s="92"/>
      <c r="AV527" s="92"/>
      <c r="AW527" s="92"/>
      <c r="AX527" s="92"/>
      <c r="AY527" s="92"/>
      <c r="AZ527" s="92"/>
      <c r="BA527" s="92"/>
      <c r="BB527" s="92"/>
      <c r="BC527" s="92"/>
      <c r="BD527" s="92"/>
      <c r="BE527" s="92"/>
      <c r="BF527" s="92"/>
      <c r="BG527" s="92"/>
      <c r="BH527" s="92"/>
      <c r="BI527" s="92"/>
      <c r="BJ527" s="92"/>
      <c r="BK527" s="92"/>
      <c r="BL527" s="92"/>
      <c r="BM527" s="92"/>
      <c r="BN527" s="92"/>
      <c r="BO527" s="92"/>
      <c r="BP527" s="92"/>
      <c r="BQ527" s="92"/>
      <c r="BR527" s="92"/>
      <c r="BS527" s="92"/>
      <c r="BT527" s="92"/>
      <c r="BU527" s="92"/>
      <c r="BV527" s="92"/>
      <c r="BW527" s="92"/>
      <c r="BX527" s="92"/>
      <c r="BY527" s="92"/>
      <c r="BZ527" s="92"/>
      <c r="CA527" s="92"/>
      <c r="CB527" s="92"/>
      <c r="CC527" s="92"/>
      <c r="CD527" s="92"/>
      <c r="CE527" s="92"/>
      <c r="CF527" s="92"/>
      <c r="CG527" s="178"/>
      <c r="CH527" s="178"/>
    </row>
    <row r="528" spans="10:86" x14ac:dyDescent="0.25">
      <c r="J528" s="178"/>
      <c r="K528" s="178"/>
      <c r="M528" s="178"/>
      <c r="N528" s="178"/>
      <c r="O528" s="178"/>
      <c r="P528" s="178"/>
      <c r="Q528" s="178"/>
      <c r="R528" s="178"/>
      <c r="S528" s="178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2"/>
      <c r="AT528" s="92"/>
      <c r="AU528" s="92"/>
      <c r="AV528" s="92"/>
      <c r="AW528" s="92"/>
      <c r="AX528" s="92"/>
      <c r="AY528" s="92"/>
      <c r="AZ528" s="92"/>
      <c r="BA528" s="92"/>
      <c r="BB528" s="92"/>
      <c r="BC528" s="92"/>
      <c r="BD528" s="92"/>
      <c r="BE528" s="92"/>
      <c r="BF528" s="92"/>
      <c r="BG528" s="92"/>
      <c r="BH528" s="92"/>
      <c r="BI528" s="92"/>
      <c r="BJ528" s="92"/>
      <c r="BK528" s="92"/>
      <c r="BL528" s="92"/>
      <c r="BM528" s="92"/>
      <c r="BN528" s="92"/>
      <c r="BO528" s="92"/>
      <c r="BP528" s="92"/>
      <c r="BQ528" s="92"/>
      <c r="BR528" s="92"/>
      <c r="BS528" s="92"/>
      <c r="BT528" s="92"/>
      <c r="BU528" s="92"/>
      <c r="BV528" s="92"/>
      <c r="BW528" s="92"/>
      <c r="BX528" s="92"/>
      <c r="BY528" s="92"/>
      <c r="BZ528" s="92"/>
      <c r="CA528" s="92"/>
      <c r="CB528" s="92"/>
      <c r="CC528" s="92"/>
      <c r="CD528" s="92"/>
      <c r="CE528" s="92"/>
      <c r="CF528" s="92"/>
      <c r="CG528" s="178"/>
      <c r="CH528" s="178"/>
    </row>
    <row r="529" spans="10:86" x14ac:dyDescent="0.25">
      <c r="J529" s="178"/>
      <c r="K529" s="178"/>
      <c r="M529" s="178"/>
      <c r="N529" s="178"/>
      <c r="O529" s="178"/>
      <c r="P529" s="178"/>
      <c r="Q529" s="178"/>
      <c r="R529" s="178"/>
      <c r="S529" s="178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  <c r="AL529" s="92"/>
      <c r="AM529" s="92"/>
      <c r="AN529" s="92"/>
      <c r="AO529" s="92"/>
      <c r="AP529" s="92"/>
      <c r="AQ529" s="92"/>
      <c r="AR529" s="92"/>
      <c r="AS529" s="92"/>
      <c r="AT529" s="92"/>
      <c r="AU529" s="92"/>
      <c r="AV529" s="92"/>
      <c r="AW529" s="92"/>
      <c r="AX529" s="92"/>
      <c r="AY529" s="92"/>
      <c r="AZ529" s="92"/>
      <c r="BA529" s="92"/>
      <c r="BB529" s="92"/>
      <c r="BC529" s="92"/>
      <c r="BD529" s="92"/>
      <c r="BE529" s="92"/>
      <c r="BF529" s="92"/>
      <c r="BG529" s="92"/>
      <c r="BH529" s="92"/>
      <c r="BI529" s="92"/>
      <c r="BJ529" s="92"/>
      <c r="BK529" s="92"/>
      <c r="BL529" s="92"/>
      <c r="BM529" s="92"/>
      <c r="BN529" s="92"/>
      <c r="BO529" s="92"/>
      <c r="BP529" s="92"/>
      <c r="BQ529" s="92"/>
      <c r="BR529" s="92"/>
      <c r="BS529" s="92"/>
      <c r="BT529" s="92"/>
      <c r="BU529" s="92"/>
      <c r="BV529" s="92"/>
      <c r="BW529" s="92"/>
      <c r="BX529" s="92"/>
      <c r="BY529" s="92"/>
      <c r="BZ529" s="92"/>
      <c r="CA529" s="92"/>
      <c r="CB529" s="92"/>
      <c r="CC529" s="92"/>
      <c r="CD529" s="92"/>
      <c r="CE529" s="92"/>
      <c r="CF529" s="92"/>
      <c r="CG529" s="178"/>
      <c r="CH529" s="178"/>
    </row>
    <row r="530" spans="10:86" x14ac:dyDescent="0.25">
      <c r="J530" s="178"/>
      <c r="K530" s="178"/>
      <c r="M530" s="178"/>
      <c r="N530" s="178"/>
      <c r="O530" s="178"/>
      <c r="P530" s="178"/>
      <c r="Q530" s="178"/>
      <c r="R530" s="178"/>
      <c r="S530" s="178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  <c r="AL530" s="92"/>
      <c r="AM530" s="92"/>
      <c r="AN530" s="92"/>
      <c r="AO530" s="92"/>
      <c r="AP530" s="92"/>
      <c r="AQ530" s="92"/>
      <c r="AR530" s="92"/>
      <c r="AS530" s="92"/>
      <c r="AT530" s="92"/>
      <c r="AU530" s="92"/>
      <c r="AV530" s="92"/>
      <c r="AW530" s="92"/>
      <c r="AX530" s="92"/>
      <c r="AY530" s="92"/>
      <c r="AZ530" s="92"/>
      <c r="BA530" s="92"/>
      <c r="BB530" s="92"/>
      <c r="BC530" s="92"/>
      <c r="BD530" s="92"/>
      <c r="BE530" s="92"/>
      <c r="BF530" s="92"/>
      <c r="BG530" s="92"/>
      <c r="BH530" s="92"/>
      <c r="BI530" s="92"/>
      <c r="BJ530" s="92"/>
      <c r="BK530" s="92"/>
      <c r="BL530" s="92"/>
      <c r="BM530" s="92"/>
      <c r="BN530" s="92"/>
      <c r="BO530" s="92"/>
      <c r="BP530" s="92"/>
      <c r="BQ530" s="92"/>
      <c r="BR530" s="92"/>
      <c r="BS530" s="92"/>
      <c r="BT530" s="92"/>
      <c r="BU530" s="92"/>
      <c r="BV530" s="92"/>
      <c r="BW530" s="92"/>
      <c r="BX530" s="92"/>
      <c r="BY530" s="92"/>
      <c r="BZ530" s="92"/>
      <c r="CA530" s="92"/>
      <c r="CB530" s="92"/>
      <c r="CC530" s="92"/>
      <c r="CD530" s="92"/>
      <c r="CE530" s="92"/>
      <c r="CF530" s="92"/>
      <c r="CG530" s="178"/>
      <c r="CH530" s="178"/>
    </row>
    <row r="531" spans="10:86" x14ac:dyDescent="0.25">
      <c r="J531" s="178"/>
      <c r="K531" s="178"/>
      <c r="M531" s="178"/>
      <c r="N531" s="178"/>
      <c r="O531" s="178"/>
      <c r="P531" s="178"/>
      <c r="Q531" s="178"/>
      <c r="R531" s="178"/>
      <c r="S531" s="178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  <c r="AL531" s="92"/>
      <c r="AM531" s="92"/>
      <c r="AN531" s="92"/>
      <c r="AO531" s="92"/>
      <c r="AP531" s="92"/>
      <c r="AQ531" s="92"/>
      <c r="AR531" s="92"/>
      <c r="AS531" s="92"/>
      <c r="AT531" s="92"/>
      <c r="AU531" s="92"/>
      <c r="AV531" s="92"/>
      <c r="AW531" s="92"/>
      <c r="AX531" s="92"/>
      <c r="AY531" s="92"/>
      <c r="AZ531" s="92"/>
      <c r="BA531" s="92"/>
      <c r="BB531" s="92"/>
      <c r="BC531" s="92"/>
      <c r="BD531" s="92"/>
      <c r="BE531" s="92"/>
      <c r="BF531" s="92"/>
      <c r="BG531" s="92"/>
      <c r="BH531" s="92"/>
      <c r="BI531" s="92"/>
      <c r="BJ531" s="92"/>
      <c r="BK531" s="92"/>
      <c r="BL531" s="92"/>
      <c r="BM531" s="92"/>
      <c r="BN531" s="92"/>
      <c r="BO531" s="92"/>
      <c r="BP531" s="92"/>
      <c r="BQ531" s="92"/>
      <c r="BR531" s="92"/>
      <c r="BS531" s="92"/>
      <c r="BT531" s="92"/>
      <c r="BU531" s="92"/>
      <c r="BV531" s="92"/>
      <c r="BW531" s="92"/>
      <c r="BX531" s="92"/>
      <c r="BY531" s="92"/>
      <c r="BZ531" s="92"/>
      <c r="CA531" s="92"/>
      <c r="CB531" s="92"/>
      <c r="CC531" s="92"/>
      <c r="CD531" s="92"/>
      <c r="CE531" s="92"/>
      <c r="CF531" s="92"/>
      <c r="CG531" s="178"/>
      <c r="CH531" s="178"/>
    </row>
    <row r="532" spans="10:86" x14ac:dyDescent="0.25">
      <c r="J532" s="178"/>
      <c r="K532" s="178"/>
      <c r="M532" s="178"/>
      <c r="N532" s="178"/>
      <c r="O532" s="178"/>
      <c r="P532" s="178"/>
      <c r="Q532" s="178"/>
      <c r="R532" s="178"/>
      <c r="S532" s="178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  <c r="AL532" s="92"/>
      <c r="AM532" s="92"/>
      <c r="AN532" s="92"/>
      <c r="AO532" s="92"/>
      <c r="AP532" s="92"/>
      <c r="AQ532" s="92"/>
      <c r="AR532" s="92"/>
      <c r="AS532" s="92"/>
      <c r="AT532" s="92"/>
      <c r="AU532" s="92"/>
      <c r="AV532" s="92"/>
      <c r="AW532" s="92"/>
      <c r="AX532" s="92"/>
      <c r="AY532" s="92"/>
      <c r="AZ532" s="92"/>
      <c r="BA532" s="92"/>
      <c r="BB532" s="92"/>
      <c r="BC532" s="92"/>
      <c r="BD532" s="92"/>
      <c r="BE532" s="92"/>
      <c r="BF532" s="92"/>
      <c r="BG532" s="92"/>
      <c r="BH532" s="92"/>
      <c r="BI532" s="92"/>
      <c r="BJ532" s="92"/>
      <c r="BK532" s="92"/>
      <c r="BL532" s="92"/>
      <c r="BM532" s="92"/>
      <c r="BN532" s="92"/>
      <c r="BO532" s="92"/>
      <c r="BP532" s="92"/>
      <c r="BQ532" s="92"/>
      <c r="BR532" s="92"/>
      <c r="BS532" s="92"/>
      <c r="BT532" s="92"/>
      <c r="BU532" s="92"/>
      <c r="BV532" s="92"/>
      <c r="BW532" s="92"/>
      <c r="BX532" s="92"/>
      <c r="BY532" s="92"/>
      <c r="BZ532" s="92"/>
      <c r="CA532" s="92"/>
      <c r="CB532" s="92"/>
      <c r="CC532" s="92"/>
      <c r="CD532" s="92"/>
      <c r="CE532" s="92"/>
      <c r="CF532" s="92"/>
      <c r="CG532" s="178"/>
      <c r="CH532" s="178"/>
    </row>
    <row r="533" spans="10:86" x14ac:dyDescent="0.25">
      <c r="J533" s="178"/>
      <c r="K533" s="178"/>
      <c r="M533" s="178"/>
      <c r="N533" s="178"/>
      <c r="O533" s="178"/>
      <c r="P533" s="178"/>
      <c r="Q533" s="178"/>
      <c r="R533" s="178"/>
      <c r="S533" s="178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  <c r="AL533" s="92"/>
      <c r="AM533" s="92"/>
      <c r="AN533" s="92"/>
      <c r="AO533" s="92"/>
      <c r="AP533" s="92"/>
      <c r="AQ533" s="92"/>
      <c r="AR533" s="92"/>
      <c r="AS533" s="92"/>
      <c r="AT533" s="92"/>
      <c r="AU533" s="92"/>
      <c r="AV533" s="92"/>
      <c r="AW533" s="92"/>
      <c r="AX533" s="92"/>
      <c r="AY533" s="92"/>
      <c r="AZ533" s="92"/>
      <c r="BA533" s="92"/>
      <c r="BB533" s="92"/>
      <c r="BC533" s="92"/>
      <c r="BD533" s="92"/>
      <c r="BE533" s="92"/>
      <c r="BF533" s="92"/>
      <c r="BG533" s="92"/>
      <c r="BH533" s="92"/>
      <c r="BI533" s="92"/>
      <c r="BJ533" s="92"/>
      <c r="BK533" s="92"/>
      <c r="BL533" s="92"/>
      <c r="BM533" s="92"/>
      <c r="BN533" s="92"/>
      <c r="BO533" s="92"/>
      <c r="BP533" s="92"/>
      <c r="BQ533" s="92"/>
      <c r="BR533" s="92"/>
      <c r="BS533" s="92"/>
      <c r="BT533" s="92"/>
      <c r="BU533" s="92"/>
      <c r="BV533" s="92"/>
      <c r="BW533" s="92"/>
      <c r="BX533" s="92"/>
      <c r="BY533" s="92"/>
      <c r="BZ533" s="92"/>
      <c r="CA533" s="92"/>
      <c r="CB533" s="92"/>
      <c r="CC533" s="92"/>
      <c r="CD533" s="92"/>
      <c r="CE533" s="92"/>
      <c r="CF533" s="92"/>
      <c r="CG533" s="178"/>
      <c r="CH533" s="178"/>
    </row>
    <row r="534" spans="10:86" x14ac:dyDescent="0.25">
      <c r="J534" s="178"/>
      <c r="K534" s="178"/>
      <c r="M534" s="178"/>
      <c r="N534" s="178"/>
      <c r="O534" s="178"/>
      <c r="P534" s="178"/>
      <c r="Q534" s="178"/>
      <c r="R534" s="178"/>
      <c r="S534" s="178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  <c r="AL534" s="92"/>
      <c r="AM534" s="92"/>
      <c r="AN534" s="92"/>
      <c r="AO534" s="92"/>
      <c r="AP534" s="92"/>
      <c r="AQ534" s="92"/>
      <c r="AR534" s="92"/>
      <c r="AS534" s="92"/>
      <c r="AT534" s="92"/>
      <c r="AU534" s="92"/>
      <c r="AV534" s="92"/>
      <c r="AW534" s="92"/>
      <c r="AX534" s="92"/>
      <c r="AY534" s="92"/>
      <c r="AZ534" s="92"/>
      <c r="BA534" s="92"/>
      <c r="BB534" s="92"/>
      <c r="BC534" s="92"/>
      <c r="BD534" s="92"/>
      <c r="BE534" s="92"/>
      <c r="BF534" s="92"/>
      <c r="BG534" s="92"/>
      <c r="BH534" s="92"/>
      <c r="BI534" s="92"/>
      <c r="BJ534" s="92"/>
      <c r="BK534" s="92"/>
      <c r="BL534" s="92"/>
      <c r="BM534" s="92"/>
      <c r="BN534" s="92"/>
      <c r="BO534" s="92"/>
      <c r="BP534" s="92"/>
      <c r="BQ534" s="92"/>
      <c r="BR534" s="92"/>
      <c r="BS534" s="92"/>
      <c r="BT534" s="92"/>
      <c r="BU534" s="92"/>
      <c r="BV534" s="92"/>
      <c r="BW534" s="92"/>
      <c r="BX534" s="92"/>
      <c r="BY534" s="92"/>
      <c r="BZ534" s="92"/>
      <c r="CA534" s="92"/>
      <c r="CB534" s="92"/>
      <c r="CC534" s="92"/>
      <c r="CD534" s="92"/>
      <c r="CE534" s="92"/>
      <c r="CF534" s="92"/>
      <c r="CG534" s="178"/>
      <c r="CH534" s="178"/>
    </row>
    <row r="535" spans="10:86" x14ac:dyDescent="0.25">
      <c r="J535" s="178"/>
      <c r="K535" s="178"/>
      <c r="M535" s="178"/>
      <c r="N535" s="178"/>
      <c r="O535" s="178"/>
      <c r="P535" s="178"/>
      <c r="Q535" s="178"/>
      <c r="R535" s="178"/>
      <c r="S535" s="178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92"/>
      <c r="AU535" s="92"/>
      <c r="AV535" s="92"/>
      <c r="AW535" s="92"/>
      <c r="AX535" s="92"/>
      <c r="AY535" s="92"/>
      <c r="AZ535" s="92"/>
      <c r="BA535" s="92"/>
      <c r="BB535" s="92"/>
      <c r="BC535" s="92"/>
      <c r="BD535" s="92"/>
      <c r="BE535" s="92"/>
      <c r="BF535" s="92"/>
      <c r="BG535" s="92"/>
      <c r="BH535" s="92"/>
      <c r="BI535" s="92"/>
      <c r="BJ535" s="92"/>
      <c r="BK535" s="92"/>
      <c r="BL535" s="92"/>
      <c r="BM535" s="92"/>
      <c r="BN535" s="92"/>
      <c r="BO535" s="92"/>
      <c r="BP535" s="92"/>
      <c r="BQ535" s="92"/>
      <c r="BR535" s="92"/>
      <c r="BS535" s="92"/>
      <c r="BT535" s="92"/>
      <c r="BU535" s="92"/>
      <c r="BV535" s="92"/>
      <c r="BW535" s="92"/>
      <c r="BX535" s="92"/>
      <c r="BY535" s="92"/>
      <c r="BZ535" s="92"/>
      <c r="CA535" s="92"/>
      <c r="CB535" s="92"/>
      <c r="CC535" s="92"/>
      <c r="CD535" s="92"/>
      <c r="CE535" s="92"/>
      <c r="CF535" s="92"/>
      <c r="CG535" s="178"/>
      <c r="CH535" s="178"/>
    </row>
    <row r="536" spans="10:86" x14ac:dyDescent="0.25">
      <c r="J536" s="178"/>
      <c r="K536" s="178"/>
      <c r="M536" s="178"/>
      <c r="N536" s="178"/>
      <c r="O536" s="178"/>
      <c r="P536" s="178"/>
      <c r="Q536" s="178"/>
      <c r="R536" s="178"/>
      <c r="S536" s="178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  <c r="AL536" s="92"/>
      <c r="AM536" s="92"/>
      <c r="AN536" s="92"/>
      <c r="AO536" s="92"/>
      <c r="AP536" s="92"/>
      <c r="AQ536" s="92"/>
      <c r="AR536" s="92"/>
      <c r="AS536" s="92"/>
      <c r="AT536" s="92"/>
      <c r="AU536" s="92"/>
      <c r="AV536" s="92"/>
      <c r="AW536" s="92"/>
      <c r="AX536" s="92"/>
      <c r="AY536" s="92"/>
      <c r="AZ536" s="92"/>
      <c r="BA536" s="92"/>
      <c r="BB536" s="92"/>
      <c r="BC536" s="92"/>
      <c r="BD536" s="92"/>
      <c r="BE536" s="92"/>
      <c r="BF536" s="92"/>
      <c r="BG536" s="92"/>
      <c r="BH536" s="92"/>
      <c r="BI536" s="92"/>
      <c r="BJ536" s="92"/>
      <c r="BK536" s="92"/>
      <c r="BL536" s="92"/>
      <c r="BM536" s="92"/>
      <c r="BN536" s="92"/>
      <c r="BO536" s="92"/>
      <c r="BP536" s="92"/>
      <c r="BQ536" s="92"/>
      <c r="BR536" s="92"/>
      <c r="BS536" s="92"/>
      <c r="BT536" s="92"/>
      <c r="BU536" s="92"/>
      <c r="BV536" s="92"/>
      <c r="BW536" s="92"/>
      <c r="BX536" s="92"/>
      <c r="BY536" s="92"/>
      <c r="BZ536" s="92"/>
      <c r="CA536" s="92"/>
      <c r="CB536" s="92"/>
      <c r="CC536" s="92"/>
      <c r="CD536" s="92"/>
      <c r="CE536" s="92"/>
      <c r="CF536" s="92"/>
      <c r="CG536" s="178"/>
      <c r="CH536" s="178"/>
    </row>
    <row r="537" spans="10:86" x14ac:dyDescent="0.25">
      <c r="J537" s="178"/>
      <c r="K537" s="178"/>
      <c r="M537" s="178"/>
      <c r="N537" s="178"/>
      <c r="O537" s="178"/>
      <c r="P537" s="178"/>
      <c r="Q537" s="178"/>
      <c r="R537" s="178"/>
      <c r="S537" s="178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  <c r="AL537" s="92"/>
      <c r="AM537" s="92"/>
      <c r="AN537" s="92"/>
      <c r="AO537" s="92"/>
      <c r="AP537" s="92"/>
      <c r="AQ537" s="92"/>
      <c r="AR537" s="92"/>
      <c r="AS537" s="92"/>
      <c r="AT537" s="92"/>
      <c r="AU537" s="92"/>
      <c r="AV537" s="92"/>
      <c r="AW537" s="92"/>
      <c r="AX537" s="92"/>
      <c r="AY537" s="92"/>
      <c r="AZ537" s="92"/>
      <c r="BA537" s="92"/>
      <c r="BB537" s="92"/>
      <c r="BC537" s="92"/>
      <c r="BD537" s="92"/>
      <c r="BE537" s="92"/>
      <c r="BF537" s="92"/>
      <c r="BG537" s="92"/>
      <c r="BH537" s="92"/>
      <c r="BI537" s="92"/>
      <c r="BJ537" s="92"/>
      <c r="BK537" s="92"/>
      <c r="BL537" s="92"/>
      <c r="BM537" s="92"/>
      <c r="BN537" s="92"/>
      <c r="BO537" s="92"/>
      <c r="BP537" s="92"/>
      <c r="BQ537" s="92"/>
      <c r="BR537" s="92"/>
      <c r="BS537" s="92"/>
      <c r="BT537" s="92"/>
      <c r="BU537" s="92"/>
      <c r="BV537" s="92"/>
      <c r="BW537" s="92"/>
      <c r="BX537" s="92"/>
      <c r="BY537" s="92"/>
      <c r="BZ537" s="92"/>
      <c r="CA537" s="92"/>
      <c r="CB537" s="92"/>
      <c r="CC537" s="92"/>
      <c r="CD537" s="92"/>
      <c r="CE537" s="92"/>
      <c r="CF537" s="92"/>
      <c r="CG537" s="178"/>
      <c r="CH537" s="178"/>
    </row>
    <row r="538" spans="10:86" x14ac:dyDescent="0.25">
      <c r="J538" s="178"/>
      <c r="K538" s="178"/>
      <c r="M538" s="178"/>
      <c r="N538" s="178"/>
      <c r="O538" s="178"/>
      <c r="P538" s="178"/>
      <c r="Q538" s="178"/>
      <c r="R538" s="178"/>
      <c r="S538" s="178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2"/>
      <c r="AT538" s="92"/>
      <c r="AU538" s="92"/>
      <c r="AV538" s="92"/>
      <c r="AW538" s="92"/>
      <c r="AX538" s="92"/>
      <c r="AY538" s="92"/>
      <c r="AZ538" s="92"/>
      <c r="BA538" s="92"/>
      <c r="BB538" s="92"/>
      <c r="BC538" s="92"/>
      <c r="BD538" s="92"/>
      <c r="BE538" s="92"/>
      <c r="BF538" s="92"/>
      <c r="BG538" s="92"/>
      <c r="BH538" s="92"/>
      <c r="BI538" s="92"/>
      <c r="BJ538" s="92"/>
      <c r="BK538" s="92"/>
      <c r="BL538" s="92"/>
      <c r="BM538" s="92"/>
      <c r="BN538" s="92"/>
      <c r="BO538" s="92"/>
      <c r="BP538" s="92"/>
      <c r="BQ538" s="92"/>
      <c r="BR538" s="92"/>
      <c r="BS538" s="92"/>
      <c r="BT538" s="92"/>
      <c r="BU538" s="92"/>
      <c r="BV538" s="92"/>
      <c r="BW538" s="92"/>
      <c r="BX538" s="92"/>
      <c r="BY538" s="92"/>
      <c r="BZ538" s="92"/>
      <c r="CA538" s="92"/>
      <c r="CB538" s="92"/>
      <c r="CC538" s="92"/>
      <c r="CD538" s="92"/>
      <c r="CE538" s="92"/>
      <c r="CF538" s="92"/>
      <c r="CG538" s="178"/>
      <c r="CH538" s="178"/>
    </row>
    <row r="539" spans="10:86" x14ac:dyDescent="0.25">
      <c r="J539" s="178"/>
      <c r="K539" s="178"/>
      <c r="M539" s="178"/>
      <c r="N539" s="178"/>
      <c r="O539" s="178"/>
      <c r="P539" s="178"/>
      <c r="Q539" s="178"/>
      <c r="R539" s="178"/>
      <c r="S539" s="178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2"/>
      <c r="AT539" s="92"/>
      <c r="AU539" s="92"/>
      <c r="AV539" s="92"/>
      <c r="AW539" s="92"/>
      <c r="AX539" s="92"/>
      <c r="AY539" s="92"/>
      <c r="AZ539" s="92"/>
      <c r="BA539" s="92"/>
      <c r="BB539" s="92"/>
      <c r="BC539" s="92"/>
      <c r="BD539" s="92"/>
      <c r="BE539" s="92"/>
      <c r="BF539" s="92"/>
      <c r="BG539" s="92"/>
      <c r="BH539" s="92"/>
      <c r="BI539" s="92"/>
      <c r="BJ539" s="92"/>
      <c r="BK539" s="92"/>
      <c r="BL539" s="92"/>
      <c r="BM539" s="92"/>
      <c r="BN539" s="92"/>
      <c r="BO539" s="92"/>
      <c r="BP539" s="92"/>
      <c r="BQ539" s="92"/>
      <c r="BR539" s="92"/>
      <c r="BS539" s="92"/>
      <c r="BT539" s="92"/>
      <c r="BU539" s="92"/>
      <c r="BV539" s="92"/>
      <c r="BW539" s="92"/>
      <c r="BX539" s="92"/>
      <c r="BY539" s="92"/>
      <c r="BZ539" s="92"/>
      <c r="CA539" s="92"/>
      <c r="CB539" s="92"/>
      <c r="CC539" s="92"/>
      <c r="CD539" s="92"/>
      <c r="CE539" s="92"/>
      <c r="CF539" s="92"/>
      <c r="CG539" s="178"/>
      <c r="CH539" s="178"/>
    </row>
    <row r="540" spans="10:86" x14ac:dyDescent="0.25">
      <c r="J540" s="178"/>
      <c r="K540" s="178"/>
      <c r="M540" s="178"/>
      <c r="N540" s="178"/>
      <c r="O540" s="178"/>
      <c r="P540" s="178"/>
      <c r="Q540" s="178"/>
      <c r="R540" s="178"/>
      <c r="S540" s="178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2"/>
      <c r="AT540" s="92"/>
      <c r="AU540" s="92"/>
      <c r="AV540" s="92"/>
      <c r="AW540" s="92"/>
      <c r="AX540" s="92"/>
      <c r="AY540" s="92"/>
      <c r="AZ540" s="92"/>
      <c r="BA540" s="92"/>
      <c r="BB540" s="92"/>
      <c r="BC540" s="92"/>
      <c r="BD540" s="92"/>
      <c r="BE540" s="92"/>
      <c r="BF540" s="92"/>
      <c r="BG540" s="92"/>
      <c r="BH540" s="92"/>
      <c r="BI540" s="92"/>
      <c r="BJ540" s="92"/>
      <c r="BK540" s="92"/>
      <c r="BL540" s="92"/>
      <c r="BM540" s="92"/>
      <c r="BN540" s="92"/>
      <c r="BO540" s="92"/>
      <c r="BP540" s="92"/>
      <c r="BQ540" s="92"/>
      <c r="BR540" s="92"/>
      <c r="BS540" s="92"/>
      <c r="BT540" s="92"/>
      <c r="BU540" s="92"/>
      <c r="BV540" s="92"/>
      <c r="BW540" s="92"/>
      <c r="BX540" s="92"/>
      <c r="BY540" s="92"/>
      <c r="BZ540" s="92"/>
      <c r="CA540" s="92"/>
      <c r="CB540" s="92"/>
      <c r="CC540" s="92"/>
      <c r="CD540" s="92"/>
      <c r="CE540" s="92"/>
      <c r="CF540" s="92"/>
      <c r="CG540" s="178"/>
      <c r="CH540" s="178"/>
    </row>
    <row r="541" spans="10:86" x14ac:dyDescent="0.25">
      <c r="J541" s="178"/>
      <c r="K541" s="178"/>
      <c r="M541" s="178"/>
      <c r="N541" s="178"/>
      <c r="O541" s="178"/>
      <c r="P541" s="178"/>
      <c r="Q541" s="178"/>
      <c r="R541" s="178"/>
      <c r="S541" s="178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2"/>
      <c r="AT541" s="92"/>
      <c r="AU541" s="92"/>
      <c r="AV541" s="92"/>
      <c r="AW541" s="92"/>
      <c r="AX541" s="92"/>
      <c r="AY541" s="92"/>
      <c r="AZ541" s="92"/>
      <c r="BA541" s="92"/>
      <c r="BB541" s="92"/>
      <c r="BC541" s="92"/>
      <c r="BD541" s="92"/>
      <c r="BE541" s="92"/>
      <c r="BF541" s="92"/>
      <c r="BG541" s="92"/>
      <c r="BH541" s="92"/>
      <c r="BI541" s="92"/>
      <c r="BJ541" s="92"/>
      <c r="BK541" s="92"/>
      <c r="BL541" s="92"/>
      <c r="BM541" s="92"/>
      <c r="BN541" s="92"/>
      <c r="BO541" s="92"/>
      <c r="BP541" s="92"/>
      <c r="BQ541" s="92"/>
      <c r="BR541" s="92"/>
      <c r="BS541" s="92"/>
      <c r="BT541" s="92"/>
      <c r="BU541" s="92"/>
      <c r="BV541" s="92"/>
      <c r="BW541" s="92"/>
      <c r="BX541" s="92"/>
      <c r="BY541" s="92"/>
      <c r="BZ541" s="92"/>
      <c r="CA541" s="92"/>
      <c r="CB541" s="92"/>
      <c r="CC541" s="92"/>
      <c r="CD541" s="92"/>
      <c r="CE541" s="92"/>
      <c r="CF541" s="92"/>
      <c r="CG541" s="178"/>
      <c r="CH541" s="178"/>
    </row>
    <row r="542" spans="10:86" x14ac:dyDescent="0.25">
      <c r="J542" s="178"/>
      <c r="K542" s="178"/>
      <c r="M542" s="178"/>
      <c r="N542" s="178"/>
      <c r="O542" s="178"/>
      <c r="P542" s="178"/>
      <c r="Q542" s="178"/>
      <c r="R542" s="178"/>
      <c r="S542" s="178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2"/>
      <c r="AT542" s="92"/>
      <c r="AU542" s="92"/>
      <c r="AV542" s="92"/>
      <c r="AW542" s="92"/>
      <c r="AX542" s="92"/>
      <c r="AY542" s="92"/>
      <c r="AZ542" s="92"/>
      <c r="BA542" s="92"/>
      <c r="BB542" s="92"/>
      <c r="BC542" s="92"/>
      <c r="BD542" s="92"/>
      <c r="BE542" s="92"/>
      <c r="BF542" s="92"/>
      <c r="BG542" s="92"/>
      <c r="BH542" s="92"/>
      <c r="BI542" s="92"/>
      <c r="BJ542" s="92"/>
      <c r="BK542" s="92"/>
      <c r="BL542" s="92"/>
      <c r="BM542" s="92"/>
      <c r="BN542" s="92"/>
      <c r="BO542" s="92"/>
      <c r="BP542" s="92"/>
      <c r="BQ542" s="92"/>
      <c r="BR542" s="92"/>
      <c r="BS542" s="92"/>
      <c r="BT542" s="92"/>
      <c r="BU542" s="92"/>
      <c r="BV542" s="92"/>
      <c r="BW542" s="92"/>
      <c r="BX542" s="92"/>
      <c r="BY542" s="92"/>
      <c r="BZ542" s="92"/>
      <c r="CA542" s="92"/>
      <c r="CB542" s="92"/>
      <c r="CC542" s="92"/>
      <c r="CD542" s="92"/>
      <c r="CE542" s="92"/>
      <c r="CF542" s="92"/>
      <c r="CG542" s="178"/>
      <c r="CH542" s="178"/>
    </row>
    <row r="543" spans="10:86" x14ac:dyDescent="0.25">
      <c r="J543" s="178"/>
      <c r="K543" s="178"/>
      <c r="M543" s="178"/>
      <c r="N543" s="178"/>
      <c r="O543" s="178"/>
      <c r="P543" s="178"/>
      <c r="Q543" s="178"/>
      <c r="R543" s="178"/>
      <c r="S543" s="178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  <c r="AL543" s="92"/>
      <c r="AM543" s="92"/>
      <c r="AN543" s="92"/>
      <c r="AO543" s="92"/>
      <c r="AP543" s="92"/>
      <c r="AQ543" s="92"/>
      <c r="AR543" s="92"/>
      <c r="AS543" s="92"/>
      <c r="AT543" s="92"/>
      <c r="AU543" s="92"/>
      <c r="AV543" s="92"/>
      <c r="AW543" s="92"/>
      <c r="AX543" s="92"/>
      <c r="AY543" s="92"/>
      <c r="AZ543" s="92"/>
      <c r="BA543" s="92"/>
      <c r="BB543" s="92"/>
      <c r="BC543" s="92"/>
      <c r="BD543" s="92"/>
      <c r="BE543" s="92"/>
      <c r="BF543" s="92"/>
      <c r="BG543" s="92"/>
      <c r="BH543" s="92"/>
      <c r="BI543" s="92"/>
      <c r="BJ543" s="92"/>
      <c r="BK543" s="92"/>
      <c r="BL543" s="92"/>
      <c r="BM543" s="92"/>
      <c r="BN543" s="92"/>
      <c r="BO543" s="92"/>
      <c r="BP543" s="92"/>
      <c r="BQ543" s="92"/>
      <c r="BR543" s="92"/>
      <c r="BS543" s="92"/>
      <c r="BT543" s="92"/>
      <c r="BU543" s="92"/>
      <c r="BV543" s="92"/>
      <c r="BW543" s="92"/>
      <c r="BX543" s="92"/>
      <c r="BY543" s="92"/>
      <c r="BZ543" s="92"/>
      <c r="CA543" s="92"/>
      <c r="CB543" s="92"/>
      <c r="CC543" s="92"/>
      <c r="CD543" s="92"/>
      <c r="CE543" s="92"/>
      <c r="CF543" s="92"/>
      <c r="CG543" s="178"/>
      <c r="CH543" s="178"/>
    </row>
    <row r="544" spans="10:86" x14ac:dyDescent="0.25">
      <c r="J544" s="178"/>
      <c r="K544" s="178"/>
      <c r="M544" s="178"/>
      <c r="N544" s="178"/>
      <c r="O544" s="178"/>
      <c r="P544" s="178"/>
      <c r="Q544" s="178"/>
      <c r="R544" s="178"/>
      <c r="S544" s="178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  <c r="AL544" s="92"/>
      <c r="AM544" s="92"/>
      <c r="AN544" s="92"/>
      <c r="AO544" s="92"/>
      <c r="AP544" s="92"/>
      <c r="AQ544" s="92"/>
      <c r="AR544" s="92"/>
      <c r="AS544" s="92"/>
      <c r="AT544" s="92"/>
      <c r="AU544" s="92"/>
      <c r="AV544" s="92"/>
      <c r="AW544" s="92"/>
      <c r="AX544" s="92"/>
      <c r="AY544" s="92"/>
      <c r="AZ544" s="92"/>
      <c r="BA544" s="92"/>
      <c r="BB544" s="92"/>
      <c r="BC544" s="92"/>
      <c r="BD544" s="92"/>
      <c r="BE544" s="92"/>
      <c r="BF544" s="92"/>
      <c r="BG544" s="92"/>
      <c r="BH544" s="92"/>
      <c r="BI544" s="92"/>
      <c r="BJ544" s="92"/>
      <c r="BK544" s="92"/>
      <c r="BL544" s="92"/>
      <c r="BM544" s="92"/>
      <c r="BN544" s="92"/>
      <c r="BO544" s="92"/>
      <c r="BP544" s="92"/>
      <c r="BQ544" s="92"/>
      <c r="BR544" s="92"/>
      <c r="BS544" s="92"/>
      <c r="BT544" s="92"/>
      <c r="BU544" s="92"/>
      <c r="BV544" s="92"/>
      <c r="BW544" s="92"/>
      <c r="BX544" s="92"/>
      <c r="BY544" s="92"/>
      <c r="BZ544" s="92"/>
      <c r="CA544" s="92"/>
      <c r="CB544" s="92"/>
      <c r="CC544" s="92"/>
      <c r="CD544" s="92"/>
      <c r="CE544" s="92"/>
      <c r="CF544" s="92"/>
      <c r="CG544" s="178"/>
      <c r="CH544" s="178"/>
    </row>
    <row r="545" spans="10:86" x14ac:dyDescent="0.25">
      <c r="J545" s="178"/>
      <c r="K545" s="178"/>
      <c r="M545" s="178"/>
      <c r="N545" s="178"/>
      <c r="O545" s="178"/>
      <c r="P545" s="178"/>
      <c r="Q545" s="178"/>
      <c r="R545" s="178"/>
      <c r="S545" s="178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  <c r="AL545" s="92"/>
      <c r="AM545" s="92"/>
      <c r="AN545" s="92"/>
      <c r="AO545" s="92"/>
      <c r="AP545" s="92"/>
      <c r="AQ545" s="92"/>
      <c r="AR545" s="92"/>
      <c r="AS545" s="92"/>
      <c r="AT545" s="92"/>
      <c r="AU545" s="92"/>
      <c r="AV545" s="92"/>
      <c r="AW545" s="92"/>
      <c r="AX545" s="92"/>
      <c r="AY545" s="92"/>
      <c r="AZ545" s="92"/>
      <c r="BA545" s="92"/>
      <c r="BB545" s="92"/>
      <c r="BC545" s="92"/>
      <c r="BD545" s="92"/>
      <c r="BE545" s="92"/>
      <c r="BF545" s="92"/>
      <c r="BG545" s="92"/>
      <c r="BH545" s="92"/>
      <c r="BI545" s="92"/>
      <c r="BJ545" s="92"/>
      <c r="BK545" s="92"/>
      <c r="BL545" s="92"/>
      <c r="BM545" s="92"/>
      <c r="BN545" s="92"/>
      <c r="BO545" s="92"/>
      <c r="BP545" s="92"/>
      <c r="BQ545" s="92"/>
      <c r="BR545" s="92"/>
      <c r="BS545" s="92"/>
      <c r="BT545" s="92"/>
      <c r="BU545" s="92"/>
      <c r="BV545" s="92"/>
      <c r="BW545" s="92"/>
      <c r="BX545" s="92"/>
      <c r="BY545" s="92"/>
      <c r="BZ545" s="92"/>
      <c r="CA545" s="92"/>
      <c r="CB545" s="92"/>
      <c r="CC545" s="92"/>
      <c r="CD545" s="92"/>
      <c r="CE545" s="92"/>
      <c r="CF545" s="92"/>
      <c r="CG545" s="178"/>
      <c r="CH545" s="178"/>
    </row>
    <row r="546" spans="10:86" x14ac:dyDescent="0.25">
      <c r="J546" s="178"/>
      <c r="K546" s="178"/>
      <c r="M546" s="178"/>
      <c r="N546" s="178"/>
      <c r="O546" s="178"/>
      <c r="P546" s="178"/>
      <c r="Q546" s="178"/>
      <c r="R546" s="178"/>
      <c r="S546" s="178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92"/>
      <c r="AU546" s="92"/>
      <c r="AV546" s="92"/>
      <c r="AW546" s="92"/>
      <c r="AX546" s="92"/>
      <c r="AY546" s="92"/>
      <c r="AZ546" s="92"/>
      <c r="BA546" s="92"/>
      <c r="BB546" s="92"/>
      <c r="BC546" s="92"/>
      <c r="BD546" s="92"/>
      <c r="BE546" s="92"/>
      <c r="BF546" s="92"/>
      <c r="BG546" s="92"/>
      <c r="BH546" s="92"/>
      <c r="BI546" s="92"/>
      <c r="BJ546" s="92"/>
      <c r="BK546" s="92"/>
      <c r="BL546" s="92"/>
      <c r="BM546" s="92"/>
      <c r="BN546" s="92"/>
      <c r="BO546" s="92"/>
      <c r="BP546" s="92"/>
      <c r="BQ546" s="92"/>
      <c r="BR546" s="92"/>
      <c r="BS546" s="92"/>
      <c r="BT546" s="92"/>
      <c r="BU546" s="92"/>
      <c r="BV546" s="92"/>
      <c r="BW546" s="92"/>
      <c r="BX546" s="92"/>
      <c r="BY546" s="92"/>
      <c r="BZ546" s="92"/>
      <c r="CA546" s="92"/>
      <c r="CB546" s="92"/>
      <c r="CC546" s="92"/>
      <c r="CD546" s="92"/>
      <c r="CE546" s="92"/>
      <c r="CF546" s="92"/>
      <c r="CG546" s="178"/>
      <c r="CH546" s="178"/>
    </row>
    <row r="547" spans="10:86" x14ac:dyDescent="0.25">
      <c r="J547" s="178"/>
      <c r="K547" s="178"/>
      <c r="M547" s="178"/>
      <c r="N547" s="178"/>
      <c r="O547" s="178"/>
      <c r="P547" s="178"/>
      <c r="Q547" s="178"/>
      <c r="R547" s="178"/>
      <c r="S547" s="178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L547" s="92"/>
      <c r="AM547" s="92"/>
      <c r="AN547" s="92"/>
      <c r="AO547" s="92"/>
      <c r="AP547" s="92"/>
      <c r="AQ547" s="92"/>
      <c r="AR547" s="92"/>
      <c r="AS547" s="92"/>
      <c r="AT547" s="92"/>
      <c r="AU547" s="92"/>
      <c r="AV547" s="92"/>
      <c r="AW547" s="92"/>
      <c r="AX547" s="92"/>
      <c r="AY547" s="92"/>
      <c r="AZ547" s="92"/>
      <c r="BA547" s="92"/>
      <c r="BB547" s="92"/>
      <c r="BC547" s="92"/>
      <c r="BD547" s="92"/>
      <c r="BE547" s="92"/>
      <c r="BF547" s="92"/>
      <c r="BG547" s="92"/>
      <c r="BH547" s="92"/>
      <c r="BI547" s="92"/>
      <c r="BJ547" s="92"/>
      <c r="BK547" s="92"/>
      <c r="BL547" s="92"/>
      <c r="BM547" s="92"/>
      <c r="BN547" s="92"/>
      <c r="BO547" s="92"/>
      <c r="BP547" s="92"/>
      <c r="BQ547" s="92"/>
      <c r="BR547" s="92"/>
      <c r="BS547" s="92"/>
      <c r="BT547" s="92"/>
      <c r="BU547" s="92"/>
      <c r="BV547" s="92"/>
      <c r="BW547" s="92"/>
      <c r="BX547" s="92"/>
      <c r="BY547" s="92"/>
      <c r="BZ547" s="92"/>
      <c r="CA547" s="92"/>
      <c r="CB547" s="92"/>
      <c r="CC547" s="92"/>
      <c r="CD547" s="92"/>
      <c r="CE547" s="92"/>
      <c r="CF547" s="92"/>
      <c r="CG547" s="178"/>
      <c r="CH547" s="178"/>
    </row>
    <row r="548" spans="10:86" x14ac:dyDescent="0.25">
      <c r="J548" s="178"/>
      <c r="K548" s="178"/>
      <c r="M548" s="178"/>
      <c r="N548" s="178"/>
      <c r="O548" s="178"/>
      <c r="P548" s="178"/>
      <c r="Q548" s="178"/>
      <c r="R548" s="178"/>
      <c r="S548" s="178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  <c r="AL548" s="92"/>
      <c r="AM548" s="92"/>
      <c r="AN548" s="92"/>
      <c r="AO548" s="92"/>
      <c r="AP548" s="92"/>
      <c r="AQ548" s="92"/>
      <c r="AR548" s="92"/>
      <c r="AS548" s="92"/>
      <c r="AT548" s="92"/>
      <c r="AU548" s="92"/>
      <c r="AV548" s="92"/>
      <c r="AW548" s="92"/>
      <c r="AX548" s="92"/>
      <c r="AY548" s="92"/>
      <c r="AZ548" s="92"/>
      <c r="BA548" s="92"/>
      <c r="BB548" s="92"/>
      <c r="BC548" s="92"/>
      <c r="BD548" s="92"/>
      <c r="BE548" s="92"/>
      <c r="BF548" s="92"/>
      <c r="BG548" s="92"/>
      <c r="BH548" s="92"/>
      <c r="BI548" s="92"/>
      <c r="BJ548" s="92"/>
      <c r="BK548" s="92"/>
      <c r="BL548" s="92"/>
      <c r="BM548" s="92"/>
      <c r="BN548" s="92"/>
      <c r="BO548" s="92"/>
      <c r="BP548" s="92"/>
      <c r="BQ548" s="92"/>
      <c r="BR548" s="92"/>
      <c r="BS548" s="92"/>
      <c r="BT548" s="92"/>
      <c r="BU548" s="92"/>
      <c r="BV548" s="92"/>
      <c r="BW548" s="92"/>
      <c r="BX548" s="92"/>
      <c r="BY548" s="92"/>
      <c r="BZ548" s="92"/>
      <c r="CA548" s="92"/>
      <c r="CB548" s="92"/>
      <c r="CC548" s="92"/>
      <c r="CD548" s="92"/>
      <c r="CE548" s="92"/>
      <c r="CF548" s="92"/>
      <c r="CG548" s="178"/>
      <c r="CH548" s="178"/>
    </row>
    <row r="549" spans="10:86" x14ac:dyDescent="0.25">
      <c r="J549" s="178"/>
      <c r="K549" s="178"/>
      <c r="M549" s="178"/>
      <c r="N549" s="178"/>
      <c r="O549" s="178"/>
      <c r="P549" s="178"/>
      <c r="Q549" s="178"/>
      <c r="R549" s="178"/>
      <c r="S549" s="178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  <c r="AL549" s="92"/>
      <c r="AM549" s="92"/>
      <c r="AN549" s="92"/>
      <c r="AO549" s="92"/>
      <c r="AP549" s="92"/>
      <c r="AQ549" s="92"/>
      <c r="AR549" s="92"/>
      <c r="AS549" s="92"/>
      <c r="AT549" s="92"/>
      <c r="AU549" s="92"/>
      <c r="AV549" s="92"/>
      <c r="AW549" s="92"/>
      <c r="AX549" s="92"/>
      <c r="AY549" s="92"/>
      <c r="AZ549" s="92"/>
      <c r="BA549" s="92"/>
      <c r="BB549" s="92"/>
      <c r="BC549" s="92"/>
      <c r="BD549" s="92"/>
      <c r="BE549" s="92"/>
      <c r="BF549" s="92"/>
      <c r="BG549" s="92"/>
      <c r="BH549" s="92"/>
      <c r="BI549" s="92"/>
      <c r="BJ549" s="92"/>
      <c r="BK549" s="92"/>
      <c r="BL549" s="92"/>
      <c r="BM549" s="92"/>
      <c r="BN549" s="92"/>
      <c r="BO549" s="92"/>
      <c r="BP549" s="92"/>
      <c r="BQ549" s="92"/>
      <c r="BR549" s="92"/>
      <c r="BS549" s="92"/>
      <c r="BT549" s="92"/>
      <c r="BU549" s="92"/>
      <c r="BV549" s="92"/>
      <c r="BW549" s="92"/>
      <c r="BX549" s="92"/>
      <c r="BY549" s="92"/>
      <c r="BZ549" s="92"/>
      <c r="CA549" s="92"/>
      <c r="CB549" s="92"/>
      <c r="CC549" s="92"/>
      <c r="CD549" s="92"/>
      <c r="CE549" s="92"/>
      <c r="CF549" s="92"/>
      <c r="CG549" s="178"/>
      <c r="CH549" s="178"/>
    </row>
    <row r="550" spans="10:86" x14ac:dyDescent="0.25">
      <c r="J550" s="178"/>
      <c r="K550" s="178"/>
      <c r="M550" s="178"/>
      <c r="N550" s="178"/>
      <c r="O550" s="178"/>
      <c r="P550" s="178"/>
      <c r="Q550" s="178"/>
      <c r="R550" s="178"/>
      <c r="S550" s="178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  <c r="AL550" s="92"/>
      <c r="AM550" s="92"/>
      <c r="AN550" s="92"/>
      <c r="AO550" s="92"/>
      <c r="AP550" s="92"/>
      <c r="AQ550" s="92"/>
      <c r="AR550" s="92"/>
      <c r="AS550" s="92"/>
      <c r="AT550" s="92"/>
      <c r="AU550" s="92"/>
      <c r="AV550" s="92"/>
      <c r="AW550" s="92"/>
      <c r="AX550" s="92"/>
      <c r="AY550" s="92"/>
      <c r="AZ550" s="92"/>
      <c r="BA550" s="92"/>
      <c r="BB550" s="92"/>
      <c r="BC550" s="92"/>
      <c r="BD550" s="92"/>
      <c r="BE550" s="92"/>
      <c r="BF550" s="92"/>
      <c r="BG550" s="92"/>
      <c r="BH550" s="92"/>
      <c r="BI550" s="92"/>
      <c r="BJ550" s="92"/>
      <c r="BK550" s="92"/>
      <c r="BL550" s="92"/>
      <c r="BM550" s="92"/>
      <c r="BN550" s="92"/>
      <c r="BO550" s="92"/>
      <c r="BP550" s="92"/>
      <c r="BQ550" s="92"/>
      <c r="BR550" s="92"/>
      <c r="BS550" s="92"/>
      <c r="BT550" s="92"/>
      <c r="BU550" s="92"/>
      <c r="BV550" s="92"/>
      <c r="BW550" s="92"/>
      <c r="BX550" s="92"/>
      <c r="BY550" s="92"/>
      <c r="BZ550" s="92"/>
      <c r="CA550" s="92"/>
      <c r="CB550" s="92"/>
      <c r="CC550" s="92"/>
      <c r="CD550" s="92"/>
      <c r="CE550" s="92"/>
      <c r="CF550" s="92"/>
      <c r="CG550" s="178"/>
      <c r="CH550" s="178"/>
    </row>
    <row r="551" spans="10:86" x14ac:dyDescent="0.25">
      <c r="J551" s="178"/>
      <c r="K551" s="178"/>
      <c r="M551" s="178"/>
      <c r="N551" s="178"/>
      <c r="O551" s="178"/>
      <c r="P551" s="178"/>
      <c r="Q551" s="178"/>
      <c r="R551" s="178"/>
      <c r="S551" s="178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  <c r="AL551" s="92"/>
      <c r="AM551" s="92"/>
      <c r="AN551" s="92"/>
      <c r="AO551" s="92"/>
      <c r="AP551" s="92"/>
      <c r="AQ551" s="92"/>
      <c r="AR551" s="92"/>
      <c r="AS551" s="92"/>
      <c r="AT551" s="92"/>
      <c r="AU551" s="92"/>
      <c r="AV551" s="92"/>
      <c r="AW551" s="92"/>
      <c r="AX551" s="92"/>
      <c r="AY551" s="92"/>
      <c r="AZ551" s="92"/>
      <c r="BA551" s="92"/>
      <c r="BB551" s="92"/>
      <c r="BC551" s="92"/>
      <c r="BD551" s="92"/>
      <c r="BE551" s="92"/>
      <c r="BF551" s="92"/>
      <c r="BG551" s="92"/>
      <c r="BH551" s="92"/>
      <c r="BI551" s="92"/>
      <c r="BJ551" s="92"/>
      <c r="BK551" s="92"/>
      <c r="BL551" s="92"/>
      <c r="BM551" s="92"/>
      <c r="BN551" s="92"/>
      <c r="BO551" s="92"/>
      <c r="BP551" s="92"/>
      <c r="BQ551" s="92"/>
      <c r="BR551" s="92"/>
      <c r="BS551" s="92"/>
      <c r="BT551" s="92"/>
      <c r="BU551" s="92"/>
      <c r="BV551" s="92"/>
      <c r="BW551" s="92"/>
      <c r="BX551" s="92"/>
      <c r="BY551" s="92"/>
      <c r="BZ551" s="92"/>
      <c r="CA551" s="92"/>
      <c r="CB551" s="92"/>
      <c r="CC551" s="92"/>
      <c r="CD551" s="92"/>
      <c r="CE551" s="92"/>
      <c r="CF551" s="92"/>
      <c r="CG551" s="178"/>
      <c r="CH551" s="178"/>
    </row>
    <row r="552" spans="10:86" x14ac:dyDescent="0.25">
      <c r="J552" s="178"/>
      <c r="K552" s="178"/>
      <c r="M552" s="178"/>
      <c r="N552" s="178"/>
      <c r="O552" s="178"/>
      <c r="P552" s="178"/>
      <c r="Q552" s="178"/>
      <c r="R552" s="178"/>
      <c r="S552" s="178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  <c r="AL552" s="92"/>
      <c r="AM552" s="92"/>
      <c r="AN552" s="92"/>
      <c r="AO552" s="92"/>
      <c r="AP552" s="92"/>
      <c r="AQ552" s="92"/>
      <c r="AR552" s="92"/>
      <c r="AS552" s="92"/>
      <c r="AT552" s="92"/>
      <c r="AU552" s="92"/>
      <c r="AV552" s="92"/>
      <c r="AW552" s="92"/>
      <c r="AX552" s="92"/>
      <c r="AY552" s="92"/>
      <c r="AZ552" s="92"/>
      <c r="BA552" s="92"/>
      <c r="BB552" s="92"/>
      <c r="BC552" s="92"/>
      <c r="BD552" s="92"/>
      <c r="BE552" s="92"/>
      <c r="BF552" s="92"/>
      <c r="BG552" s="92"/>
      <c r="BH552" s="92"/>
      <c r="BI552" s="92"/>
      <c r="BJ552" s="92"/>
      <c r="BK552" s="92"/>
      <c r="BL552" s="92"/>
      <c r="BM552" s="92"/>
      <c r="BN552" s="92"/>
      <c r="BO552" s="92"/>
      <c r="BP552" s="92"/>
      <c r="BQ552" s="92"/>
      <c r="BR552" s="92"/>
      <c r="BS552" s="92"/>
      <c r="BT552" s="92"/>
      <c r="BU552" s="92"/>
      <c r="BV552" s="92"/>
      <c r="BW552" s="92"/>
      <c r="BX552" s="92"/>
      <c r="BY552" s="92"/>
      <c r="BZ552" s="92"/>
      <c r="CA552" s="92"/>
      <c r="CB552" s="92"/>
      <c r="CC552" s="92"/>
      <c r="CD552" s="92"/>
      <c r="CE552" s="92"/>
      <c r="CF552" s="92"/>
      <c r="CG552" s="178"/>
      <c r="CH552" s="178"/>
    </row>
    <row r="553" spans="10:86" x14ac:dyDescent="0.25">
      <c r="J553" s="178"/>
      <c r="K553" s="178"/>
      <c r="M553" s="178"/>
      <c r="N553" s="178"/>
      <c r="O553" s="178"/>
      <c r="P553" s="178"/>
      <c r="Q553" s="178"/>
      <c r="R553" s="178"/>
      <c r="S553" s="178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  <c r="AL553" s="92"/>
      <c r="AM553" s="92"/>
      <c r="AN553" s="92"/>
      <c r="AO553" s="92"/>
      <c r="AP553" s="92"/>
      <c r="AQ553" s="92"/>
      <c r="AR553" s="92"/>
      <c r="AS553" s="92"/>
      <c r="AT553" s="92"/>
      <c r="AU553" s="92"/>
      <c r="AV553" s="92"/>
      <c r="AW553" s="92"/>
      <c r="AX553" s="92"/>
      <c r="AY553" s="92"/>
      <c r="AZ553" s="92"/>
      <c r="BA553" s="92"/>
      <c r="BB553" s="92"/>
      <c r="BC553" s="92"/>
      <c r="BD553" s="92"/>
      <c r="BE553" s="92"/>
      <c r="BF553" s="92"/>
      <c r="BG553" s="92"/>
      <c r="BH553" s="92"/>
      <c r="BI553" s="92"/>
      <c r="BJ553" s="92"/>
      <c r="BK553" s="92"/>
      <c r="BL553" s="92"/>
      <c r="BM553" s="92"/>
      <c r="BN553" s="92"/>
      <c r="BO553" s="92"/>
      <c r="BP553" s="92"/>
      <c r="BQ553" s="92"/>
      <c r="BR553" s="92"/>
      <c r="BS553" s="92"/>
      <c r="BT553" s="92"/>
      <c r="BU553" s="92"/>
      <c r="BV553" s="92"/>
      <c r="BW553" s="92"/>
      <c r="BX553" s="92"/>
      <c r="BY553" s="92"/>
      <c r="BZ553" s="92"/>
      <c r="CA553" s="92"/>
      <c r="CB553" s="92"/>
      <c r="CC553" s="92"/>
      <c r="CD553" s="92"/>
      <c r="CE553" s="92"/>
      <c r="CF553" s="92"/>
      <c r="CG553" s="178"/>
      <c r="CH553" s="178"/>
    </row>
    <row r="554" spans="10:86" x14ac:dyDescent="0.25">
      <c r="J554" s="178"/>
      <c r="K554" s="178"/>
      <c r="M554" s="178"/>
      <c r="N554" s="178"/>
      <c r="O554" s="178"/>
      <c r="P554" s="178"/>
      <c r="Q554" s="178"/>
      <c r="R554" s="178"/>
      <c r="S554" s="178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  <c r="AL554" s="92"/>
      <c r="AM554" s="92"/>
      <c r="AN554" s="92"/>
      <c r="AO554" s="92"/>
      <c r="AP554" s="92"/>
      <c r="AQ554" s="92"/>
      <c r="AR554" s="92"/>
      <c r="AS554" s="92"/>
      <c r="AT554" s="92"/>
      <c r="AU554" s="92"/>
      <c r="AV554" s="92"/>
      <c r="AW554" s="92"/>
      <c r="AX554" s="92"/>
      <c r="AY554" s="92"/>
      <c r="AZ554" s="92"/>
      <c r="BA554" s="92"/>
      <c r="BB554" s="92"/>
      <c r="BC554" s="92"/>
      <c r="BD554" s="92"/>
      <c r="BE554" s="92"/>
      <c r="BF554" s="92"/>
      <c r="BG554" s="92"/>
      <c r="BH554" s="92"/>
      <c r="BI554" s="92"/>
      <c r="BJ554" s="92"/>
      <c r="BK554" s="92"/>
      <c r="BL554" s="92"/>
      <c r="BM554" s="92"/>
      <c r="BN554" s="92"/>
      <c r="BO554" s="92"/>
      <c r="BP554" s="92"/>
      <c r="BQ554" s="92"/>
      <c r="BR554" s="92"/>
      <c r="BS554" s="92"/>
      <c r="BT554" s="92"/>
      <c r="BU554" s="92"/>
      <c r="BV554" s="92"/>
      <c r="BW554" s="92"/>
      <c r="BX554" s="92"/>
      <c r="BY554" s="92"/>
      <c r="BZ554" s="92"/>
      <c r="CA554" s="92"/>
      <c r="CB554" s="92"/>
      <c r="CC554" s="92"/>
      <c r="CD554" s="92"/>
      <c r="CE554" s="92"/>
      <c r="CF554" s="92"/>
      <c r="CG554" s="178"/>
      <c r="CH554" s="178"/>
    </row>
    <row r="555" spans="10:86" x14ac:dyDescent="0.25">
      <c r="J555" s="178"/>
      <c r="K555" s="178"/>
      <c r="M555" s="178"/>
      <c r="N555" s="178"/>
      <c r="O555" s="178"/>
      <c r="P555" s="178"/>
      <c r="Q555" s="178"/>
      <c r="R555" s="178"/>
      <c r="S555" s="178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  <c r="AL555" s="92"/>
      <c r="AM555" s="92"/>
      <c r="AN555" s="92"/>
      <c r="AO555" s="92"/>
      <c r="AP555" s="92"/>
      <c r="AQ555" s="92"/>
      <c r="AR555" s="92"/>
      <c r="AS555" s="92"/>
      <c r="AT555" s="92"/>
      <c r="AU555" s="92"/>
      <c r="AV555" s="92"/>
      <c r="AW555" s="92"/>
      <c r="AX555" s="92"/>
      <c r="AY555" s="92"/>
      <c r="AZ555" s="92"/>
      <c r="BA555" s="92"/>
      <c r="BB555" s="92"/>
      <c r="BC555" s="92"/>
      <c r="BD555" s="92"/>
      <c r="BE555" s="92"/>
      <c r="BF555" s="92"/>
      <c r="BG555" s="92"/>
      <c r="BH555" s="92"/>
      <c r="BI555" s="92"/>
      <c r="BJ555" s="92"/>
      <c r="BK555" s="92"/>
      <c r="BL555" s="92"/>
      <c r="BM555" s="92"/>
      <c r="BN555" s="92"/>
      <c r="BO555" s="92"/>
      <c r="BP555" s="92"/>
      <c r="BQ555" s="92"/>
      <c r="BR555" s="92"/>
      <c r="BS555" s="92"/>
      <c r="BT555" s="92"/>
      <c r="BU555" s="92"/>
      <c r="BV555" s="92"/>
      <c r="BW555" s="92"/>
      <c r="BX555" s="92"/>
      <c r="BY555" s="92"/>
      <c r="BZ555" s="92"/>
      <c r="CA555" s="92"/>
      <c r="CB555" s="92"/>
      <c r="CC555" s="92"/>
      <c r="CD555" s="92"/>
      <c r="CE555" s="92"/>
      <c r="CF555" s="92"/>
      <c r="CG555" s="178"/>
      <c r="CH555" s="178"/>
    </row>
    <row r="556" spans="10:86" x14ac:dyDescent="0.25">
      <c r="J556" s="178"/>
      <c r="K556" s="178"/>
      <c r="M556" s="178"/>
      <c r="N556" s="178"/>
      <c r="O556" s="178"/>
      <c r="P556" s="178"/>
      <c r="Q556" s="178"/>
      <c r="R556" s="178"/>
      <c r="S556" s="178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  <c r="AL556" s="92"/>
      <c r="AM556" s="92"/>
      <c r="AN556" s="92"/>
      <c r="AO556" s="92"/>
      <c r="AP556" s="92"/>
      <c r="AQ556" s="92"/>
      <c r="AR556" s="92"/>
      <c r="AS556" s="92"/>
      <c r="AT556" s="92"/>
      <c r="AU556" s="92"/>
      <c r="AV556" s="92"/>
      <c r="AW556" s="92"/>
      <c r="AX556" s="92"/>
      <c r="AY556" s="92"/>
      <c r="AZ556" s="92"/>
      <c r="BA556" s="92"/>
      <c r="BB556" s="92"/>
      <c r="BC556" s="92"/>
      <c r="BD556" s="92"/>
      <c r="BE556" s="92"/>
      <c r="BF556" s="92"/>
      <c r="BG556" s="92"/>
      <c r="BH556" s="92"/>
      <c r="BI556" s="92"/>
      <c r="BJ556" s="92"/>
      <c r="BK556" s="92"/>
      <c r="BL556" s="92"/>
      <c r="BM556" s="92"/>
      <c r="BN556" s="92"/>
      <c r="BO556" s="92"/>
      <c r="BP556" s="92"/>
      <c r="BQ556" s="92"/>
      <c r="BR556" s="92"/>
      <c r="BS556" s="92"/>
      <c r="BT556" s="92"/>
      <c r="BU556" s="92"/>
      <c r="BV556" s="92"/>
      <c r="BW556" s="92"/>
      <c r="BX556" s="92"/>
      <c r="BY556" s="92"/>
      <c r="BZ556" s="92"/>
      <c r="CA556" s="92"/>
      <c r="CB556" s="92"/>
      <c r="CC556" s="92"/>
      <c r="CD556" s="92"/>
      <c r="CE556" s="92"/>
      <c r="CF556" s="92"/>
      <c r="CG556" s="178"/>
      <c r="CH556" s="178"/>
    </row>
    <row r="557" spans="10:86" x14ac:dyDescent="0.25">
      <c r="J557" s="178"/>
      <c r="K557" s="178"/>
      <c r="M557" s="178"/>
      <c r="N557" s="178"/>
      <c r="O557" s="178"/>
      <c r="P557" s="178"/>
      <c r="Q557" s="178"/>
      <c r="R557" s="178"/>
      <c r="S557" s="178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92"/>
      <c r="AU557" s="92"/>
      <c r="AV557" s="92"/>
      <c r="AW557" s="92"/>
      <c r="AX557" s="92"/>
      <c r="AY557" s="92"/>
      <c r="AZ557" s="92"/>
      <c r="BA557" s="92"/>
      <c r="BB557" s="92"/>
      <c r="BC557" s="92"/>
      <c r="BD557" s="92"/>
      <c r="BE557" s="92"/>
      <c r="BF557" s="92"/>
      <c r="BG557" s="92"/>
      <c r="BH557" s="92"/>
      <c r="BI557" s="92"/>
      <c r="BJ557" s="92"/>
      <c r="BK557" s="92"/>
      <c r="BL557" s="92"/>
      <c r="BM557" s="92"/>
      <c r="BN557" s="92"/>
      <c r="BO557" s="92"/>
      <c r="BP557" s="92"/>
      <c r="BQ557" s="92"/>
      <c r="BR557" s="92"/>
      <c r="BS557" s="92"/>
      <c r="BT557" s="92"/>
      <c r="BU557" s="92"/>
      <c r="BV557" s="92"/>
      <c r="BW557" s="92"/>
      <c r="BX557" s="92"/>
      <c r="BY557" s="92"/>
      <c r="BZ557" s="92"/>
      <c r="CA557" s="92"/>
      <c r="CB557" s="92"/>
      <c r="CC557" s="92"/>
      <c r="CD557" s="92"/>
      <c r="CE557" s="92"/>
      <c r="CF557" s="92"/>
      <c r="CG557" s="178"/>
      <c r="CH557" s="178"/>
    </row>
    <row r="558" spans="10:86" x14ac:dyDescent="0.25">
      <c r="J558" s="178"/>
      <c r="K558" s="178"/>
      <c r="M558" s="178"/>
      <c r="N558" s="178"/>
      <c r="O558" s="178"/>
      <c r="P558" s="178"/>
      <c r="Q558" s="178"/>
      <c r="R558" s="178"/>
      <c r="S558" s="178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  <c r="AL558" s="92"/>
      <c r="AM558" s="92"/>
      <c r="AN558" s="92"/>
      <c r="AO558" s="92"/>
      <c r="AP558" s="92"/>
      <c r="AQ558" s="92"/>
      <c r="AR558" s="92"/>
      <c r="AS558" s="92"/>
      <c r="AT558" s="92"/>
      <c r="AU558" s="92"/>
      <c r="AV558" s="92"/>
      <c r="AW558" s="92"/>
      <c r="AX558" s="92"/>
      <c r="AY558" s="92"/>
      <c r="AZ558" s="92"/>
      <c r="BA558" s="92"/>
      <c r="BB558" s="92"/>
      <c r="BC558" s="92"/>
      <c r="BD558" s="92"/>
      <c r="BE558" s="92"/>
      <c r="BF558" s="92"/>
      <c r="BG558" s="92"/>
      <c r="BH558" s="92"/>
      <c r="BI558" s="92"/>
      <c r="BJ558" s="92"/>
      <c r="BK558" s="92"/>
      <c r="BL558" s="92"/>
      <c r="BM558" s="92"/>
      <c r="BN558" s="92"/>
      <c r="BO558" s="92"/>
      <c r="BP558" s="92"/>
      <c r="BQ558" s="92"/>
      <c r="BR558" s="92"/>
      <c r="BS558" s="92"/>
      <c r="BT558" s="92"/>
      <c r="BU558" s="92"/>
      <c r="BV558" s="92"/>
      <c r="BW558" s="92"/>
      <c r="BX558" s="92"/>
      <c r="BY558" s="92"/>
      <c r="BZ558" s="92"/>
      <c r="CA558" s="92"/>
      <c r="CB558" s="92"/>
      <c r="CC558" s="92"/>
      <c r="CD558" s="92"/>
      <c r="CE558" s="92"/>
      <c r="CF558" s="92"/>
      <c r="CG558" s="178"/>
      <c r="CH558" s="178"/>
    </row>
    <row r="559" spans="10:86" x14ac:dyDescent="0.25">
      <c r="J559" s="178"/>
      <c r="K559" s="178"/>
      <c r="M559" s="178"/>
      <c r="N559" s="178"/>
      <c r="O559" s="178"/>
      <c r="P559" s="178"/>
      <c r="Q559" s="178"/>
      <c r="R559" s="178"/>
      <c r="S559" s="178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  <c r="AL559" s="92"/>
      <c r="AM559" s="92"/>
      <c r="AN559" s="92"/>
      <c r="AO559" s="92"/>
      <c r="AP559" s="92"/>
      <c r="AQ559" s="92"/>
      <c r="AR559" s="92"/>
      <c r="AS559" s="92"/>
      <c r="AT559" s="92"/>
      <c r="AU559" s="92"/>
      <c r="AV559" s="92"/>
      <c r="AW559" s="92"/>
      <c r="AX559" s="92"/>
      <c r="AY559" s="92"/>
      <c r="AZ559" s="92"/>
      <c r="BA559" s="92"/>
      <c r="BB559" s="92"/>
      <c r="BC559" s="92"/>
      <c r="BD559" s="92"/>
      <c r="BE559" s="92"/>
      <c r="BF559" s="92"/>
      <c r="BG559" s="92"/>
      <c r="BH559" s="92"/>
      <c r="BI559" s="92"/>
      <c r="BJ559" s="92"/>
      <c r="BK559" s="92"/>
      <c r="BL559" s="92"/>
      <c r="BM559" s="92"/>
      <c r="BN559" s="92"/>
      <c r="BO559" s="92"/>
      <c r="BP559" s="92"/>
      <c r="BQ559" s="92"/>
      <c r="BR559" s="92"/>
      <c r="BS559" s="92"/>
      <c r="BT559" s="92"/>
      <c r="BU559" s="92"/>
      <c r="BV559" s="92"/>
      <c r="BW559" s="92"/>
      <c r="BX559" s="92"/>
      <c r="BY559" s="92"/>
      <c r="BZ559" s="92"/>
      <c r="CA559" s="92"/>
      <c r="CB559" s="92"/>
      <c r="CC559" s="92"/>
      <c r="CD559" s="92"/>
      <c r="CE559" s="92"/>
      <c r="CF559" s="92"/>
      <c r="CG559" s="178"/>
      <c r="CH559" s="178"/>
    </row>
    <row r="560" spans="10:86" x14ac:dyDescent="0.25">
      <c r="J560" s="178"/>
      <c r="K560" s="178"/>
      <c r="M560" s="178"/>
      <c r="N560" s="178"/>
      <c r="O560" s="178"/>
      <c r="P560" s="178"/>
      <c r="Q560" s="178"/>
      <c r="R560" s="178"/>
      <c r="S560" s="178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  <c r="AL560" s="92"/>
      <c r="AM560" s="92"/>
      <c r="AN560" s="92"/>
      <c r="AO560" s="92"/>
      <c r="AP560" s="92"/>
      <c r="AQ560" s="92"/>
      <c r="AR560" s="92"/>
      <c r="AS560" s="92"/>
      <c r="AT560" s="92"/>
      <c r="AU560" s="92"/>
      <c r="AV560" s="92"/>
      <c r="AW560" s="92"/>
      <c r="AX560" s="92"/>
      <c r="AY560" s="92"/>
      <c r="AZ560" s="92"/>
      <c r="BA560" s="92"/>
      <c r="BB560" s="92"/>
      <c r="BC560" s="92"/>
      <c r="BD560" s="92"/>
      <c r="BE560" s="92"/>
      <c r="BF560" s="92"/>
      <c r="BG560" s="92"/>
      <c r="BH560" s="92"/>
      <c r="BI560" s="92"/>
      <c r="BJ560" s="92"/>
      <c r="BK560" s="92"/>
      <c r="BL560" s="92"/>
      <c r="BM560" s="92"/>
      <c r="BN560" s="92"/>
      <c r="BO560" s="92"/>
      <c r="BP560" s="92"/>
      <c r="BQ560" s="92"/>
      <c r="BR560" s="92"/>
      <c r="BS560" s="92"/>
      <c r="BT560" s="92"/>
      <c r="BU560" s="92"/>
      <c r="BV560" s="92"/>
      <c r="BW560" s="92"/>
      <c r="BX560" s="92"/>
      <c r="BY560" s="92"/>
      <c r="BZ560" s="92"/>
      <c r="CA560" s="92"/>
      <c r="CB560" s="92"/>
      <c r="CC560" s="92"/>
      <c r="CD560" s="92"/>
      <c r="CE560" s="92"/>
      <c r="CF560" s="92"/>
      <c r="CG560" s="178"/>
      <c r="CH560" s="178"/>
    </row>
    <row r="561" spans="10:86" x14ac:dyDescent="0.25">
      <c r="J561" s="178"/>
      <c r="K561" s="178"/>
      <c r="M561" s="178"/>
      <c r="N561" s="178"/>
      <c r="O561" s="178"/>
      <c r="P561" s="178"/>
      <c r="Q561" s="178"/>
      <c r="R561" s="178"/>
      <c r="S561" s="178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  <c r="AL561" s="92"/>
      <c r="AM561" s="92"/>
      <c r="AN561" s="92"/>
      <c r="AO561" s="92"/>
      <c r="AP561" s="92"/>
      <c r="AQ561" s="92"/>
      <c r="AR561" s="92"/>
      <c r="AS561" s="92"/>
      <c r="AT561" s="92"/>
      <c r="AU561" s="92"/>
      <c r="AV561" s="92"/>
      <c r="AW561" s="92"/>
      <c r="AX561" s="92"/>
      <c r="AY561" s="92"/>
      <c r="AZ561" s="92"/>
      <c r="BA561" s="92"/>
      <c r="BB561" s="92"/>
      <c r="BC561" s="92"/>
      <c r="BD561" s="92"/>
      <c r="BE561" s="92"/>
      <c r="BF561" s="92"/>
      <c r="BG561" s="92"/>
      <c r="BH561" s="92"/>
      <c r="BI561" s="92"/>
      <c r="BJ561" s="92"/>
      <c r="BK561" s="92"/>
      <c r="BL561" s="92"/>
      <c r="BM561" s="92"/>
      <c r="BN561" s="92"/>
      <c r="BO561" s="92"/>
      <c r="BP561" s="92"/>
      <c r="BQ561" s="92"/>
      <c r="BR561" s="92"/>
      <c r="BS561" s="92"/>
      <c r="BT561" s="92"/>
      <c r="BU561" s="92"/>
      <c r="BV561" s="92"/>
      <c r="BW561" s="92"/>
      <c r="BX561" s="92"/>
      <c r="BY561" s="92"/>
      <c r="BZ561" s="92"/>
      <c r="CA561" s="92"/>
      <c r="CB561" s="92"/>
      <c r="CC561" s="92"/>
      <c r="CD561" s="92"/>
      <c r="CE561" s="92"/>
      <c r="CF561" s="92"/>
      <c r="CG561" s="178"/>
      <c r="CH561" s="178"/>
    </row>
    <row r="562" spans="10:86" x14ac:dyDescent="0.25">
      <c r="J562" s="178"/>
      <c r="K562" s="178"/>
      <c r="M562" s="178"/>
      <c r="N562" s="178"/>
      <c r="O562" s="178"/>
      <c r="P562" s="178"/>
      <c r="Q562" s="178"/>
      <c r="R562" s="178"/>
      <c r="S562" s="178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  <c r="AL562" s="92"/>
      <c r="AM562" s="92"/>
      <c r="AN562" s="92"/>
      <c r="AO562" s="92"/>
      <c r="AP562" s="92"/>
      <c r="AQ562" s="92"/>
      <c r="AR562" s="92"/>
      <c r="AS562" s="92"/>
      <c r="AT562" s="92"/>
      <c r="AU562" s="92"/>
      <c r="AV562" s="92"/>
      <c r="AW562" s="92"/>
      <c r="AX562" s="92"/>
      <c r="AY562" s="92"/>
      <c r="AZ562" s="92"/>
      <c r="BA562" s="92"/>
      <c r="BB562" s="92"/>
      <c r="BC562" s="92"/>
      <c r="BD562" s="92"/>
      <c r="BE562" s="92"/>
      <c r="BF562" s="92"/>
      <c r="BG562" s="92"/>
      <c r="BH562" s="92"/>
      <c r="BI562" s="92"/>
      <c r="BJ562" s="92"/>
      <c r="BK562" s="92"/>
      <c r="BL562" s="92"/>
      <c r="BM562" s="92"/>
      <c r="BN562" s="92"/>
      <c r="BO562" s="92"/>
      <c r="BP562" s="92"/>
      <c r="BQ562" s="92"/>
      <c r="BR562" s="92"/>
      <c r="BS562" s="92"/>
      <c r="BT562" s="92"/>
      <c r="BU562" s="92"/>
      <c r="BV562" s="92"/>
      <c r="BW562" s="92"/>
      <c r="BX562" s="92"/>
      <c r="BY562" s="92"/>
      <c r="BZ562" s="92"/>
      <c r="CA562" s="92"/>
      <c r="CB562" s="92"/>
      <c r="CC562" s="92"/>
      <c r="CD562" s="92"/>
      <c r="CE562" s="92"/>
      <c r="CF562" s="92"/>
      <c r="CG562" s="178"/>
      <c r="CH562" s="178"/>
    </row>
    <row r="563" spans="10:86" x14ac:dyDescent="0.25">
      <c r="J563" s="178"/>
      <c r="K563" s="178"/>
      <c r="M563" s="178"/>
      <c r="N563" s="178"/>
      <c r="O563" s="178"/>
      <c r="P563" s="178"/>
      <c r="Q563" s="178"/>
      <c r="R563" s="178"/>
      <c r="S563" s="178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  <c r="AL563" s="92"/>
      <c r="AM563" s="92"/>
      <c r="AN563" s="92"/>
      <c r="AO563" s="92"/>
      <c r="AP563" s="92"/>
      <c r="AQ563" s="92"/>
      <c r="AR563" s="92"/>
      <c r="AS563" s="92"/>
      <c r="AT563" s="92"/>
      <c r="AU563" s="92"/>
      <c r="AV563" s="92"/>
      <c r="AW563" s="92"/>
      <c r="AX563" s="92"/>
      <c r="AY563" s="92"/>
      <c r="AZ563" s="92"/>
      <c r="BA563" s="92"/>
      <c r="BB563" s="92"/>
      <c r="BC563" s="92"/>
      <c r="BD563" s="92"/>
      <c r="BE563" s="92"/>
      <c r="BF563" s="92"/>
      <c r="BG563" s="92"/>
      <c r="BH563" s="92"/>
      <c r="BI563" s="92"/>
      <c r="BJ563" s="92"/>
      <c r="BK563" s="92"/>
      <c r="BL563" s="92"/>
      <c r="BM563" s="92"/>
      <c r="BN563" s="92"/>
      <c r="BO563" s="92"/>
      <c r="BP563" s="92"/>
      <c r="BQ563" s="92"/>
      <c r="BR563" s="92"/>
      <c r="BS563" s="92"/>
      <c r="BT563" s="92"/>
      <c r="BU563" s="92"/>
      <c r="BV563" s="92"/>
      <c r="BW563" s="92"/>
      <c r="BX563" s="92"/>
      <c r="BY563" s="92"/>
      <c r="BZ563" s="92"/>
      <c r="CA563" s="92"/>
      <c r="CB563" s="92"/>
      <c r="CC563" s="92"/>
      <c r="CD563" s="92"/>
      <c r="CE563" s="92"/>
      <c r="CF563" s="92"/>
      <c r="CG563" s="178"/>
      <c r="CH563" s="178"/>
    </row>
    <row r="564" spans="10:86" x14ac:dyDescent="0.25">
      <c r="J564" s="178"/>
      <c r="K564" s="178"/>
      <c r="M564" s="178"/>
      <c r="N564" s="178"/>
      <c r="O564" s="178"/>
      <c r="P564" s="178"/>
      <c r="Q564" s="178"/>
      <c r="R564" s="178"/>
      <c r="S564" s="178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  <c r="AL564" s="92"/>
      <c r="AM564" s="92"/>
      <c r="AN564" s="92"/>
      <c r="AO564" s="92"/>
      <c r="AP564" s="92"/>
      <c r="AQ564" s="92"/>
      <c r="AR564" s="92"/>
      <c r="AS564" s="92"/>
      <c r="AT564" s="92"/>
      <c r="AU564" s="92"/>
      <c r="AV564" s="92"/>
      <c r="AW564" s="92"/>
      <c r="AX564" s="92"/>
      <c r="AY564" s="92"/>
      <c r="AZ564" s="92"/>
      <c r="BA564" s="92"/>
      <c r="BB564" s="92"/>
      <c r="BC564" s="92"/>
      <c r="BD564" s="92"/>
      <c r="BE564" s="92"/>
      <c r="BF564" s="92"/>
      <c r="BG564" s="92"/>
      <c r="BH564" s="92"/>
      <c r="BI564" s="92"/>
      <c r="BJ564" s="92"/>
      <c r="BK564" s="92"/>
      <c r="BL564" s="92"/>
      <c r="BM564" s="92"/>
      <c r="BN564" s="92"/>
      <c r="BO564" s="92"/>
      <c r="BP564" s="92"/>
      <c r="BQ564" s="92"/>
      <c r="BR564" s="92"/>
      <c r="BS564" s="92"/>
      <c r="BT564" s="92"/>
      <c r="BU564" s="92"/>
      <c r="BV564" s="92"/>
      <c r="BW564" s="92"/>
      <c r="BX564" s="92"/>
      <c r="BY564" s="92"/>
      <c r="BZ564" s="92"/>
      <c r="CA564" s="92"/>
      <c r="CB564" s="92"/>
      <c r="CC564" s="92"/>
      <c r="CD564" s="92"/>
      <c r="CE564" s="92"/>
      <c r="CF564" s="92"/>
      <c r="CG564" s="178"/>
      <c r="CH564" s="178"/>
    </row>
    <row r="565" spans="10:86" x14ac:dyDescent="0.25">
      <c r="J565" s="178"/>
      <c r="K565" s="178"/>
      <c r="M565" s="178"/>
      <c r="N565" s="178"/>
      <c r="O565" s="178"/>
      <c r="P565" s="178"/>
      <c r="Q565" s="178"/>
      <c r="R565" s="178"/>
      <c r="S565" s="178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  <c r="AL565" s="92"/>
      <c r="AM565" s="92"/>
      <c r="AN565" s="92"/>
      <c r="AO565" s="92"/>
      <c r="AP565" s="92"/>
      <c r="AQ565" s="92"/>
      <c r="AR565" s="92"/>
      <c r="AS565" s="92"/>
      <c r="AT565" s="92"/>
      <c r="AU565" s="92"/>
      <c r="AV565" s="92"/>
      <c r="AW565" s="92"/>
      <c r="AX565" s="92"/>
      <c r="AY565" s="92"/>
      <c r="AZ565" s="92"/>
      <c r="BA565" s="92"/>
      <c r="BB565" s="92"/>
      <c r="BC565" s="92"/>
      <c r="BD565" s="92"/>
      <c r="BE565" s="92"/>
      <c r="BF565" s="92"/>
      <c r="BG565" s="92"/>
      <c r="BH565" s="92"/>
      <c r="BI565" s="92"/>
      <c r="BJ565" s="92"/>
      <c r="BK565" s="92"/>
      <c r="BL565" s="92"/>
      <c r="BM565" s="92"/>
      <c r="BN565" s="92"/>
      <c r="BO565" s="92"/>
      <c r="BP565" s="92"/>
      <c r="BQ565" s="92"/>
      <c r="BR565" s="92"/>
      <c r="BS565" s="92"/>
      <c r="BT565" s="92"/>
      <c r="BU565" s="92"/>
      <c r="BV565" s="92"/>
      <c r="BW565" s="92"/>
      <c r="BX565" s="92"/>
      <c r="BY565" s="92"/>
      <c r="BZ565" s="92"/>
      <c r="CA565" s="92"/>
      <c r="CB565" s="92"/>
      <c r="CC565" s="92"/>
      <c r="CD565" s="92"/>
      <c r="CE565" s="92"/>
      <c r="CF565" s="92"/>
      <c r="CG565" s="178"/>
      <c r="CH565" s="178"/>
    </row>
    <row r="566" spans="10:86" x14ac:dyDescent="0.25">
      <c r="J566" s="178"/>
      <c r="K566" s="178"/>
      <c r="M566" s="178"/>
      <c r="N566" s="178"/>
      <c r="O566" s="178"/>
      <c r="P566" s="178"/>
      <c r="Q566" s="178"/>
      <c r="R566" s="178"/>
      <c r="S566" s="178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  <c r="AL566" s="92"/>
      <c r="AM566" s="92"/>
      <c r="AN566" s="92"/>
      <c r="AO566" s="92"/>
      <c r="AP566" s="92"/>
      <c r="AQ566" s="92"/>
      <c r="AR566" s="92"/>
      <c r="AS566" s="92"/>
      <c r="AT566" s="92"/>
      <c r="AU566" s="92"/>
      <c r="AV566" s="92"/>
      <c r="AW566" s="92"/>
      <c r="AX566" s="92"/>
      <c r="AY566" s="92"/>
      <c r="AZ566" s="92"/>
      <c r="BA566" s="92"/>
      <c r="BB566" s="92"/>
      <c r="BC566" s="92"/>
      <c r="BD566" s="92"/>
      <c r="BE566" s="92"/>
      <c r="BF566" s="92"/>
      <c r="BG566" s="92"/>
      <c r="BH566" s="92"/>
      <c r="BI566" s="92"/>
      <c r="BJ566" s="92"/>
      <c r="BK566" s="92"/>
      <c r="BL566" s="92"/>
      <c r="BM566" s="92"/>
      <c r="BN566" s="92"/>
      <c r="BO566" s="92"/>
      <c r="BP566" s="92"/>
      <c r="BQ566" s="92"/>
      <c r="BR566" s="92"/>
      <c r="BS566" s="92"/>
      <c r="BT566" s="92"/>
      <c r="BU566" s="92"/>
      <c r="BV566" s="92"/>
      <c r="BW566" s="92"/>
      <c r="BX566" s="92"/>
      <c r="BY566" s="92"/>
      <c r="BZ566" s="92"/>
      <c r="CA566" s="92"/>
      <c r="CB566" s="92"/>
      <c r="CC566" s="92"/>
      <c r="CD566" s="92"/>
      <c r="CE566" s="92"/>
      <c r="CF566" s="92"/>
      <c r="CG566" s="178"/>
      <c r="CH566" s="178"/>
    </row>
    <row r="567" spans="10:86" x14ac:dyDescent="0.25">
      <c r="J567" s="178"/>
      <c r="K567" s="178"/>
      <c r="M567" s="178"/>
      <c r="N567" s="178"/>
      <c r="O567" s="178"/>
      <c r="P567" s="178"/>
      <c r="Q567" s="178"/>
      <c r="R567" s="178"/>
      <c r="S567" s="178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  <c r="AL567" s="92"/>
      <c r="AM567" s="92"/>
      <c r="AN567" s="92"/>
      <c r="AO567" s="92"/>
      <c r="AP567" s="92"/>
      <c r="AQ567" s="92"/>
      <c r="AR567" s="92"/>
      <c r="AS567" s="92"/>
      <c r="AT567" s="92"/>
      <c r="AU567" s="92"/>
      <c r="AV567" s="92"/>
      <c r="AW567" s="92"/>
      <c r="AX567" s="92"/>
      <c r="AY567" s="92"/>
      <c r="AZ567" s="92"/>
      <c r="BA567" s="92"/>
      <c r="BB567" s="92"/>
      <c r="BC567" s="92"/>
      <c r="BD567" s="92"/>
      <c r="BE567" s="92"/>
      <c r="BF567" s="92"/>
      <c r="BG567" s="92"/>
      <c r="BH567" s="92"/>
      <c r="BI567" s="92"/>
      <c r="BJ567" s="92"/>
      <c r="BK567" s="92"/>
      <c r="BL567" s="92"/>
      <c r="BM567" s="92"/>
      <c r="BN567" s="92"/>
      <c r="BO567" s="92"/>
      <c r="BP567" s="92"/>
      <c r="BQ567" s="92"/>
      <c r="BR567" s="92"/>
      <c r="BS567" s="92"/>
      <c r="BT567" s="92"/>
      <c r="BU567" s="92"/>
      <c r="BV567" s="92"/>
      <c r="BW567" s="92"/>
      <c r="BX567" s="92"/>
      <c r="BY567" s="92"/>
      <c r="BZ567" s="92"/>
      <c r="CA567" s="92"/>
      <c r="CB567" s="92"/>
      <c r="CC567" s="92"/>
      <c r="CD567" s="92"/>
      <c r="CE567" s="92"/>
      <c r="CF567" s="92"/>
      <c r="CG567" s="178"/>
      <c r="CH567" s="178"/>
    </row>
    <row r="568" spans="10:86" x14ac:dyDescent="0.25">
      <c r="J568" s="178"/>
      <c r="K568" s="178"/>
      <c r="M568" s="178"/>
      <c r="N568" s="178"/>
      <c r="O568" s="178"/>
      <c r="P568" s="178"/>
      <c r="Q568" s="178"/>
      <c r="R568" s="178"/>
      <c r="S568" s="178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92"/>
      <c r="AU568" s="92"/>
      <c r="AV568" s="92"/>
      <c r="AW568" s="92"/>
      <c r="AX568" s="92"/>
      <c r="AY568" s="92"/>
      <c r="AZ568" s="92"/>
      <c r="BA568" s="92"/>
      <c r="BB568" s="92"/>
      <c r="BC568" s="92"/>
      <c r="BD568" s="92"/>
      <c r="BE568" s="92"/>
      <c r="BF568" s="92"/>
      <c r="BG568" s="92"/>
      <c r="BH568" s="92"/>
      <c r="BI568" s="92"/>
      <c r="BJ568" s="92"/>
      <c r="BK568" s="92"/>
      <c r="BL568" s="92"/>
      <c r="BM568" s="92"/>
      <c r="BN568" s="92"/>
      <c r="BO568" s="92"/>
      <c r="BP568" s="92"/>
      <c r="BQ568" s="92"/>
      <c r="BR568" s="92"/>
      <c r="BS568" s="92"/>
      <c r="BT568" s="92"/>
      <c r="BU568" s="92"/>
      <c r="BV568" s="92"/>
      <c r="BW568" s="92"/>
      <c r="BX568" s="92"/>
      <c r="BY568" s="92"/>
      <c r="BZ568" s="92"/>
      <c r="CA568" s="92"/>
      <c r="CB568" s="92"/>
      <c r="CC568" s="92"/>
      <c r="CD568" s="92"/>
      <c r="CE568" s="92"/>
      <c r="CF568" s="92"/>
      <c r="CG568" s="178"/>
      <c r="CH568" s="178"/>
    </row>
    <row r="569" spans="10:86" x14ac:dyDescent="0.25">
      <c r="J569" s="178"/>
      <c r="K569" s="178"/>
      <c r="M569" s="178"/>
      <c r="N569" s="178"/>
      <c r="O569" s="178"/>
      <c r="P569" s="178"/>
      <c r="Q569" s="178"/>
      <c r="R569" s="178"/>
      <c r="S569" s="178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2"/>
      <c r="AO569" s="92"/>
      <c r="AP569" s="92"/>
      <c r="AQ569" s="92"/>
      <c r="AR569" s="92"/>
      <c r="AS569" s="92"/>
      <c r="AT569" s="92"/>
      <c r="AU569" s="92"/>
      <c r="AV569" s="92"/>
      <c r="AW569" s="92"/>
      <c r="AX569" s="92"/>
      <c r="AY569" s="92"/>
      <c r="AZ569" s="92"/>
      <c r="BA569" s="92"/>
      <c r="BB569" s="92"/>
      <c r="BC569" s="92"/>
      <c r="BD569" s="92"/>
      <c r="BE569" s="92"/>
      <c r="BF569" s="92"/>
      <c r="BG569" s="92"/>
      <c r="BH569" s="92"/>
      <c r="BI569" s="92"/>
      <c r="BJ569" s="92"/>
      <c r="BK569" s="92"/>
      <c r="BL569" s="92"/>
      <c r="BM569" s="92"/>
      <c r="BN569" s="92"/>
      <c r="BO569" s="92"/>
      <c r="BP569" s="92"/>
      <c r="BQ569" s="92"/>
      <c r="BR569" s="92"/>
      <c r="BS569" s="92"/>
      <c r="BT569" s="92"/>
      <c r="BU569" s="92"/>
      <c r="BV569" s="92"/>
      <c r="BW569" s="92"/>
      <c r="BX569" s="92"/>
      <c r="BY569" s="92"/>
      <c r="BZ569" s="92"/>
      <c r="CA569" s="92"/>
      <c r="CB569" s="92"/>
      <c r="CC569" s="92"/>
      <c r="CD569" s="92"/>
      <c r="CE569" s="92"/>
      <c r="CF569" s="92"/>
      <c r="CG569" s="178"/>
      <c r="CH569" s="178"/>
    </row>
    <row r="570" spans="10:86" x14ac:dyDescent="0.25">
      <c r="J570" s="178"/>
      <c r="K570" s="178"/>
      <c r="M570" s="178"/>
      <c r="N570" s="178"/>
      <c r="O570" s="178"/>
      <c r="P570" s="178"/>
      <c r="Q570" s="178"/>
      <c r="R570" s="178"/>
      <c r="S570" s="178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  <c r="AL570" s="92"/>
      <c r="AM570" s="92"/>
      <c r="AN570" s="92"/>
      <c r="AO570" s="92"/>
      <c r="AP570" s="92"/>
      <c r="AQ570" s="92"/>
      <c r="AR570" s="92"/>
      <c r="AS570" s="92"/>
      <c r="AT570" s="92"/>
      <c r="AU570" s="92"/>
      <c r="AV570" s="92"/>
      <c r="AW570" s="92"/>
      <c r="AX570" s="92"/>
      <c r="AY570" s="92"/>
      <c r="AZ570" s="92"/>
      <c r="BA570" s="92"/>
      <c r="BB570" s="92"/>
      <c r="BC570" s="92"/>
      <c r="BD570" s="92"/>
      <c r="BE570" s="92"/>
      <c r="BF570" s="92"/>
      <c r="BG570" s="92"/>
      <c r="BH570" s="92"/>
      <c r="BI570" s="92"/>
      <c r="BJ570" s="92"/>
      <c r="BK570" s="92"/>
      <c r="BL570" s="92"/>
      <c r="BM570" s="92"/>
      <c r="BN570" s="92"/>
      <c r="BO570" s="92"/>
      <c r="BP570" s="92"/>
      <c r="BQ570" s="92"/>
      <c r="BR570" s="92"/>
      <c r="BS570" s="92"/>
      <c r="BT570" s="92"/>
      <c r="BU570" s="92"/>
      <c r="BV570" s="92"/>
      <c r="BW570" s="92"/>
      <c r="BX570" s="92"/>
      <c r="BY570" s="92"/>
      <c r="BZ570" s="92"/>
      <c r="CA570" s="92"/>
      <c r="CB570" s="92"/>
      <c r="CC570" s="92"/>
      <c r="CD570" s="92"/>
      <c r="CE570" s="92"/>
      <c r="CF570" s="92"/>
      <c r="CG570" s="178"/>
      <c r="CH570" s="178"/>
    </row>
    <row r="571" spans="10:86" x14ac:dyDescent="0.25">
      <c r="J571" s="178"/>
      <c r="K571" s="178"/>
      <c r="M571" s="178"/>
      <c r="N571" s="178"/>
      <c r="O571" s="178"/>
      <c r="P571" s="178"/>
      <c r="Q571" s="178"/>
      <c r="R571" s="178"/>
      <c r="S571" s="178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  <c r="AL571" s="92"/>
      <c r="AM571" s="92"/>
      <c r="AN571" s="92"/>
      <c r="AO571" s="92"/>
      <c r="AP571" s="92"/>
      <c r="AQ571" s="92"/>
      <c r="AR571" s="92"/>
      <c r="AS571" s="92"/>
      <c r="AT571" s="92"/>
      <c r="AU571" s="92"/>
      <c r="AV571" s="92"/>
      <c r="AW571" s="92"/>
      <c r="AX571" s="92"/>
      <c r="AY571" s="92"/>
      <c r="AZ571" s="92"/>
      <c r="BA571" s="92"/>
      <c r="BB571" s="92"/>
      <c r="BC571" s="92"/>
      <c r="BD571" s="92"/>
      <c r="BE571" s="92"/>
      <c r="BF571" s="92"/>
      <c r="BG571" s="92"/>
      <c r="BH571" s="92"/>
      <c r="BI571" s="92"/>
      <c r="BJ571" s="92"/>
      <c r="BK571" s="92"/>
      <c r="BL571" s="92"/>
      <c r="BM571" s="92"/>
      <c r="BN571" s="92"/>
      <c r="BO571" s="92"/>
      <c r="BP571" s="92"/>
      <c r="BQ571" s="92"/>
      <c r="BR571" s="92"/>
      <c r="BS571" s="92"/>
      <c r="BT571" s="92"/>
      <c r="BU571" s="92"/>
      <c r="BV571" s="92"/>
      <c r="BW571" s="92"/>
      <c r="BX571" s="92"/>
      <c r="BY571" s="92"/>
      <c r="BZ571" s="92"/>
      <c r="CA571" s="92"/>
      <c r="CB571" s="92"/>
      <c r="CC571" s="92"/>
      <c r="CD571" s="92"/>
      <c r="CE571" s="92"/>
      <c r="CF571" s="92"/>
      <c r="CG571" s="178"/>
      <c r="CH571" s="178"/>
    </row>
    <row r="572" spans="10:86" x14ac:dyDescent="0.25">
      <c r="J572" s="178"/>
      <c r="K572" s="178"/>
      <c r="M572" s="178"/>
      <c r="N572" s="178"/>
      <c r="O572" s="178"/>
      <c r="P572" s="178"/>
      <c r="Q572" s="178"/>
      <c r="R572" s="178"/>
      <c r="S572" s="178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  <c r="AL572" s="92"/>
      <c r="AM572" s="92"/>
      <c r="AN572" s="92"/>
      <c r="AO572" s="92"/>
      <c r="AP572" s="92"/>
      <c r="AQ572" s="92"/>
      <c r="AR572" s="92"/>
      <c r="AS572" s="92"/>
      <c r="AT572" s="92"/>
      <c r="AU572" s="92"/>
      <c r="AV572" s="92"/>
      <c r="AW572" s="92"/>
      <c r="AX572" s="92"/>
      <c r="AY572" s="92"/>
      <c r="AZ572" s="92"/>
      <c r="BA572" s="92"/>
      <c r="BB572" s="92"/>
      <c r="BC572" s="92"/>
      <c r="BD572" s="92"/>
      <c r="BE572" s="92"/>
      <c r="BF572" s="92"/>
      <c r="BG572" s="92"/>
      <c r="BH572" s="92"/>
      <c r="BI572" s="92"/>
      <c r="BJ572" s="92"/>
      <c r="BK572" s="92"/>
      <c r="BL572" s="92"/>
      <c r="BM572" s="92"/>
      <c r="BN572" s="92"/>
      <c r="BO572" s="92"/>
      <c r="BP572" s="92"/>
      <c r="BQ572" s="92"/>
      <c r="BR572" s="92"/>
      <c r="BS572" s="92"/>
      <c r="BT572" s="92"/>
      <c r="BU572" s="92"/>
      <c r="BV572" s="92"/>
      <c r="BW572" s="92"/>
      <c r="BX572" s="92"/>
      <c r="BY572" s="92"/>
      <c r="BZ572" s="92"/>
      <c r="CA572" s="92"/>
      <c r="CB572" s="92"/>
      <c r="CC572" s="92"/>
      <c r="CD572" s="92"/>
      <c r="CE572" s="92"/>
      <c r="CF572" s="92"/>
      <c r="CG572" s="178"/>
      <c r="CH572" s="178"/>
    </row>
    <row r="573" spans="10:86" x14ac:dyDescent="0.25">
      <c r="J573" s="178"/>
      <c r="K573" s="178"/>
      <c r="M573" s="178"/>
      <c r="N573" s="178"/>
      <c r="O573" s="178"/>
      <c r="P573" s="178"/>
      <c r="Q573" s="178"/>
      <c r="R573" s="178"/>
      <c r="S573" s="178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  <c r="AL573" s="92"/>
      <c r="AM573" s="92"/>
      <c r="AN573" s="92"/>
      <c r="AO573" s="92"/>
      <c r="AP573" s="92"/>
      <c r="AQ573" s="92"/>
      <c r="AR573" s="92"/>
      <c r="AS573" s="92"/>
      <c r="AT573" s="92"/>
      <c r="AU573" s="92"/>
      <c r="AV573" s="92"/>
      <c r="AW573" s="92"/>
      <c r="AX573" s="92"/>
      <c r="AY573" s="92"/>
      <c r="AZ573" s="92"/>
      <c r="BA573" s="92"/>
      <c r="BB573" s="92"/>
      <c r="BC573" s="92"/>
      <c r="BD573" s="92"/>
      <c r="BE573" s="92"/>
      <c r="BF573" s="92"/>
      <c r="BG573" s="92"/>
      <c r="BH573" s="92"/>
      <c r="BI573" s="92"/>
      <c r="BJ573" s="92"/>
      <c r="BK573" s="92"/>
      <c r="BL573" s="92"/>
      <c r="BM573" s="92"/>
      <c r="BN573" s="92"/>
      <c r="BO573" s="92"/>
      <c r="BP573" s="92"/>
      <c r="BQ573" s="92"/>
      <c r="BR573" s="92"/>
      <c r="BS573" s="92"/>
      <c r="BT573" s="92"/>
      <c r="BU573" s="92"/>
      <c r="BV573" s="92"/>
      <c r="BW573" s="92"/>
      <c r="BX573" s="92"/>
      <c r="BY573" s="92"/>
      <c r="BZ573" s="92"/>
      <c r="CA573" s="92"/>
      <c r="CB573" s="92"/>
      <c r="CC573" s="92"/>
      <c r="CD573" s="92"/>
      <c r="CE573" s="92"/>
      <c r="CF573" s="92"/>
      <c r="CG573" s="178"/>
      <c r="CH573" s="178"/>
    </row>
    <row r="574" spans="10:86" x14ac:dyDescent="0.25">
      <c r="J574" s="178"/>
      <c r="K574" s="178"/>
      <c r="M574" s="178"/>
      <c r="N574" s="178"/>
      <c r="O574" s="178"/>
      <c r="P574" s="178"/>
      <c r="Q574" s="178"/>
      <c r="R574" s="178"/>
      <c r="S574" s="178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  <c r="AL574" s="92"/>
      <c r="AM574" s="92"/>
      <c r="AN574" s="92"/>
      <c r="AO574" s="92"/>
      <c r="AP574" s="92"/>
      <c r="AQ574" s="92"/>
      <c r="AR574" s="92"/>
      <c r="AS574" s="92"/>
      <c r="AT574" s="92"/>
      <c r="AU574" s="92"/>
      <c r="AV574" s="92"/>
      <c r="AW574" s="92"/>
      <c r="AX574" s="92"/>
      <c r="AY574" s="92"/>
      <c r="AZ574" s="92"/>
      <c r="BA574" s="92"/>
      <c r="BB574" s="92"/>
      <c r="BC574" s="92"/>
      <c r="BD574" s="92"/>
      <c r="BE574" s="92"/>
      <c r="BF574" s="92"/>
      <c r="BG574" s="92"/>
      <c r="BH574" s="92"/>
      <c r="BI574" s="92"/>
      <c r="BJ574" s="92"/>
      <c r="BK574" s="92"/>
      <c r="BL574" s="92"/>
      <c r="BM574" s="92"/>
      <c r="BN574" s="92"/>
      <c r="BO574" s="92"/>
      <c r="BP574" s="92"/>
      <c r="BQ574" s="92"/>
      <c r="BR574" s="92"/>
      <c r="BS574" s="92"/>
      <c r="BT574" s="92"/>
      <c r="BU574" s="92"/>
      <c r="BV574" s="92"/>
      <c r="BW574" s="92"/>
      <c r="BX574" s="92"/>
      <c r="BY574" s="92"/>
      <c r="BZ574" s="92"/>
      <c r="CA574" s="92"/>
      <c r="CB574" s="92"/>
      <c r="CC574" s="92"/>
      <c r="CD574" s="92"/>
      <c r="CE574" s="92"/>
      <c r="CF574" s="92"/>
      <c r="CG574" s="178"/>
      <c r="CH574" s="178"/>
    </row>
    <row r="575" spans="10:86" x14ac:dyDescent="0.25">
      <c r="J575" s="178"/>
      <c r="K575" s="178"/>
      <c r="M575" s="178"/>
      <c r="N575" s="178"/>
      <c r="O575" s="178"/>
      <c r="P575" s="178"/>
      <c r="Q575" s="178"/>
      <c r="R575" s="178"/>
      <c r="S575" s="178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  <c r="AL575" s="92"/>
      <c r="AM575" s="92"/>
      <c r="AN575" s="92"/>
      <c r="AO575" s="92"/>
      <c r="AP575" s="92"/>
      <c r="AQ575" s="92"/>
      <c r="AR575" s="92"/>
      <c r="AS575" s="92"/>
      <c r="AT575" s="92"/>
      <c r="AU575" s="92"/>
      <c r="AV575" s="92"/>
      <c r="AW575" s="92"/>
      <c r="AX575" s="92"/>
      <c r="AY575" s="92"/>
      <c r="AZ575" s="92"/>
      <c r="BA575" s="92"/>
      <c r="BB575" s="92"/>
      <c r="BC575" s="92"/>
      <c r="BD575" s="92"/>
      <c r="BE575" s="92"/>
      <c r="BF575" s="92"/>
      <c r="BG575" s="92"/>
      <c r="BH575" s="92"/>
      <c r="BI575" s="92"/>
      <c r="BJ575" s="92"/>
      <c r="BK575" s="92"/>
      <c r="BL575" s="92"/>
      <c r="BM575" s="92"/>
      <c r="BN575" s="92"/>
      <c r="BO575" s="92"/>
      <c r="BP575" s="92"/>
      <c r="BQ575" s="92"/>
      <c r="BR575" s="92"/>
      <c r="BS575" s="92"/>
      <c r="BT575" s="92"/>
      <c r="BU575" s="92"/>
      <c r="BV575" s="92"/>
      <c r="BW575" s="92"/>
      <c r="BX575" s="92"/>
      <c r="BY575" s="92"/>
      <c r="BZ575" s="92"/>
      <c r="CA575" s="92"/>
      <c r="CB575" s="92"/>
      <c r="CC575" s="92"/>
      <c r="CD575" s="92"/>
      <c r="CE575" s="92"/>
      <c r="CF575" s="92"/>
      <c r="CG575" s="178"/>
      <c r="CH575" s="178"/>
    </row>
    <row r="576" spans="10:86" x14ac:dyDescent="0.25">
      <c r="J576" s="178"/>
      <c r="K576" s="178"/>
      <c r="M576" s="178"/>
      <c r="N576" s="178"/>
      <c r="O576" s="178"/>
      <c r="P576" s="178"/>
      <c r="Q576" s="178"/>
      <c r="R576" s="178"/>
      <c r="S576" s="178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  <c r="AL576" s="92"/>
      <c r="AM576" s="92"/>
      <c r="AN576" s="92"/>
      <c r="AO576" s="92"/>
      <c r="AP576" s="92"/>
      <c r="AQ576" s="92"/>
      <c r="AR576" s="92"/>
      <c r="AS576" s="92"/>
      <c r="AT576" s="92"/>
      <c r="AU576" s="92"/>
      <c r="AV576" s="92"/>
      <c r="AW576" s="92"/>
      <c r="AX576" s="92"/>
      <c r="AY576" s="92"/>
      <c r="AZ576" s="92"/>
      <c r="BA576" s="92"/>
      <c r="BB576" s="92"/>
      <c r="BC576" s="92"/>
      <c r="BD576" s="92"/>
      <c r="BE576" s="92"/>
      <c r="BF576" s="92"/>
      <c r="BG576" s="92"/>
      <c r="BH576" s="92"/>
      <c r="BI576" s="92"/>
      <c r="BJ576" s="92"/>
      <c r="BK576" s="92"/>
      <c r="BL576" s="92"/>
      <c r="BM576" s="92"/>
      <c r="BN576" s="92"/>
      <c r="BO576" s="92"/>
      <c r="BP576" s="92"/>
      <c r="BQ576" s="92"/>
      <c r="BR576" s="92"/>
      <c r="BS576" s="92"/>
      <c r="BT576" s="92"/>
      <c r="BU576" s="92"/>
      <c r="BV576" s="92"/>
      <c r="BW576" s="92"/>
      <c r="BX576" s="92"/>
      <c r="BY576" s="92"/>
      <c r="BZ576" s="92"/>
      <c r="CA576" s="92"/>
      <c r="CB576" s="92"/>
      <c r="CC576" s="92"/>
      <c r="CD576" s="92"/>
      <c r="CE576" s="92"/>
      <c r="CF576" s="92"/>
      <c r="CG576" s="178"/>
      <c r="CH576" s="178"/>
    </row>
    <row r="577" spans="10:86" x14ac:dyDescent="0.25">
      <c r="J577" s="178"/>
      <c r="K577" s="178"/>
      <c r="M577" s="178"/>
      <c r="N577" s="178"/>
      <c r="O577" s="178"/>
      <c r="P577" s="178"/>
      <c r="Q577" s="178"/>
      <c r="R577" s="178"/>
      <c r="S577" s="178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  <c r="AL577" s="92"/>
      <c r="AM577" s="92"/>
      <c r="AN577" s="92"/>
      <c r="AO577" s="92"/>
      <c r="AP577" s="92"/>
      <c r="AQ577" s="92"/>
      <c r="AR577" s="92"/>
      <c r="AS577" s="92"/>
      <c r="AT577" s="92"/>
      <c r="AU577" s="92"/>
      <c r="AV577" s="92"/>
      <c r="AW577" s="92"/>
      <c r="AX577" s="92"/>
      <c r="AY577" s="92"/>
      <c r="AZ577" s="92"/>
      <c r="BA577" s="92"/>
      <c r="BB577" s="92"/>
      <c r="BC577" s="92"/>
      <c r="BD577" s="92"/>
      <c r="BE577" s="92"/>
      <c r="BF577" s="92"/>
      <c r="BG577" s="92"/>
      <c r="BH577" s="92"/>
      <c r="BI577" s="92"/>
      <c r="BJ577" s="92"/>
      <c r="BK577" s="92"/>
      <c r="BL577" s="92"/>
      <c r="BM577" s="92"/>
      <c r="BN577" s="92"/>
      <c r="BO577" s="92"/>
      <c r="BP577" s="92"/>
      <c r="BQ577" s="92"/>
      <c r="BR577" s="92"/>
      <c r="BS577" s="92"/>
      <c r="BT577" s="92"/>
      <c r="BU577" s="92"/>
      <c r="BV577" s="92"/>
      <c r="BW577" s="92"/>
      <c r="BX577" s="92"/>
      <c r="BY577" s="92"/>
      <c r="BZ577" s="92"/>
      <c r="CA577" s="92"/>
      <c r="CB577" s="92"/>
      <c r="CC577" s="92"/>
      <c r="CD577" s="92"/>
      <c r="CE577" s="92"/>
      <c r="CF577" s="92"/>
      <c r="CG577" s="178"/>
      <c r="CH577" s="178"/>
    </row>
    <row r="578" spans="10:86" x14ac:dyDescent="0.25">
      <c r="J578" s="178"/>
      <c r="K578" s="178"/>
      <c r="M578" s="178"/>
      <c r="N578" s="178"/>
      <c r="O578" s="178"/>
      <c r="P578" s="178"/>
      <c r="Q578" s="178"/>
      <c r="R578" s="178"/>
      <c r="S578" s="178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  <c r="AL578" s="92"/>
      <c r="AM578" s="92"/>
      <c r="AN578" s="92"/>
      <c r="AO578" s="92"/>
      <c r="AP578" s="92"/>
      <c r="AQ578" s="92"/>
      <c r="AR578" s="92"/>
      <c r="AS578" s="92"/>
      <c r="AT578" s="92"/>
      <c r="AU578" s="92"/>
      <c r="AV578" s="92"/>
      <c r="AW578" s="92"/>
      <c r="AX578" s="92"/>
      <c r="AY578" s="92"/>
      <c r="AZ578" s="92"/>
      <c r="BA578" s="92"/>
      <c r="BB578" s="92"/>
      <c r="BC578" s="92"/>
      <c r="BD578" s="92"/>
      <c r="BE578" s="92"/>
      <c r="BF578" s="92"/>
      <c r="BG578" s="92"/>
      <c r="BH578" s="92"/>
      <c r="BI578" s="92"/>
      <c r="BJ578" s="92"/>
      <c r="BK578" s="92"/>
      <c r="BL578" s="92"/>
      <c r="BM578" s="92"/>
      <c r="BN578" s="92"/>
      <c r="BO578" s="92"/>
      <c r="BP578" s="92"/>
      <c r="BQ578" s="92"/>
      <c r="BR578" s="92"/>
      <c r="BS578" s="92"/>
      <c r="BT578" s="92"/>
      <c r="BU578" s="92"/>
      <c r="BV578" s="92"/>
      <c r="BW578" s="92"/>
      <c r="BX578" s="92"/>
      <c r="BY578" s="92"/>
      <c r="BZ578" s="92"/>
      <c r="CA578" s="92"/>
      <c r="CB578" s="92"/>
      <c r="CC578" s="92"/>
      <c r="CD578" s="92"/>
      <c r="CE578" s="92"/>
      <c r="CF578" s="92"/>
      <c r="CG578" s="178"/>
      <c r="CH578" s="178"/>
    </row>
    <row r="579" spans="10:86" x14ac:dyDescent="0.25">
      <c r="J579" s="178"/>
      <c r="K579" s="178"/>
      <c r="M579" s="178"/>
      <c r="N579" s="178"/>
      <c r="O579" s="178"/>
      <c r="P579" s="178"/>
      <c r="Q579" s="178"/>
      <c r="R579" s="178"/>
      <c r="S579" s="178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  <c r="AL579" s="92"/>
      <c r="AM579" s="92"/>
      <c r="AN579" s="92"/>
      <c r="AO579" s="92"/>
      <c r="AP579" s="92"/>
      <c r="AQ579" s="92"/>
      <c r="AR579" s="92"/>
      <c r="AS579" s="92"/>
      <c r="AT579" s="92"/>
      <c r="AU579" s="92"/>
      <c r="AV579" s="92"/>
      <c r="AW579" s="92"/>
      <c r="AX579" s="92"/>
      <c r="AY579" s="92"/>
      <c r="AZ579" s="92"/>
      <c r="BA579" s="92"/>
      <c r="BB579" s="92"/>
      <c r="BC579" s="92"/>
      <c r="BD579" s="92"/>
      <c r="BE579" s="92"/>
      <c r="BF579" s="92"/>
      <c r="BG579" s="92"/>
      <c r="BH579" s="92"/>
      <c r="BI579" s="92"/>
      <c r="BJ579" s="92"/>
      <c r="BK579" s="92"/>
      <c r="BL579" s="92"/>
      <c r="BM579" s="92"/>
      <c r="BN579" s="92"/>
      <c r="BO579" s="92"/>
      <c r="BP579" s="92"/>
      <c r="BQ579" s="92"/>
      <c r="BR579" s="92"/>
      <c r="BS579" s="92"/>
      <c r="BT579" s="92"/>
      <c r="BU579" s="92"/>
      <c r="BV579" s="92"/>
      <c r="BW579" s="92"/>
      <c r="BX579" s="92"/>
      <c r="BY579" s="92"/>
      <c r="BZ579" s="92"/>
      <c r="CA579" s="92"/>
      <c r="CB579" s="92"/>
      <c r="CC579" s="92"/>
      <c r="CD579" s="92"/>
      <c r="CE579" s="92"/>
      <c r="CF579" s="92"/>
      <c r="CG579" s="178"/>
      <c r="CH579" s="178"/>
    </row>
    <row r="580" spans="10:86" x14ac:dyDescent="0.25">
      <c r="J580" s="178"/>
      <c r="K580" s="178"/>
      <c r="M580" s="178"/>
      <c r="N580" s="178"/>
      <c r="O580" s="178"/>
      <c r="P580" s="178"/>
      <c r="Q580" s="178"/>
      <c r="R580" s="178"/>
      <c r="S580" s="178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2"/>
      <c r="AO580" s="92"/>
      <c r="AP580" s="92"/>
      <c r="AQ580" s="92"/>
      <c r="AR580" s="92"/>
      <c r="AS580" s="92"/>
      <c r="AT580" s="92"/>
      <c r="AU580" s="92"/>
      <c r="AV580" s="92"/>
      <c r="AW580" s="92"/>
      <c r="AX580" s="92"/>
      <c r="AY580" s="92"/>
      <c r="AZ580" s="92"/>
      <c r="BA580" s="92"/>
      <c r="BB580" s="92"/>
      <c r="BC580" s="92"/>
      <c r="BD580" s="92"/>
      <c r="BE580" s="92"/>
      <c r="BF580" s="92"/>
      <c r="BG580" s="92"/>
      <c r="BH580" s="92"/>
      <c r="BI580" s="92"/>
      <c r="BJ580" s="92"/>
      <c r="BK580" s="92"/>
      <c r="BL580" s="92"/>
      <c r="BM580" s="92"/>
      <c r="BN580" s="92"/>
      <c r="BO580" s="92"/>
      <c r="BP580" s="92"/>
      <c r="BQ580" s="92"/>
      <c r="BR580" s="92"/>
      <c r="BS580" s="92"/>
      <c r="BT580" s="92"/>
      <c r="BU580" s="92"/>
      <c r="BV580" s="92"/>
      <c r="BW580" s="92"/>
      <c r="BX580" s="92"/>
      <c r="BY580" s="92"/>
      <c r="BZ580" s="92"/>
      <c r="CA580" s="92"/>
      <c r="CB580" s="92"/>
      <c r="CC580" s="92"/>
      <c r="CD580" s="92"/>
      <c r="CE580" s="92"/>
      <c r="CF580" s="92"/>
      <c r="CG580" s="178"/>
      <c r="CH580" s="178"/>
    </row>
    <row r="581" spans="10:86" x14ac:dyDescent="0.25">
      <c r="J581" s="178"/>
      <c r="K581" s="178"/>
      <c r="M581" s="178"/>
      <c r="N581" s="178"/>
      <c r="O581" s="178"/>
      <c r="P581" s="178"/>
      <c r="Q581" s="178"/>
      <c r="R581" s="178"/>
      <c r="S581" s="178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2"/>
      <c r="AO581" s="92"/>
      <c r="AP581" s="92"/>
      <c r="AQ581" s="92"/>
      <c r="AR581" s="92"/>
      <c r="AS581" s="92"/>
      <c r="AT581" s="92"/>
      <c r="AU581" s="92"/>
      <c r="AV581" s="92"/>
      <c r="AW581" s="92"/>
      <c r="AX581" s="92"/>
      <c r="AY581" s="92"/>
      <c r="AZ581" s="92"/>
      <c r="BA581" s="92"/>
      <c r="BB581" s="92"/>
      <c r="BC581" s="92"/>
      <c r="BD581" s="92"/>
      <c r="BE581" s="92"/>
      <c r="BF581" s="92"/>
      <c r="BG581" s="92"/>
      <c r="BH581" s="92"/>
      <c r="BI581" s="92"/>
      <c r="BJ581" s="92"/>
      <c r="BK581" s="92"/>
      <c r="BL581" s="92"/>
      <c r="BM581" s="92"/>
      <c r="BN581" s="92"/>
      <c r="BO581" s="92"/>
      <c r="BP581" s="92"/>
      <c r="BQ581" s="92"/>
      <c r="BR581" s="92"/>
      <c r="BS581" s="92"/>
      <c r="BT581" s="92"/>
      <c r="BU581" s="92"/>
      <c r="BV581" s="92"/>
      <c r="BW581" s="92"/>
      <c r="BX581" s="92"/>
      <c r="BY581" s="92"/>
      <c r="BZ581" s="92"/>
      <c r="CA581" s="92"/>
      <c r="CB581" s="92"/>
      <c r="CC581" s="92"/>
      <c r="CD581" s="92"/>
      <c r="CE581" s="92"/>
      <c r="CF581" s="92"/>
      <c r="CG581" s="178"/>
      <c r="CH581" s="178"/>
    </row>
    <row r="582" spans="10:86" x14ac:dyDescent="0.25">
      <c r="J582" s="178"/>
      <c r="K582" s="178"/>
      <c r="M582" s="178"/>
      <c r="N582" s="178"/>
      <c r="O582" s="178"/>
      <c r="P582" s="178"/>
      <c r="Q582" s="178"/>
      <c r="R582" s="178"/>
      <c r="S582" s="178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2"/>
      <c r="AO582" s="92"/>
      <c r="AP582" s="92"/>
      <c r="AQ582" s="92"/>
      <c r="AR582" s="92"/>
      <c r="AS582" s="92"/>
      <c r="AT582" s="92"/>
      <c r="AU582" s="92"/>
      <c r="AV582" s="92"/>
      <c r="AW582" s="92"/>
      <c r="AX582" s="92"/>
      <c r="AY582" s="92"/>
      <c r="AZ582" s="92"/>
      <c r="BA582" s="92"/>
      <c r="BB582" s="92"/>
      <c r="BC582" s="92"/>
      <c r="BD582" s="92"/>
      <c r="BE582" s="92"/>
      <c r="BF582" s="92"/>
      <c r="BG582" s="92"/>
      <c r="BH582" s="92"/>
      <c r="BI582" s="92"/>
      <c r="BJ582" s="92"/>
      <c r="BK582" s="92"/>
      <c r="BL582" s="92"/>
      <c r="BM582" s="92"/>
      <c r="BN582" s="92"/>
      <c r="BO582" s="92"/>
      <c r="BP582" s="92"/>
      <c r="BQ582" s="92"/>
      <c r="BR582" s="92"/>
      <c r="BS582" s="92"/>
      <c r="BT582" s="92"/>
      <c r="BU582" s="92"/>
      <c r="BV582" s="92"/>
      <c r="BW582" s="92"/>
      <c r="BX582" s="92"/>
      <c r="BY582" s="92"/>
      <c r="BZ582" s="92"/>
      <c r="CA582" s="92"/>
      <c r="CB582" s="92"/>
      <c r="CC582" s="92"/>
      <c r="CD582" s="92"/>
      <c r="CE582" s="92"/>
      <c r="CF582" s="92"/>
      <c r="CG582" s="178"/>
      <c r="CH582" s="178"/>
    </row>
    <row r="583" spans="10:86" x14ac:dyDescent="0.25">
      <c r="J583" s="178"/>
      <c r="K583" s="178"/>
      <c r="M583" s="178"/>
      <c r="N583" s="178"/>
      <c r="O583" s="178"/>
      <c r="P583" s="178"/>
      <c r="Q583" s="178"/>
      <c r="R583" s="178"/>
      <c r="S583" s="178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2"/>
      <c r="AO583" s="92"/>
      <c r="AP583" s="92"/>
      <c r="AQ583" s="92"/>
      <c r="AR583" s="92"/>
      <c r="AS583" s="92"/>
      <c r="AT583" s="92"/>
      <c r="AU583" s="92"/>
      <c r="AV583" s="92"/>
      <c r="AW583" s="92"/>
      <c r="AX583" s="92"/>
      <c r="AY583" s="92"/>
      <c r="AZ583" s="92"/>
      <c r="BA583" s="92"/>
      <c r="BB583" s="92"/>
      <c r="BC583" s="92"/>
      <c r="BD583" s="92"/>
      <c r="BE583" s="92"/>
      <c r="BF583" s="92"/>
      <c r="BG583" s="92"/>
      <c r="BH583" s="92"/>
      <c r="BI583" s="92"/>
      <c r="BJ583" s="92"/>
      <c r="BK583" s="92"/>
      <c r="BL583" s="92"/>
      <c r="BM583" s="92"/>
      <c r="BN583" s="92"/>
      <c r="BO583" s="92"/>
      <c r="BP583" s="92"/>
      <c r="BQ583" s="92"/>
      <c r="BR583" s="92"/>
      <c r="BS583" s="92"/>
      <c r="BT583" s="92"/>
      <c r="BU583" s="92"/>
      <c r="BV583" s="92"/>
      <c r="BW583" s="92"/>
      <c r="BX583" s="92"/>
      <c r="BY583" s="92"/>
      <c r="BZ583" s="92"/>
      <c r="CA583" s="92"/>
      <c r="CB583" s="92"/>
      <c r="CC583" s="92"/>
      <c r="CD583" s="92"/>
      <c r="CE583" s="92"/>
      <c r="CF583" s="92"/>
      <c r="CG583" s="178"/>
      <c r="CH583" s="178"/>
    </row>
    <row r="584" spans="10:86" x14ac:dyDescent="0.25">
      <c r="J584" s="178"/>
      <c r="K584" s="178"/>
      <c r="M584" s="178"/>
      <c r="N584" s="178"/>
      <c r="O584" s="178"/>
      <c r="P584" s="178"/>
      <c r="Q584" s="178"/>
      <c r="R584" s="178"/>
      <c r="S584" s="178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2"/>
      <c r="AO584" s="92"/>
      <c r="AP584" s="92"/>
      <c r="AQ584" s="92"/>
      <c r="AR584" s="92"/>
      <c r="AS584" s="92"/>
      <c r="AT584" s="92"/>
      <c r="AU584" s="92"/>
      <c r="AV584" s="92"/>
      <c r="AW584" s="92"/>
      <c r="AX584" s="92"/>
      <c r="AY584" s="92"/>
      <c r="AZ584" s="92"/>
      <c r="BA584" s="92"/>
      <c r="BB584" s="92"/>
      <c r="BC584" s="92"/>
      <c r="BD584" s="92"/>
      <c r="BE584" s="92"/>
      <c r="BF584" s="92"/>
      <c r="BG584" s="92"/>
      <c r="BH584" s="92"/>
      <c r="BI584" s="92"/>
      <c r="BJ584" s="92"/>
      <c r="BK584" s="92"/>
      <c r="BL584" s="92"/>
      <c r="BM584" s="92"/>
      <c r="BN584" s="92"/>
      <c r="BO584" s="92"/>
      <c r="BP584" s="92"/>
      <c r="BQ584" s="92"/>
      <c r="BR584" s="92"/>
      <c r="BS584" s="92"/>
      <c r="BT584" s="92"/>
      <c r="BU584" s="92"/>
      <c r="BV584" s="92"/>
      <c r="BW584" s="92"/>
      <c r="BX584" s="92"/>
      <c r="BY584" s="92"/>
      <c r="BZ584" s="92"/>
      <c r="CA584" s="92"/>
      <c r="CB584" s="92"/>
      <c r="CC584" s="92"/>
      <c r="CD584" s="92"/>
      <c r="CE584" s="92"/>
      <c r="CF584" s="92"/>
      <c r="CG584" s="178"/>
      <c r="CH584" s="178"/>
    </row>
    <row r="585" spans="10:86" x14ac:dyDescent="0.25">
      <c r="J585" s="178"/>
      <c r="K585" s="178"/>
      <c r="M585" s="178"/>
      <c r="N585" s="178"/>
      <c r="O585" s="178"/>
      <c r="P585" s="178"/>
      <c r="Q585" s="178"/>
      <c r="R585" s="178"/>
      <c r="S585" s="178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  <c r="AL585" s="92"/>
      <c r="AM585" s="92"/>
      <c r="AN585" s="92"/>
      <c r="AO585" s="92"/>
      <c r="AP585" s="92"/>
      <c r="AQ585" s="92"/>
      <c r="AR585" s="92"/>
      <c r="AS585" s="92"/>
      <c r="AT585" s="92"/>
      <c r="AU585" s="92"/>
      <c r="AV585" s="92"/>
      <c r="AW585" s="92"/>
      <c r="AX585" s="92"/>
      <c r="AY585" s="92"/>
      <c r="AZ585" s="92"/>
      <c r="BA585" s="92"/>
      <c r="BB585" s="92"/>
      <c r="BC585" s="92"/>
      <c r="BD585" s="92"/>
      <c r="BE585" s="92"/>
      <c r="BF585" s="92"/>
      <c r="BG585" s="92"/>
      <c r="BH585" s="92"/>
      <c r="BI585" s="92"/>
      <c r="BJ585" s="92"/>
      <c r="BK585" s="92"/>
      <c r="BL585" s="92"/>
      <c r="BM585" s="92"/>
      <c r="BN585" s="92"/>
      <c r="BO585" s="92"/>
      <c r="BP585" s="92"/>
      <c r="BQ585" s="92"/>
      <c r="BR585" s="92"/>
      <c r="BS585" s="92"/>
      <c r="BT585" s="92"/>
      <c r="BU585" s="92"/>
      <c r="BV585" s="92"/>
      <c r="BW585" s="92"/>
      <c r="BX585" s="92"/>
      <c r="BY585" s="92"/>
      <c r="BZ585" s="92"/>
      <c r="CA585" s="92"/>
      <c r="CB585" s="92"/>
      <c r="CC585" s="92"/>
      <c r="CD585" s="92"/>
      <c r="CE585" s="92"/>
      <c r="CF585" s="92"/>
      <c r="CG585" s="178"/>
      <c r="CH585" s="178"/>
    </row>
    <row r="586" spans="10:86" x14ac:dyDescent="0.25">
      <c r="J586" s="178"/>
      <c r="K586" s="178"/>
      <c r="M586" s="178"/>
      <c r="N586" s="178"/>
      <c r="O586" s="178"/>
      <c r="P586" s="178"/>
      <c r="Q586" s="178"/>
      <c r="R586" s="178"/>
      <c r="S586" s="178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  <c r="AL586" s="92"/>
      <c r="AM586" s="92"/>
      <c r="AN586" s="92"/>
      <c r="AO586" s="92"/>
      <c r="AP586" s="92"/>
      <c r="AQ586" s="92"/>
      <c r="AR586" s="92"/>
      <c r="AS586" s="92"/>
      <c r="AT586" s="92"/>
      <c r="AU586" s="92"/>
      <c r="AV586" s="92"/>
      <c r="AW586" s="92"/>
      <c r="AX586" s="92"/>
      <c r="AY586" s="92"/>
      <c r="AZ586" s="92"/>
      <c r="BA586" s="92"/>
      <c r="BB586" s="92"/>
      <c r="BC586" s="92"/>
      <c r="BD586" s="92"/>
      <c r="BE586" s="92"/>
      <c r="BF586" s="92"/>
      <c r="BG586" s="92"/>
      <c r="BH586" s="92"/>
      <c r="BI586" s="92"/>
      <c r="BJ586" s="92"/>
      <c r="BK586" s="92"/>
      <c r="BL586" s="92"/>
      <c r="BM586" s="92"/>
      <c r="BN586" s="92"/>
      <c r="BO586" s="92"/>
      <c r="BP586" s="92"/>
      <c r="BQ586" s="92"/>
      <c r="BR586" s="92"/>
      <c r="BS586" s="92"/>
      <c r="BT586" s="92"/>
      <c r="BU586" s="92"/>
      <c r="BV586" s="92"/>
      <c r="BW586" s="92"/>
      <c r="BX586" s="92"/>
      <c r="BY586" s="92"/>
      <c r="BZ586" s="92"/>
      <c r="CA586" s="92"/>
      <c r="CB586" s="92"/>
      <c r="CC586" s="92"/>
      <c r="CD586" s="92"/>
      <c r="CE586" s="92"/>
      <c r="CF586" s="92"/>
      <c r="CG586" s="178"/>
      <c r="CH586" s="178"/>
    </row>
    <row r="587" spans="10:86" x14ac:dyDescent="0.25">
      <c r="J587" s="178"/>
      <c r="K587" s="178"/>
      <c r="M587" s="178"/>
      <c r="N587" s="178"/>
      <c r="O587" s="178"/>
      <c r="P587" s="178"/>
      <c r="Q587" s="178"/>
      <c r="R587" s="178"/>
      <c r="S587" s="178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2"/>
      <c r="AM587" s="92"/>
      <c r="AN587" s="92"/>
      <c r="AO587" s="92"/>
      <c r="AP587" s="92"/>
      <c r="AQ587" s="92"/>
      <c r="AR587" s="92"/>
      <c r="AS587" s="92"/>
      <c r="AT587" s="92"/>
      <c r="AU587" s="92"/>
      <c r="AV587" s="92"/>
      <c r="AW587" s="92"/>
      <c r="AX587" s="92"/>
      <c r="AY587" s="92"/>
      <c r="AZ587" s="92"/>
      <c r="BA587" s="92"/>
      <c r="BB587" s="92"/>
      <c r="BC587" s="92"/>
      <c r="BD587" s="92"/>
      <c r="BE587" s="92"/>
      <c r="BF587" s="92"/>
      <c r="BG587" s="92"/>
      <c r="BH587" s="92"/>
      <c r="BI587" s="92"/>
      <c r="BJ587" s="92"/>
      <c r="BK587" s="92"/>
      <c r="BL587" s="92"/>
      <c r="BM587" s="92"/>
      <c r="BN587" s="92"/>
      <c r="BO587" s="92"/>
      <c r="BP587" s="92"/>
      <c r="BQ587" s="92"/>
      <c r="BR587" s="92"/>
      <c r="BS587" s="92"/>
      <c r="BT587" s="92"/>
      <c r="BU587" s="92"/>
      <c r="BV587" s="92"/>
      <c r="BW587" s="92"/>
      <c r="BX587" s="92"/>
      <c r="BY587" s="92"/>
      <c r="BZ587" s="92"/>
      <c r="CA587" s="92"/>
      <c r="CB587" s="92"/>
      <c r="CC587" s="92"/>
      <c r="CD587" s="92"/>
      <c r="CE587" s="92"/>
      <c r="CF587" s="92"/>
      <c r="CG587" s="178"/>
      <c r="CH587" s="178"/>
    </row>
    <row r="588" spans="10:86" x14ac:dyDescent="0.25">
      <c r="J588" s="178"/>
      <c r="K588" s="178"/>
      <c r="M588" s="178"/>
      <c r="N588" s="178"/>
      <c r="O588" s="178"/>
      <c r="P588" s="178"/>
      <c r="Q588" s="178"/>
      <c r="R588" s="178"/>
      <c r="S588" s="178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L588" s="92"/>
      <c r="AM588" s="92"/>
      <c r="AN588" s="92"/>
      <c r="AO588" s="92"/>
      <c r="AP588" s="92"/>
      <c r="AQ588" s="92"/>
      <c r="AR588" s="92"/>
      <c r="AS588" s="92"/>
      <c r="AT588" s="92"/>
      <c r="AU588" s="92"/>
      <c r="AV588" s="92"/>
      <c r="AW588" s="92"/>
      <c r="AX588" s="92"/>
      <c r="AY588" s="92"/>
      <c r="AZ588" s="92"/>
      <c r="BA588" s="92"/>
      <c r="BB588" s="92"/>
      <c r="BC588" s="92"/>
      <c r="BD588" s="92"/>
      <c r="BE588" s="92"/>
      <c r="BF588" s="92"/>
      <c r="BG588" s="92"/>
      <c r="BH588" s="92"/>
      <c r="BI588" s="92"/>
      <c r="BJ588" s="92"/>
      <c r="BK588" s="92"/>
      <c r="BL588" s="92"/>
      <c r="BM588" s="92"/>
      <c r="BN588" s="92"/>
      <c r="BO588" s="92"/>
      <c r="BP588" s="92"/>
      <c r="BQ588" s="92"/>
      <c r="BR588" s="92"/>
      <c r="BS588" s="92"/>
      <c r="BT588" s="92"/>
      <c r="BU588" s="92"/>
      <c r="BV588" s="92"/>
      <c r="BW588" s="92"/>
      <c r="BX588" s="92"/>
      <c r="BY588" s="92"/>
      <c r="BZ588" s="92"/>
      <c r="CA588" s="92"/>
      <c r="CB588" s="92"/>
      <c r="CC588" s="92"/>
      <c r="CD588" s="92"/>
      <c r="CE588" s="92"/>
      <c r="CF588" s="92"/>
      <c r="CG588" s="178"/>
      <c r="CH588" s="178"/>
    </row>
    <row r="589" spans="10:86" x14ac:dyDescent="0.25">
      <c r="J589" s="178"/>
      <c r="K589" s="178"/>
      <c r="M589" s="178"/>
      <c r="N589" s="178"/>
      <c r="O589" s="178"/>
      <c r="P589" s="178"/>
      <c r="Q589" s="178"/>
      <c r="R589" s="178"/>
      <c r="S589" s="178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L589" s="92"/>
      <c r="AM589" s="92"/>
      <c r="AN589" s="92"/>
      <c r="AO589" s="92"/>
      <c r="AP589" s="92"/>
      <c r="AQ589" s="92"/>
      <c r="AR589" s="92"/>
      <c r="AS589" s="92"/>
      <c r="AT589" s="92"/>
      <c r="AU589" s="92"/>
      <c r="AV589" s="92"/>
      <c r="AW589" s="92"/>
      <c r="AX589" s="92"/>
      <c r="AY589" s="92"/>
      <c r="AZ589" s="92"/>
      <c r="BA589" s="92"/>
      <c r="BB589" s="92"/>
      <c r="BC589" s="92"/>
      <c r="BD589" s="92"/>
      <c r="BE589" s="92"/>
      <c r="BF589" s="92"/>
      <c r="BG589" s="92"/>
      <c r="BH589" s="92"/>
      <c r="BI589" s="92"/>
      <c r="BJ589" s="92"/>
      <c r="BK589" s="92"/>
      <c r="BL589" s="92"/>
      <c r="BM589" s="92"/>
      <c r="BN589" s="92"/>
      <c r="BO589" s="92"/>
      <c r="BP589" s="92"/>
      <c r="BQ589" s="92"/>
      <c r="BR589" s="92"/>
      <c r="BS589" s="92"/>
      <c r="BT589" s="92"/>
      <c r="BU589" s="92"/>
      <c r="BV589" s="92"/>
      <c r="BW589" s="92"/>
      <c r="BX589" s="92"/>
      <c r="BY589" s="92"/>
      <c r="BZ589" s="92"/>
      <c r="CA589" s="92"/>
      <c r="CB589" s="92"/>
      <c r="CC589" s="92"/>
      <c r="CD589" s="92"/>
      <c r="CE589" s="92"/>
      <c r="CF589" s="92"/>
      <c r="CG589" s="178"/>
      <c r="CH589" s="178"/>
    </row>
    <row r="590" spans="10:86" x14ac:dyDescent="0.25">
      <c r="J590" s="178"/>
      <c r="K590" s="178"/>
      <c r="M590" s="178"/>
      <c r="N590" s="178"/>
      <c r="O590" s="178"/>
      <c r="P590" s="178"/>
      <c r="Q590" s="178"/>
      <c r="R590" s="178"/>
      <c r="S590" s="178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L590" s="92"/>
      <c r="AM590" s="92"/>
      <c r="AN590" s="92"/>
      <c r="AO590" s="92"/>
      <c r="AP590" s="92"/>
      <c r="AQ590" s="92"/>
      <c r="AR590" s="92"/>
      <c r="AS590" s="92"/>
      <c r="AT590" s="92"/>
      <c r="AU590" s="92"/>
      <c r="AV590" s="92"/>
      <c r="AW590" s="92"/>
      <c r="AX590" s="92"/>
      <c r="AY590" s="92"/>
      <c r="AZ590" s="92"/>
      <c r="BA590" s="92"/>
      <c r="BB590" s="92"/>
      <c r="BC590" s="92"/>
      <c r="BD590" s="92"/>
      <c r="BE590" s="92"/>
      <c r="BF590" s="92"/>
      <c r="BG590" s="92"/>
      <c r="BH590" s="92"/>
      <c r="BI590" s="92"/>
      <c r="BJ590" s="92"/>
      <c r="BK590" s="92"/>
      <c r="BL590" s="92"/>
      <c r="BM590" s="92"/>
      <c r="BN590" s="92"/>
      <c r="BO590" s="92"/>
      <c r="BP590" s="92"/>
      <c r="BQ590" s="92"/>
      <c r="BR590" s="92"/>
      <c r="BS590" s="92"/>
      <c r="BT590" s="92"/>
      <c r="BU590" s="92"/>
      <c r="BV590" s="92"/>
      <c r="BW590" s="92"/>
      <c r="BX590" s="92"/>
      <c r="BY590" s="92"/>
      <c r="BZ590" s="92"/>
      <c r="CA590" s="92"/>
      <c r="CB590" s="92"/>
      <c r="CC590" s="92"/>
      <c r="CD590" s="92"/>
      <c r="CE590" s="92"/>
      <c r="CF590" s="92"/>
      <c r="CG590" s="178"/>
      <c r="CH590" s="178"/>
    </row>
    <row r="591" spans="10:86" x14ac:dyDescent="0.25">
      <c r="J591" s="178"/>
      <c r="K591" s="178"/>
      <c r="M591" s="178"/>
      <c r="N591" s="178"/>
      <c r="O591" s="178"/>
      <c r="P591" s="178"/>
      <c r="Q591" s="178"/>
      <c r="R591" s="178"/>
      <c r="S591" s="178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  <c r="AL591" s="92"/>
      <c r="AM591" s="92"/>
      <c r="AN591" s="92"/>
      <c r="AO591" s="92"/>
      <c r="AP591" s="92"/>
      <c r="AQ591" s="92"/>
      <c r="AR591" s="92"/>
      <c r="AS591" s="92"/>
      <c r="AT591" s="92"/>
      <c r="AU591" s="92"/>
      <c r="AV591" s="92"/>
      <c r="AW591" s="92"/>
      <c r="AX591" s="92"/>
      <c r="AY591" s="92"/>
      <c r="AZ591" s="92"/>
      <c r="BA591" s="92"/>
      <c r="BB591" s="92"/>
      <c r="BC591" s="92"/>
      <c r="BD591" s="92"/>
      <c r="BE591" s="92"/>
      <c r="BF591" s="92"/>
      <c r="BG591" s="92"/>
      <c r="BH591" s="92"/>
      <c r="BI591" s="92"/>
      <c r="BJ591" s="92"/>
      <c r="BK591" s="92"/>
      <c r="BL591" s="92"/>
      <c r="BM591" s="92"/>
      <c r="BN591" s="92"/>
      <c r="BO591" s="92"/>
      <c r="BP591" s="92"/>
      <c r="BQ591" s="92"/>
      <c r="BR591" s="92"/>
      <c r="BS591" s="92"/>
      <c r="BT591" s="92"/>
      <c r="BU591" s="92"/>
      <c r="BV591" s="92"/>
      <c r="BW591" s="92"/>
      <c r="BX591" s="92"/>
      <c r="BY591" s="92"/>
      <c r="BZ591" s="92"/>
      <c r="CA591" s="92"/>
      <c r="CB591" s="92"/>
      <c r="CC591" s="92"/>
      <c r="CD591" s="92"/>
      <c r="CE591" s="92"/>
      <c r="CF591" s="92"/>
      <c r="CG591" s="178"/>
      <c r="CH591" s="178"/>
    </row>
    <row r="592" spans="10:86" x14ac:dyDescent="0.25">
      <c r="J592" s="178"/>
      <c r="K592" s="178"/>
      <c r="M592" s="178"/>
      <c r="N592" s="178"/>
      <c r="O592" s="178"/>
      <c r="P592" s="178"/>
      <c r="Q592" s="178"/>
      <c r="R592" s="178"/>
      <c r="S592" s="178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  <c r="AL592" s="92"/>
      <c r="AM592" s="92"/>
      <c r="AN592" s="92"/>
      <c r="AO592" s="92"/>
      <c r="AP592" s="92"/>
      <c r="AQ592" s="92"/>
      <c r="AR592" s="92"/>
      <c r="AS592" s="92"/>
      <c r="AT592" s="92"/>
      <c r="AU592" s="92"/>
      <c r="AV592" s="92"/>
      <c r="AW592" s="92"/>
      <c r="AX592" s="92"/>
      <c r="AY592" s="92"/>
      <c r="AZ592" s="92"/>
      <c r="BA592" s="92"/>
      <c r="BB592" s="92"/>
      <c r="BC592" s="92"/>
      <c r="BD592" s="92"/>
      <c r="BE592" s="92"/>
      <c r="BF592" s="92"/>
      <c r="BG592" s="92"/>
      <c r="BH592" s="92"/>
      <c r="BI592" s="92"/>
      <c r="BJ592" s="92"/>
      <c r="BK592" s="92"/>
      <c r="BL592" s="92"/>
      <c r="BM592" s="92"/>
      <c r="BN592" s="92"/>
      <c r="BO592" s="92"/>
      <c r="BP592" s="92"/>
      <c r="BQ592" s="92"/>
      <c r="BR592" s="92"/>
      <c r="BS592" s="92"/>
      <c r="BT592" s="92"/>
      <c r="BU592" s="92"/>
      <c r="BV592" s="92"/>
      <c r="BW592" s="92"/>
      <c r="BX592" s="92"/>
      <c r="BY592" s="92"/>
      <c r="BZ592" s="92"/>
      <c r="CA592" s="92"/>
      <c r="CB592" s="92"/>
      <c r="CC592" s="92"/>
      <c r="CD592" s="92"/>
      <c r="CE592" s="92"/>
      <c r="CF592" s="92"/>
      <c r="CG592" s="178"/>
      <c r="CH592" s="178"/>
    </row>
    <row r="593" spans="10:86" x14ac:dyDescent="0.25">
      <c r="J593" s="178"/>
      <c r="K593" s="178"/>
      <c r="M593" s="178"/>
      <c r="N593" s="178"/>
      <c r="O593" s="178"/>
      <c r="P593" s="178"/>
      <c r="Q593" s="178"/>
      <c r="R593" s="178"/>
      <c r="S593" s="178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  <c r="AL593" s="92"/>
      <c r="AM593" s="92"/>
      <c r="AN593" s="92"/>
      <c r="AO593" s="92"/>
      <c r="AP593" s="92"/>
      <c r="AQ593" s="92"/>
      <c r="AR593" s="92"/>
      <c r="AS593" s="92"/>
      <c r="AT593" s="92"/>
      <c r="AU593" s="92"/>
      <c r="AV593" s="92"/>
      <c r="AW593" s="92"/>
      <c r="AX593" s="92"/>
      <c r="AY593" s="92"/>
      <c r="AZ593" s="92"/>
      <c r="BA593" s="92"/>
      <c r="BB593" s="92"/>
      <c r="BC593" s="92"/>
      <c r="BD593" s="92"/>
      <c r="BE593" s="92"/>
      <c r="BF593" s="92"/>
      <c r="BG593" s="92"/>
      <c r="BH593" s="92"/>
      <c r="BI593" s="92"/>
      <c r="BJ593" s="92"/>
      <c r="BK593" s="92"/>
      <c r="BL593" s="92"/>
      <c r="BM593" s="92"/>
      <c r="BN593" s="92"/>
      <c r="BO593" s="92"/>
      <c r="BP593" s="92"/>
      <c r="BQ593" s="92"/>
      <c r="BR593" s="92"/>
      <c r="BS593" s="92"/>
      <c r="BT593" s="92"/>
      <c r="BU593" s="92"/>
      <c r="BV593" s="92"/>
      <c r="BW593" s="92"/>
      <c r="BX593" s="92"/>
      <c r="BY593" s="92"/>
      <c r="BZ593" s="92"/>
      <c r="CA593" s="92"/>
      <c r="CB593" s="92"/>
      <c r="CC593" s="92"/>
      <c r="CD593" s="92"/>
      <c r="CE593" s="92"/>
      <c r="CF593" s="92"/>
      <c r="CG593" s="178"/>
      <c r="CH593" s="178"/>
    </row>
    <row r="594" spans="10:86" x14ac:dyDescent="0.25">
      <c r="J594" s="178"/>
      <c r="K594" s="178"/>
      <c r="M594" s="178"/>
      <c r="N594" s="178"/>
      <c r="O594" s="178"/>
      <c r="P594" s="178"/>
      <c r="Q594" s="178"/>
      <c r="R594" s="178"/>
      <c r="S594" s="178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  <c r="AL594" s="92"/>
      <c r="AM594" s="92"/>
      <c r="AN594" s="92"/>
      <c r="AO594" s="92"/>
      <c r="AP594" s="92"/>
      <c r="AQ594" s="92"/>
      <c r="AR594" s="92"/>
      <c r="AS594" s="92"/>
      <c r="AT594" s="92"/>
      <c r="AU594" s="92"/>
      <c r="AV594" s="92"/>
      <c r="AW594" s="92"/>
      <c r="AX594" s="92"/>
      <c r="AY594" s="92"/>
      <c r="AZ594" s="92"/>
      <c r="BA594" s="92"/>
      <c r="BB594" s="92"/>
      <c r="BC594" s="92"/>
      <c r="BD594" s="92"/>
      <c r="BE594" s="92"/>
      <c r="BF594" s="92"/>
      <c r="BG594" s="92"/>
      <c r="BH594" s="92"/>
      <c r="BI594" s="92"/>
      <c r="BJ594" s="92"/>
      <c r="BK594" s="92"/>
      <c r="BL594" s="92"/>
      <c r="BM594" s="92"/>
      <c r="BN594" s="92"/>
      <c r="BO594" s="92"/>
      <c r="BP594" s="92"/>
      <c r="BQ594" s="92"/>
      <c r="BR594" s="92"/>
      <c r="BS594" s="92"/>
      <c r="BT594" s="92"/>
      <c r="BU594" s="92"/>
      <c r="BV594" s="92"/>
      <c r="BW594" s="92"/>
      <c r="BX594" s="92"/>
      <c r="BY594" s="92"/>
      <c r="BZ594" s="92"/>
      <c r="CA594" s="92"/>
      <c r="CB594" s="92"/>
      <c r="CC594" s="92"/>
      <c r="CD594" s="92"/>
      <c r="CE594" s="92"/>
      <c r="CF594" s="92"/>
      <c r="CG594" s="178"/>
      <c r="CH594" s="178"/>
    </row>
    <row r="595" spans="10:86" x14ac:dyDescent="0.25">
      <c r="J595" s="178"/>
      <c r="K595" s="178"/>
      <c r="M595" s="178"/>
      <c r="N595" s="178"/>
      <c r="O595" s="178"/>
      <c r="P595" s="178"/>
      <c r="Q595" s="178"/>
      <c r="R595" s="178"/>
      <c r="S595" s="178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  <c r="AL595" s="92"/>
      <c r="AM595" s="92"/>
      <c r="AN595" s="92"/>
      <c r="AO595" s="92"/>
      <c r="AP595" s="92"/>
      <c r="AQ595" s="92"/>
      <c r="AR595" s="92"/>
      <c r="AS595" s="92"/>
      <c r="AT595" s="92"/>
      <c r="AU595" s="92"/>
      <c r="AV595" s="92"/>
      <c r="AW595" s="92"/>
      <c r="AX595" s="92"/>
      <c r="AY595" s="92"/>
      <c r="AZ595" s="92"/>
      <c r="BA595" s="92"/>
      <c r="BB595" s="92"/>
      <c r="BC595" s="92"/>
      <c r="BD595" s="92"/>
      <c r="BE595" s="92"/>
      <c r="BF595" s="92"/>
      <c r="BG595" s="92"/>
      <c r="BH595" s="92"/>
      <c r="BI595" s="92"/>
      <c r="BJ595" s="92"/>
      <c r="BK595" s="92"/>
      <c r="BL595" s="92"/>
      <c r="BM595" s="92"/>
      <c r="BN595" s="92"/>
      <c r="BO595" s="92"/>
      <c r="BP595" s="92"/>
      <c r="BQ595" s="92"/>
      <c r="BR595" s="92"/>
      <c r="BS595" s="92"/>
      <c r="BT595" s="92"/>
      <c r="BU595" s="92"/>
      <c r="BV595" s="92"/>
      <c r="BW595" s="92"/>
      <c r="BX595" s="92"/>
      <c r="BY595" s="92"/>
      <c r="BZ595" s="92"/>
      <c r="CA595" s="92"/>
      <c r="CB595" s="92"/>
      <c r="CC595" s="92"/>
      <c r="CD595" s="92"/>
      <c r="CE595" s="92"/>
      <c r="CF595" s="92"/>
      <c r="CG595" s="178"/>
      <c r="CH595" s="178"/>
    </row>
    <row r="596" spans="10:86" x14ac:dyDescent="0.25">
      <c r="J596" s="178"/>
      <c r="K596" s="178"/>
      <c r="M596" s="178"/>
      <c r="N596" s="178"/>
      <c r="O596" s="178"/>
      <c r="P596" s="178"/>
      <c r="Q596" s="178"/>
      <c r="R596" s="178"/>
      <c r="S596" s="178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  <c r="AL596" s="92"/>
      <c r="AM596" s="92"/>
      <c r="AN596" s="92"/>
      <c r="AO596" s="92"/>
      <c r="AP596" s="92"/>
      <c r="AQ596" s="92"/>
      <c r="AR596" s="92"/>
      <c r="AS596" s="92"/>
      <c r="AT596" s="92"/>
      <c r="AU596" s="92"/>
      <c r="AV596" s="92"/>
      <c r="AW596" s="92"/>
      <c r="AX596" s="92"/>
      <c r="AY596" s="92"/>
      <c r="AZ596" s="92"/>
      <c r="BA596" s="92"/>
      <c r="BB596" s="92"/>
      <c r="BC596" s="92"/>
      <c r="BD596" s="92"/>
      <c r="BE596" s="92"/>
      <c r="BF596" s="92"/>
      <c r="BG596" s="92"/>
      <c r="BH596" s="92"/>
      <c r="BI596" s="92"/>
      <c r="BJ596" s="92"/>
      <c r="BK596" s="92"/>
      <c r="BL596" s="92"/>
      <c r="BM596" s="92"/>
      <c r="BN596" s="92"/>
      <c r="BO596" s="92"/>
      <c r="BP596" s="92"/>
      <c r="BQ596" s="92"/>
      <c r="BR596" s="92"/>
      <c r="BS596" s="92"/>
      <c r="BT596" s="92"/>
      <c r="BU596" s="92"/>
      <c r="BV596" s="92"/>
      <c r="BW596" s="92"/>
      <c r="BX596" s="92"/>
      <c r="BY596" s="92"/>
      <c r="BZ596" s="92"/>
      <c r="CA596" s="92"/>
      <c r="CB596" s="92"/>
      <c r="CC596" s="92"/>
      <c r="CD596" s="92"/>
      <c r="CE596" s="92"/>
      <c r="CF596" s="92"/>
      <c r="CG596" s="178"/>
      <c r="CH596" s="178"/>
    </row>
    <row r="597" spans="10:86" x14ac:dyDescent="0.25">
      <c r="J597" s="178"/>
      <c r="K597" s="178"/>
      <c r="M597" s="178"/>
      <c r="N597" s="178"/>
      <c r="O597" s="178"/>
      <c r="P597" s="178"/>
      <c r="Q597" s="178"/>
      <c r="R597" s="178"/>
      <c r="S597" s="178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  <c r="AL597" s="92"/>
      <c r="AM597" s="92"/>
      <c r="AN597" s="92"/>
      <c r="AO597" s="92"/>
      <c r="AP597" s="92"/>
      <c r="AQ597" s="92"/>
      <c r="AR597" s="92"/>
      <c r="AS597" s="92"/>
      <c r="AT597" s="92"/>
      <c r="AU597" s="92"/>
      <c r="AV597" s="92"/>
      <c r="AW597" s="92"/>
      <c r="AX597" s="92"/>
      <c r="AY597" s="92"/>
      <c r="AZ597" s="92"/>
      <c r="BA597" s="92"/>
      <c r="BB597" s="92"/>
      <c r="BC597" s="92"/>
      <c r="BD597" s="92"/>
      <c r="BE597" s="92"/>
      <c r="BF597" s="92"/>
      <c r="BG597" s="92"/>
      <c r="BH597" s="92"/>
      <c r="BI597" s="92"/>
      <c r="BJ597" s="92"/>
      <c r="BK597" s="92"/>
      <c r="BL597" s="92"/>
      <c r="BM597" s="92"/>
      <c r="BN597" s="92"/>
      <c r="BO597" s="92"/>
      <c r="BP597" s="92"/>
      <c r="BQ597" s="92"/>
      <c r="BR597" s="92"/>
      <c r="BS597" s="92"/>
      <c r="BT597" s="92"/>
      <c r="BU597" s="92"/>
      <c r="BV597" s="92"/>
      <c r="BW597" s="92"/>
      <c r="BX597" s="92"/>
      <c r="BY597" s="92"/>
      <c r="BZ597" s="92"/>
      <c r="CA597" s="92"/>
      <c r="CB597" s="92"/>
      <c r="CC597" s="92"/>
      <c r="CD597" s="92"/>
      <c r="CE597" s="92"/>
      <c r="CF597" s="92"/>
      <c r="CG597" s="178"/>
      <c r="CH597" s="178"/>
    </row>
    <row r="598" spans="10:86" x14ac:dyDescent="0.25">
      <c r="J598" s="178"/>
      <c r="K598" s="178"/>
      <c r="M598" s="178"/>
      <c r="N598" s="178"/>
      <c r="O598" s="178"/>
      <c r="P598" s="178"/>
      <c r="Q598" s="178"/>
      <c r="R598" s="178"/>
      <c r="S598" s="178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  <c r="AL598" s="92"/>
      <c r="AM598" s="92"/>
      <c r="AN598" s="92"/>
      <c r="AO598" s="92"/>
      <c r="AP598" s="92"/>
      <c r="AQ598" s="92"/>
      <c r="AR598" s="92"/>
      <c r="AS598" s="92"/>
      <c r="AT598" s="92"/>
      <c r="AU598" s="92"/>
      <c r="AV598" s="92"/>
      <c r="AW598" s="92"/>
      <c r="AX598" s="92"/>
      <c r="AY598" s="92"/>
      <c r="AZ598" s="92"/>
      <c r="BA598" s="92"/>
      <c r="BB598" s="92"/>
      <c r="BC598" s="92"/>
      <c r="BD598" s="92"/>
      <c r="BE598" s="92"/>
      <c r="BF598" s="92"/>
      <c r="BG598" s="92"/>
      <c r="BH598" s="92"/>
      <c r="BI598" s="92"/>
      <c r="BJ598" s="92"/>
      <c r="BK598" s="92"/>
      <c r="BL598" s="92"/>
      <c r="BM598" s="92"/>
      <c r="BN598" s="92"/>
      <c r="BO598" s="92"/>
      <c r="BP598" s="92"/>
      <c r="BQ598" s="92"/>
      <c r="BR598" s="92"/>
      <c r="BS598" s="92"/>
      <c r="BT598" s="92"/>
      <c r="BU598" s="92"/>
      <c r="BV598" s="92"/>
      <c r="BW598" s="92"/>
      <c r="BX598" s="92"/>
      <c r="BY598" s="92"/>
      <c r="BZ598" s="92"/>
      <c r="CA598" s="92"/>
      <c r="CB598" s="92"/>
      <c r="CC598" s="92"/>
      <c r="CD598" s="92"/>
      <c r="CE598" s="92"/>
      <c r="CF598" s="92"/>
      <c r="CG598" s="178"/>
      <c r="CH598" s="178"/>
    </row>
    <row r="599" spans="10:86" x14ac:dyDescent="0.25">
      <c r="J599" s="178"/>
      <c r="K599" s="178"/>
      <c r="M599" s="178"/>
      <c r="N599" s="178"/>
      <c r="O599" s="178"/>
      <c r="P599" s="178"/>
      <c r="Q599" s="178"/>
      <c r="R599" s="178"/>
      <c r="S599" s="178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  <c r="AL599" s="92"/>
      <c r="AM599" s="92"/>
      <c r="AN599" s="92"/>
      <c r="AO599" s="92"/>
      <c r="AP599" s="92"/>
      <c r="AQ599" s="92"/>
      <c r="AR599" s="92"/>
      <c r="AS599" s="92"/>
      <c r="AT599" s="92"/>
      <c r="AU599" s="92"/>
      <c r="AV599" s="92"/>
      <c r="AW599" s="92"/>
      <c r="AX599" s="92"/>
      <c r="AY599" s="92"/>
      <c r="AZ599" s="92"/>
      <c r="BA599" s="92"/>
      <c r="BB599" s="92"/>
      <c r="BC599" s="92"/>
      <c r="BD599" s="92"/>
      <c r="BE599" s="92"/>
      <c r="BF599" s="92"/>
      <c r="BG599" s="92"/>
      <c r="BH599" s="92"/>
      <c r="BI599" s="92"/>
      <c r="BJ599" s="92"/>
      <c r="BK599" s="92"/>
      <c r="BL599" s="92"/>
      <c r="BM599" s="92"/>
      <c r="BN599" s="92"/>
      <c r="BO599" s="92"/>
      <c r="BP599" s="92"/>
      <c r="BQ599" s="92"/>
      <c r="BR599" s="92"/>
      <c r="BS599" s="92"/>
      <c r="BT599" s="92"/>
      <c r="BU599" s="92"/>
      <c r="BV599" s="92"/>
      <c r="BW599" s="92"/>
      <c r="BX599" s="92"/>
      <c r="BY599" s="92"/>
      <c r="BZ599" s="92"/>
      <c r="CA599" s="92"/>
      <c r="CB599" s="92"/>
      <c r="CC599" s="92"/>
      <c r="CD599" s="92"/>
      <c r="CE599" s="92"/>
      <c r="CF599" s="92"/>
      <c r="CG599" s="178"/>
      <c r="CH599" s="178"/>
    </row>
    <row r="600" spans="10:86" x14ac:dyDescent="0.25">
      <c r="J600" s="178"/>
      <c r="K600" s="178"/>
      <c r="M600" s="178"/>
      <c r="N600" s="178"/>
      <c r="O600" s="178"/>
      <c r="P600" s="178"/>
      <c r="Q600" s="178"/>
      <c r="R600" s="178"/>
      <c r="S600" s="178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  <c r="AL600" s="92"/>
      <c r="AM600" s="92"/>
      <c r="AN600" s="92"/>
      <c r="AO600" s="92"/>
      <c r="AP600" s="92"/>
      <c r="AQ600" s="92"/>
      <c r="AR600" s="92"/>
      <c r="AS600" s="92"/>
      <c r="AT600" s="92"/>
      <c r="AU600" s="92"/>
      <c r="AV600" s="92"/>
      <c r="AW600" s="92"/>
      <c r="AX600" s="92"/>
      <c r="AY600" s="92"/>
      <c r="AZ600" s="92"/>
      <c r="BA600" s="92"/>
      <c r="BB600" s="92"/>
      <c r="BC600" s="92"/>
      <c r="BD600" s="92"/>
      <c r="BE600" s="92"/>
      <c r="BF600" s="92"/>
      <c r="BG600" s="92"/>
      <c r="BH600" s="92"/>
      <c r="BI600" s="92"/>
      <c r="BJ600" s="92"/>
      <c r="BK600" s="92"/>
      <c r="BL600" s="92"/>
      <c r="BM600" s="92"/>
      <c r="BN600" s="92"/>
      <c r="BO600" s="92"/>
      <c r="BP600" s="92"/>
      <c r="BQ600" s="92"/>
      <c r="BR600" s="92"/>
      <c r="BS600" s="92"/>
      <c r="BT600" s="92"/>
      <c r="BU600" s="92"/>
      <c r="BV600" s="92"/>
      <c r="BW600" s="92"/>
      <c r="BX600" s="92"/>
      <c r="BY600" s="92"/>
      <c r="BZ600" s="92"/>
      <c r="CA600" s="92"/>
      <c r="CB600" s="92"/>
      <c r="CC600" s="92"/>
      <c r="CD600" s="92"/>
      <c r="CE600" s="92"/>
      <c r="CF600" s="92"/>
      <c r="CG600" s="178"/>
      <c r="CH600" s="178"/>
    </row>
    <row r="601" spans="10:86" x14ac:dyDescent="0.25">
      <c r="J601" s="178"/>
      <c r="K601" s="178"/>
      <c r="M601" s="178"/>
      <c r="N601" s="178"/>
      <c r="O601" s="178"/>
      <c r="P601" s="178"/>
      <c r="Q601" s="178"/>
      <c r="R601" s="178"/>
      <c r="S601" s="178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  <c r="AL601" s="92"/>
      <c r="AM601" s="92"/>
      <c r="AN601" s="92"/>
      <c r="AO601" s="92"/>
      <c r="AP601" s="92"/>
      <c r="AQ601" s="92"/>
      <c r="AR601" s="92"/>
      <c r="AS601" s="92"/>
      <c r="AT601" s="92"/>
      <c r="AU601" s="92"/>
      <c r="AV601" s="92"/>
      <c r="AW601" s="92"/>
      <c r="AX601" s="92"/>
      <c r="AY601" s="92"/>
      <c r="AZ601" s="92"/>
      <c r="BA601" s="92"/>
      <c r="BB601" s="92"/>
      <c r="BC601" s="92"/>
      <c r="BD601" s="92"/>
      <c r="BE601" s="92"/>
      <c r="BF601" s="92"/>
      <c r="BG601" s="92"/>
      <c r="BH601" s="92"/>
      <c r="BI601" s="92"/>
      <c r="BJ601" s="92"/>
      <c r="BK601" s="92"/>
      <c r="BL601" s="92"/>
      <c r="BM601" s="92"/>
      <c r="BN601" s="92"/>
      <c r="BO601" s="92"/>
      <c r="BP601" s="92"/>
      <c r="BQ601" s="92"/>
      <c r="BR601" s="92"/>
      <c r="BS601" s="92"/>
      <c r="BT601" s="92"/>
      <c r="BU601" s="92"/>
      <c r="BV601" s="92"/>
      <c r="BW601" s="92"/>
      <c r="BX601" s="92"/>
      <c r="BY601" s="92"/>
      <c r="BZ601" s="92"/>
      <c r="CA601" s="92"/>
      <c r="CB601" s="92"/>
      <c r="CC601" s="92"/>
      <c r="CD601" s="92"/>
      <c r="CE601" s="92"/>
      <c r="CF601" s="92"/>
      <c r="CG601" s="178"/>
      <c r="CH601" s="178"/>
    </row>
    <row r="602" spans="10:86" x14ac:dyDescent="0.25">
      <c r="J602" s="178"/>
      <c r="K602" s="178"/>
      <c r="M602" s="178"/>
      <c r="N602" s="178"/>
      <c r="O602" s="178"/>
      <c r="P602" s="178"/>
      <c r="Q602" s="178"/>
      <c r="R602" s="178"/>
      <c r="S602" s="178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  <c r="AL602" s="92"/>
      <c r="AM602" s="92"/>
      <c r="AN602" s="92"/>
      <c r="AO602" s="92"/>
      <c r="AP602" s="92"/>
      <c r="AQ602" s="92"/>
      <c r="AR602" s="92"/>
      <c r="AS602" s="92"/>
      <c r="AT602" s="92"/>
      <c r="AU602" s="92"/>
      <c r="AV602" s="92"/>
      <c r="AW602" s="92"/>
      <c r="AX602" s="92"/>
      <c r="AY602" s="92"/>
      <c r="AZ602" s="92"/>
      <c r="BA602" s="92"/>
      <c r="BB602" s="92"/>
      <c r="BC602" s="92"/>
      <c r="BD602" s="92"/>
      <c r="BE602" s="92"/>
      <c r="BF602" s="92"/>
      <c r="BG602" s="92"/>
      <c r="BH602" s="92"/>
      <c r="BI602" s="92"/>
      <c r="BJ602" s="92"/>
      <c r="BK602" s="92"/>
      <c r="BL602" s="92"/>
      <c r="BM602" s="92"/>
      <c r="BN602" s="92"/>
      <c r="BO602" s="92"/>
      <c r="BP602" s="92"/>
      <c r="BQ602" s="92"/>
      <c r="BR602" s="92"/>
      <c r="BS602" s="92"/>
      <c r="BT602" s="92"/>
      <c r="BU602" s="92"/>
      <c r="BV602" s="92"/>
      <c r="BW602" s="92"/>
      <c r="BX602" s="92"/>
      <c r="BY602" s="92"/>
      <c r="BZ602" s="92"/>
      <c r="CA602" s="92"/>
      <c r="CB602" s="92"/>
      <c r="CC602" s="92"/>
      <c r="CD602" s="92"/>
      <c r="CE602" s="92"/>
      <c r="CF602" s="92"/>
      <c r="CG602" s="178"/>
      <c r="CH602" s="178"/>
    </row>
    <row r="603" spans="10:86" x14ac:dyDescent="0.25">
      <c r="J603" s="178"/>
      <c r="K603" s="178"/>
      <c r="M603" s="178"/>
      <c r="N603" s="178"/>
      <c r="O603" s="178"/>
      <c r="P603" s="178"/>
      <c r="Q603" s="178"/>
      <c r="R603" s="178"/>
      <c r="S603" s="178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  <c r="AL603" s="92"/>
      <c r="AM603" s="92"/>
      <c r="AN603" s="92"/>
      <c r="AO603" s="92"/>
      <c r="AP603" s="92"/>
      <c r="AQ603" s="92"/>
      <c r="AR603" s="92"/>
      <c r="AS603" s="92"/>
      <c r="AT603" s="92"/>
      <c r="AU603" s="92"/>
      <c r="AV603" s="92"/>
      <c r="AW603" s="92"/>
      <c r="AX603" s="92"/>
      <c r="AY603" s="92"/>
      <c r="AZ603" s="92"/>
      <c r="BA603" s="92"/>
      <c r="BB603" s="92"/>
      <c r="BC603" s="92"/>
      <c r="BD603" s="92"/>
      <c r="BE603" s="92"/>
      <c r="BF603" s="92"/>
      <c r="BG603" s="92"/>
      <c r="BH603" s="92"/>
      <c r="BI603" s="92"/>
      <c r="BJ603" s="92"/>
      <c r="BK603" s="92"/>
      <c r="BL603" s="92"/>
      <c r="BM603" s="92"/>
      <c r="BN603" s="92"/>
      <c r="BO603" s="92"/>
      <c r="BP603" s="92"/>
      <c r="BQ603" s="92"/>
      <c r="BR603" s="92"/>
      <c r="BS603" s="92"/>
      <c r="BT603" s="92"/>
      <c r="BU603" s="92"/>
      <c r="BV603" s="92"/>
      <c r="BW603" s="92"/>
      <c r="BX603" s="92"/>
      <c r="BY603" s="92"/>
      <c r="BZ603" s="92"/>
      <c r="CA603" s="92"/>
      <c r="CB603" s="92"/>
      <c r="CC603" s="92"/>
      <c r="CD603" s="92"/>
      <c r="CE603" s="92"/>
      <c r="CF603" s="92"/>
      <c r="CG603" s="178"/>
      <c r="CH603" s="178"/>
    </row>
    <row r="604" spans="10:86" x14ac:dyDescent="0.25">
      <c r="J604" s="178"/>
      <c r="K604" s="178"/>
      <c r="M604" s="178"/>
      <c r="N604" s="178"/>
      <c r="O604" s="178"/>
      <c r="P604" s="178"/>
      <c r="Q604" s="178"/>
      <c r="R604" s="178"/>
      <c r="S604" s="178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  <c r="AL604" s="92"/>
      <c r="AM604" s="92"/>
      <c r="AN604" s="92"/>
      <c r="AO604" s="92"/>
      <c r="AP604" s="92"/>
      <c r="AQ604" s="92"/>
      <c r="AR604" s="92"/>
      <c r="AS604" s="92"/>
      <c r="AT604" s="92"/>
      <c r="AU604" s="92"/>
      <c r="AV604" s="92"/>
      <c r="AW604" s="92"/>
      <c r="AX604" s="92"/>
      <c r="AY604" s="92"/>
      <c r="AZ604" s="92"/>
      <c r="BA604" s="92"/>
      <c r="BB604" s="92"/>
      <c r="BC604" s="92"/>
      <c r="BD604" s="92"/>
      <c r="BE604" s="92"/>
      <c r="BF604" s="92"/>
      <c r="BG604" s="92"/>
      <c r="BH604" s="92"/>
      <c r="BI604" s="92"/>
      <c r="BJ604" s="92"/>
      <c r="BK604" s="92"/>
      <c r="BL604" s="92"/>
      <c r="BM604" s="92"/>
      <c r="BN604" s="92"/>
      <c r="BO604" s="92"/>
      <c r="BP604" s="92"/>
      <c r="BQ604" s="92"/>
      <c r="BR604" s="92"/>
      <c r="BS604" s="92"/>
      <c r="BT604" s="92"/>
      <c r="BU604" s="92"/>
      <c r="BV604" s="92"/>
      <c r="BW604" s="92"/>
      <c r="BX604" s="92"/>
      <c r="BY604" s="92"/>
      <c r="BZ604" s="92"/>
      <c r="CA604" s="92"/>
      <c r="CB604" s="92"/>
      <c r="CC604" s="92"/>
      <c r="CD604" s="92"/>
      <c r="CE604" s="92"/>
      <c r="CF604" s="92"/>
      <c r="CG604" s="178"/>
      <c r="CH604" s="178"/>
    </row>
    <row r="605" spans="10:86" x14ac:dyDescent="0.25">
      <c r="J605" s="178"/>
      <c r="K605" s="178"/>
      <c r="M605" s="178"/>
      <c r="N605" s="178"/>
      <c r="O605" s="178"/>
      <c r="P605" s="178"/>
      <c r="Q605" s="178"/>
      <c r="R605" s="178"/>
      <c r="S605" s="178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  <c r="AL605" s="92"/>
      <c r="AM605" s="92"/>
      <c r="AN605" s="92"/>
      <c r="AO605" s="92"/>
      <c r="AP605" s="92"/>
      <c r="AQ605" s="92"/>
      <c r="AR605" s="92"/>
      <c r="AS605" s="92"/>
      <c r="AT605" s="92"/>
      <c r="AU605" s="92"/>
      <c r="AV605" s="92"/>
      <c r="AW605" s="92"/>
      <c r="AX605" s="92"/>
      <c r="AY605" s="92"/>
      <c r="AZ605" s="92"/>
      <c r="BA605" s="92"/>
      <c r="BB605" s="92"/>
      <c r="BC605" s="92"/>
      <c r="BD605" s="92"/>
      <c r="BE605" s="92"/>
      <c r="BF605" s="92"/>
      <c r="BG605" s="92"/>
      <c r="BH605" s="92"/>
      <c r="BI605" s="92"/>
      <c r="BJ605" s="92"/>
      <c r="BK605" s="92"/>
      <c r="BL605" s="92"/>
      <c r="BM605" s="92"/>
      <c r="BN605" s="92"/>
      <c r="BO605" s="92"/>
      <c r="BP605" s="92"/>
      <c r="BQ605" s="92"/>
      <c r="BR605" s="92"/>
      <c r="BS605" s="92"/>
      <c r="BT605" s="92"/>
      <c r="BU605" s="92"/>
      <c r="BV605" s="92"/>
      <c r="BW605" s="92"/>
      <c r="BX605" s="92"/>
      <c r="BY605" s="92"/>
      <c r="BZ605" s="92"/>
      <c r="CA605" s="92"/>
      <c r="CB605" s="92"/>
      <c r="CC605" s="92"/>
      <c r="CD605" s="92"/>
      <c r="CE605" s="92"/>
      <c r="CF605" s="92"/>
      <c r="CG605" s="178"/>
      <c r="CH605" s="178"/>
    </row>
    <row r="606" spans="10:86" x14ac:dyDescent="0.25">
      <c r="J606" s="178"/>
      <c r="K606" s="178"/>
      <c r="M606" s="178"/>
      <c r="N606" s="178"/>
      <c r="O606" s="178"/>
      <c r="P606" s="178"/>
      <c r="Q606" s="178"/>
      <c r="R606" s="178"/>
      <c r="S606" s="178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  <c r="AL606" s="92"/>
      <c r="AM606" s="92"/>
      <c r="AN606" s="92"/>
      <c r="AO606" s="92"/>
      <c r="AP606" s="92"/>
      <c r="AQ606" s="92"/>
      <c r="AR606" s="92"/>
      <c r="AS606" s="92"/>
      <c r="AT606" s="92"/>
      <c r="AU606" s="92"/>
      <c r="AV606" s="92"/>
      <c r="AW606" s="92"/>
      <c r="AX606" s="92"/>
      <c r="AY606" s="92"/>
      <c r="AZ606" s="92"/>
      <c r="BA606" s="92"/>
      <c r="BB606" s="92"/>
      <c r="BC606" s="92"/>
      <c r="BD606" s="92"/>
      <c r="BE606" s="92"/>
      <c r="BF606" s="92"/>
      <c r="BG606" s="92"/>
      <c r="BH606" s="92"/>
      <c r="BI606" s="92"/>
      <c r="BJ606" s="92"/>
      <c r="BK606" s="92"/>
      <c r="BL606" s="92"/>
      <c r="BM606" s="92"/>
      <c r="BN606" s="92"/>
      <c r="BO606" s="92"/>
      <c r="BP606" s="92"/>
      <c r="BQ606" s="92"/>
      <c r="BR606" s="92"/>
      <c r="BS606" s="92"/>
      <c r="BT606" s="92"/>
      <c r="BU606" s="92"/>
      <c r="BV606" s="92"/>
      <c r="BW606" s="92"/>
      <c r="BX606" s="92"/>
      <c r="BY606" s="92"/>
      <c r="BZ606" s="92"/>
      <c r="CA606" s="92"/>
      <c r="CB606" s="92"/>
      <c r="CC606" s="92"/>
      <c r="CD606" s="92"/>
      <c r="CE606" s="92"/>
      <c r="CF606" s="92"/>
      <c r="CG606" s="178"/>
      <c r="CH606" s="178"/>
    </row>
    <row r="607" spans="10:86" x14ac:dyDescent="0.25">
      <c r="J607" s="178"/>
      <c r="K607" s="178"/>
      <c r="M607" s="178"/>
      <c r="N607" s="178"/>
      <c r="O607" s="178"/>
      <c r="P607" s="178"/>
      <c r="Q607" s="178"/>
      <c r="R607" s="178"/>
      <c r="S607" s="178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  <c r="AL607" s="92"/>
      <c r="AM607" s="92"/>
      <c r="AN607" s="92"/>
      <c r="AO607" s="92"/>
      <c r="AP607" s="92"/>
      <c r="AQ607" s="92"/>
      <c r="AR607" s="92"/>
      <c r="AS607" s="92"/>
      <c r="AT607" s="92"/>
      <c r="AU607" s="92"/>
      <c r="AV607" s="92"/>
      <c r="AW607" s="92"/>
      <c r="AX607" s="92"/>
      <c r="AY607" s="92"/>
      <c r="AZ607" s="92"/>
      <c r="BA607" s="92"/>
      <c r="BB607" s="92"/>
      <c r="BC607" s="92"/>
      <c r="BD607" s="92"/>
      <c r="BE607" s="92"/>
      <c r="BF607" s="92"/>
      <c r="BG607" s="92"/>
      <c r="BH607" s="92"/>
      <c r="BI607" s="92"/>
      <c r="BJ607" s="92"/>
      <c r="BK607" s="92"/>
      <c r="BL607" s="92"/>
      <c r="BM607" s="92"/>
      <c r="BN607" s="92"/>
      <c r="BO607" s="92"/>
      <c r="BP607" s="92"/>
      <c r="BQ607" s="92"/>
      <c r="BR607" s="92"/>
      <c r="BS607" s="92"/>
      <c r="BT607" s="92"/>
      <c r="BU607" s="92"/>
      <c r="BV607" s="92"/>
      <c r="BW607" s="92"/>
      <c r="BX607" s="92"/>
      <c r="BY607" s="92"/>
      <c r="BZ607" s="92"/>
      <c r="CA607" s="92"/>
      <c r="CB607" s="92"/>
      <c r="CC607" s="92"/>
      <c r="CD607" s="92"/>
      <c r="CE607" s="92"/>
      <c r="CF607" s="92"/>
      <c r="CG607" s="178"/>
      <c r="CH607" s="178"/>
    </row>
    <row r="608" spans="10:86" x14ac:dyDescent="0.25">
      <c r="J608" s="178"/>
      <c r="K608" s="178"/>
      <c r="M608" s="178"/>
      <c r="N608" s="178"/>
      <c r="O608" s="178"/>
      <c r="P608" s="178"/>
      <c r="Q608" s="178"/>
      <c r="R608" s="178"/>
      <c r="S608" s="178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  <c r="AL608" s="92"/>
      <c r="AM608" s="92"/>
      <c r="AN608" s="92"/>
      <c r="AO608" s="92"/>
      <c r="AP608" s="92"/>
      <c r="AQ608" s="92"/>
      <c r="AR608" s="92"/>
      <c r="AS608" s="92"/>
      <c r="AT608" s="92"/>
      <c r="AU608" s="92"/>
      <c r="AV608" s="92"/>
      <c r="AW608" s="92"/>
      <c r="AX608" s="92"/>
      <c r="AY608" s="92"/>
      <c r="AZ608" s="92"/>
      <c r="BA608" s="92"/>
      <c r="BB608" s="92"/>
      <c r="BC608" s="92"/>
      <c r="BD608" s="92"/>
      <c r="BE608" s="92"/>
      <c r="BF608" s="92"/>
      <c r="BG608" s="92"/>
      <c r="BH608" s="92"/>
      <c r="BI608" s="92"/>
      <c r="BJ608" s="92"/>
      <c r="BK608" s="92"/>
      <c r="BL608" s="92"/>
      <c r="BM608" s="92"/>
      <c r="BN608" s="92"/>
      <c r="BO608" s="92"/>
      <c r="BP608" s="92"/>
      <c r="BQ608" s="92"/>
      <c r="BR608" s="92"/>
      <c r="BS608" s="92"/>
      <c r="BT608" s="92"/>
      <c r="BU608" s="92"/>
      <c r="BV608" s="92"/>
      <c r="BW608" s="92"/>
      <c r="BX608" s="92"/>
      <c r="BY608" s="92"/>
      <c r="BZ608" s="92"/>
      <c r="CA608" s="92"/>
      <c r="CB608" s="92"/>
      <c r="CC608" s="92"/>
      <c r="CD608" s="92"/>
      <c r="CE608" s="92"/>
      <c r="CF608" s="92"/>
      <c r="CG608" s="178"/>
      <c r="CH608" s="178"/>
    </row>
    <row r="609" spans="10:86" x14ac:dyDescent="0.25">
      <c r="J609" s="178"/>
      <c r="K609" s="178"/>
      <c r="M609" s="178"/>
      <c r="N609" s="178"/>
      <c r="O609" s="178"/>
      <c r="P609" s="178"/>
      <c r="Q609" s="178"/>
      <c r="R609" s="178"/>
      <c r="S609" s="178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  <c r="AL609" s="92"/>
      <c r="AM609" s="92"/>
      <c r="AN609" s="92"/>
      <c r="AO609" s="92"/>
      <c r="AP609" s="92"/>
      <c r="AQ609" s="92"/>
      <c r="AR609" s="92"/>
      <c r="AS609" s="92"/>
      <c r="AT609" s="92"/>
      <c r="AU609" s="92"/>
      <c r="AV609" s="92"/>
      <c r="AW609" s="92"/>
      <c r="AX609" s="92"/>
      <c r="AY609" s="92"/>
      <c r="AZ609" s="92"/>
      <c r="BA609" s="92"/>
      <c r="BB609" s="92"/>
      <c r="BC609" s="92"/>
      <c r="BD609" s="92"/>
      <c r="BE609" s="92"/>
      <c r="BF609" s="92"/>
      <c r="BG609" s="92"/>
      <c r="BH609" s="92"/>
      <c r="BI609" s="92"/>
      <c r="BJ609" s="92"/>
      <c r="BK609" s="92"/>
      <c r="BL609" s="92"/>
      <c r="BM609" s="92"/>
      <c r="BN609" s="92"/>
      <c r="BO609" s="92"/>
      <c r="BP609" s="92"/>
      <c r="BQ609" s="92"/>
      <c r="BR609" s="92"/>
      <c r="BS609" s="92"/>
      <c r="BT609" s="92"/>
      <c r="BU609" s="92"/>
      <c r="BV609" s="92"/>
      <c r="BW609" s="92"/>
      <c r="BX609" s="92"/>
      <c r="BY609" s="92"/>
      <c r="BZ609" s="92"/>
      <c r="CA609" s="92"/>
      <c r="CB609" s="92"/>
      <c r="CC609" s="92"/>
      <c r="CD609" s="92"/>
      <c r="CE609" s="92"/>
      <c r="CF609" s="92"/>
      <c r="CG609" s="178"/>
      <c r="CH609" s="178"/>
    </row>
    <row r="610" spans="10:86" x14ac:dyDescent="0.25">
      <c r="J610" s="178"/>
      <c r="K610" s="178"/>
      <c r="M610" s="178"/>
      <c r="N610" s="178"/>
      <c r="O610" s="178"/>
      <c r="P610" s="178"/>
      <c r="Q610" s="178"/>
      <c r="R610" s="178"/>
      <c r="S610" s="178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  <c r="AL610" s="92"/>
      <c r="AM610" s="92"/>
      <c r="AN610" s="92"/>
      <c r="AO610" s="92"/>
      <c r="AP610" s="92"/>
      <c r="AQ610" s="92"/>
      <c r="AR610" s="92"/>
      <c r="AS610" s="92"/>
      <c r="AT610" s="92"/>
      <c r="AU610" s="92"/>
      <c r="AV610" s="92"/>
      <c r="AW610" s="92"/>
      <c r="AX610" s="92"/>
      <c r="AY610" s="92"/>
      <c r="AZ610" s="92"/>
      <c r="BA610" s="92"/>
      <c r="BB610" s="92"/>
      <c r="BC610" s="92"/>
      <c r="BD610" s="92"/>
      <c r="BE610" s="92"/>
      <c r="BF610" s="92"/>
      <c r="BG610" s="92"/>
      <c r="BH610" s="92"/>
      <c r="BI610" s="92"/>
      <c r="BJ610" s="92"/>
      <c r="BK610" s="92"/>
      <c r="BL610" s="92"/>
      <c r="BM610" s="92"/>
      <c r="BN610" s="92"/>
      <c r="BO610" s="92"/>
      <c r="BP610" s="92"/>
      <c r="BQ610" s="92"/>
      <c r="BR610" s="92"/>
      <c r="BS610" s="92"/>
      <c r="BT610" s="92"/>
      <c r="BU610" s="92"/>
      <c r="BV610" s="92"/>
      <c r="BW610" s="92"/>
      <c r="BX610" s="92"/>
      <c r="BY610" s="92"/>
      <c r="BZ610" s="92"/>
      <c r="CA610" s="92"/>
      <c r="CB610" s="92"/>
      <c r="CC610" s="92"/>
      <c r="CD610" s="92"/>
      <c r="CE610" s="92"/>
      <c r="CF610" s="92"/>
      <c r="CG610" s="178"/>
      <c r="CH610" s="178"/>
    </row>
    <row r="611" spans="10:86" x14ac:dyDescent="0.25">
      <c r="J611" s="178"/>
      <c r="K611" s="178"/>
      <c r="M611" s="178"/>
      <c r="N611" s="178"/>
      <c r="O611" s="178"/>
      <c r="P611" s="178"/>
      <c r="Q611" s="178"/>
      <c r="R611" s="178"/>
      <c r="S611" s="178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  <c r="AL611" s="92"/>
      <c r="AM611" s="92"/>
      <c r="AN611" s="92"/>
      <c r="AO611" s="92"/>
      <c r="AP611" s="92"/>
      <c r="AQ611" s="92"/>
      <c r="AR611" s="92"/>
      <c r="AS611" s="92"/>
      <c r="AT611" s="92"/>
      <c r="AU611" s="92"/>
      <c r="AV611" s="92"/>
      <c r="AW611" s="92"/>
      <c r="AX611" s="92"/>
      <c r="AY611" s="92"/>
      <c r="AZ611" s="92"/>
      <c r="BA611" s="92"/>
      <c r="BB611" s="92"/>
      <c r="BC611" s="92"/>
      <c r="BD611" s="92"/>
      <c r="BE611" s="92"/>
      <c r="BF611" s="92"/>
      <c r="BG611" s="92"/>
      <c r="BH611" s="92"/>
      <c r="BI611" s="92"/>
      <c r="BJ611" s="92"/>
      <c r="BK611" s="92"/>
      <c r="BL611" s="92"/>
      <c r="BM611" s="92"/>
      <c r="BN611" s="92"/>
      <c r="BO611" s="92"/>
      <c r="BP611" s="92"/>
      <c r="BQ611" s="92"/>
      <c r="BR611" s="92"/>
      <c r="BS611" s="92"/>
      <c r="BT611" s="92"/>
      <c r="BU611" s="92"/>
      <c r="BV611" s="92"/>
      <c r="BW611" s="92"/>
      <c r="BX611" s="92"/>
      <c r="BY611" s="92"/>
      <c r="BZ611" s="92"/>
      <c r="CA611" s="92"/>
      <c r="CB611" s="92"/>
      <c r="CC611" s="92"/>
      <c r="CD611" s="92"/>
      <c r="CE611" s="92"/>
      <c r="CF611" s="92"/>
      <c r="CG611" s="178"/>
      <c r="CH611" s="178"/>
    </row>
    <row r="612" spans="10:86" x14ac:dyDescent="0.25">
      <c r="J612" s="178"/>
      <c r="K612" s="178"/>
      <c r="M612" s="178"/>
      <c r="N612" s="178"/>
      <c r="O612" s="178"/>
      <c r="P612" s="178"/>
      <c r="Q612" s="178"/>
      <c r="R612" s="178"/>
      <c r="S612" s="178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  <c r="AL612" s="92"/>
      <c r="AM612" s="92"/>
      <c r="AN612" s="92"/>
      <c r="AO612" s="92"/>
      <c r="AP612" s="92"/>
      <c r="AQ612" s="92"/>
      <c r="AR612" s="92"/>
      <c r="AS612" s="92"/>
      <c r="AT612" s="92"/>
      <c r="AU612" s="92"/>
      <c r="AV612" s="92"/>
      <c r="AW612" s="92"/>
      <c r="AX612" s="92"/>
      <c r="AY612" s="92"/>
      <c r="AZ612" s="92"/>
      <c r="BA612" s="92"/>
      <c r="BB612" s="92"/>
      <c r="BC612" s="92"/>
      <c r="BD612" s="92"/>
      <c r="BE612" s="92"/>
      <c r="BF612" s="92"/>
      <c r="BG612" s="92"/>
      <c r="BH612" s="92"/>
      <c r="BI612" s="92"/>
      <c r="BJ612" s="92"/>
      <c r="BK612" s="92"/>
      <c r="BL612" s="92"/>
      <c r="BM612" s="92"/>
      <c r="BN612" s="92"/>
      <c r="BO612" s="92"/>
      <c r="BP612" s="92"/>
      <c r="BQ612" s="92"/>
      <c r="BR612" s="92"/>
      <c r="BS612" s="92"/>
      <c r="BT612" s="92"/>
      <c r="BU612" s="92"/>
      <c r="BV612" s="92"/>
      <c r="BW612" s="92"/>
      <c r="BX612" s="92"/>
      <c r="BY612" s="92"/>
      <c r="BZ612" s="92"/>
      <c r="CA612" s="92"/>
      <c r="CB612" s="92"/>
      <c r="CC612" s="92"/>
      <c r="CD612" s="92"/>
      <c r="CE612" s="92"/>
      <c r="CF612" s="92"/>
      <c r="CG612" s="178"/>
      <c r="CH612" s="178"/>
    </row>
    <row r="613" spans="10:86" x14ac:dyDescent="0.25">
      <c r="J613" s="178"/>
      <c r="K613" s="178"/>
      <c r="M613" s="178"/>
      <c r="N613" s="178"/>
      <c r="O613" s="178"/>
      <c r="P613" s="178"/>
      <c r="Q613" s="178"/>
      <c r="R613" s="178"/>
      <c r="S613" s="178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  <c r="AL613" s="92"/>
      <c r="AM613" s="92"/>
      <c r="AN613" s="92"/>
      <c r="AO613" s="92"/>
      <c r="AP613" s="92"/>
      <c r="AQ613" s="92"/>
      <c r="AR613" s="92"/>
      <c r="AS613" s="92"/>
      <c r="AT613" s="92"/>
      <c r="AU613" s="92"/>
      <c r="AV613" s="92"/>
      <c r="AW613" s="92"/>
      <c r="AX613" s="92"/>
      <c r="AY613" s="92"/>
      <c r="AZ613" s="92"/>
      <c r="BA613" s="92"/>
      <c r="BB613" s="92"/>
      <c r="BC613" s="92"/>
      <c r="BD613" s="92"/>
      <c r="BE613" s="92"/>
      <c r="BF613" s="92"/>
      <c r="BG613" s="92"/>
      <c r="BH613" s="92"/>
      <c r="BI613" s="92"/>
      <c r="BJ613" s="92"/>
      <c r="BK613" s="92"/>
      <c r="BL613" s="92"/>
      <c r="BM613" s="92"/>
      <c r="BN613" s="92"/>
      <c r="BO613" s="92"/>
      <c r="BP613" s="92"/>
      <c r="BQ613" s="92"/>
      <c r="BR613" s="92"/>
      <c r="BS613" s="92"/>
      <c r="BT613" s="92"/>
      <c r="BU613" s="92"/>
      <c r="BV613" s="92"/>
      <c r="BW613" s="92"/>
      <c r="BX613" s="92"/>
      <c r="BY613" s="92"/>
      <c r="BZ613" s="92"/>
      <c r="CA613" s="92"/>
      <c r="CB613" s="92"/>
      <c r="CC613" s="92"/>
      <c r="CD613" s="92"/>
      <c r="CE613" s="92"/>
      <c r="CF613" s="92"/>
      <c r="CG613" s="178"/>
      <c r="CH613" s="178"/>
    </row>
    <row r="614" spans="10:86" x14ac:dyDescent="0.25">
      <c r="J614" s="180"/>
      <c r="K614" s="165"/>
      <c r="M614" s="165"/>
      <c r="N614" s="165"/>
      <c r="O614" s="180"/>
      <c r="P614" s="179"/>
      <c r="Q614" s="192"/>
      <c r="R614" s="180"/>
      <c r="S614" s="180"/>
      <c r="T614" s="187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270"/>
      <c r="BA614" s="92"/>
      <c r="BB614" s="92"/>
      <c r="BC614" s="271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270"/>
      <c r="BW614" s="278"/>
      <c r="BX614" s="271"/>
      <c r="BY614" s="40"/>
      <c r="BZ614" s="40"/>
      <c r="CA614" s="40"/>
      <c r="CB614" s="40"/>
      <c r="CC614" s="40"/>
      <c r="CD614" s="40"/>
      <c r="CE614" s="40"/>
      <c r="CF614" s="40"/>
      <c r="CG614" s="165"/>
      <c r="CH614" s="165"/>
    </row>
    <row r="615" spans="10:86" x14ac:dyDescent="0.25">
      <c r="AZ615" s="88"/>
      <c r="BA615" s="92"/>
      <c r="BB615" s="92"/>
      <c r="BC615" s="89"/>
    </row>
    <row r="616" spans="10:86" x14ac:dyDescent="0.25">
      <c r="AZ616" s="88"/>
      <c r="BA616" s="92"/>
      <c r="BB616" s="92"/>
      <c r="BC616" s="89"/>
    </row>
    <row r="617" spans="10:86" x14ac:dyDescent="0.25">
      <c r="AZ617" s="88"/>
      <c r="BA617" s="92"/>
      <c r="BB617" s="92"/>
      <c r="BC617" s="89"/>
    </row>
    <row r="618" spans="10:86" x14ac:dyDescent="0.25">
      <c r="AZ618" s="88"/>
      <c r="BA618" s="92"/>
      <c r="BB618" s="92"/>
      <c r="BC618" s="89"/>
    </row>
    <row r="619" spans="10:86" x14ac:dyDescent="0.25">
      <c r="AZ619" s="88"/>
      <c r="BA619" s="92"/>
      <c r="BB619" s="92"/>
      <c r="BC619" s="89"/>
    </row>
    <row r="620" spans="10:86" x14ac:dyDescent="0.25">
      <c r="AZ620" s="88"/>
      <c r="BA620" s="92"/>
      <c r="BB620" s="92"/>
      <c r="BC620" s="89"/>
    </row>
    <row r="621" spans="10:86" x14ac:dyDescent="0.25">
      <c r="AZ621" s="88"/>
      <c r="BA621" s="92"/>
      <c r="BB621" s="92"/>
      <c r="BC621" s="89"/>
    </row>
    <row r="622" spans="10:86" x14ac:dyDescent="0.25">
      <c r="AZ622" s="88"/>
      <c r="BA622" s="92"/>
      <c r="BB622" s="92"/>
      <c r="BC622" s="89"/>
    </row>
    <row r="623" spans="10:86" x14ac:dyDescent="0.25">
      <c r="AZ623" s="88"/>
      <c r="BA623" s="92"/>
      <c r="BB623" s="92"/>
      <c r="BC623" s="89"/>
    </row>
    <row r="624" spans="10:86" x14ac:dyDescent="0.25">
      <c r="AZ624" s="88"/>
      <c r="BA624" s="92"/>
      <c r="BB624" s="92"/>
      <c r="BC624" s="89"/>
    </row>
    <row r="625" spans="52:55" x14ac:dyDescent="0.25">
      <c r="AZ625" s="88"/>
      <c r="BA625" s="92"/>
      <c r="BB625" s="92"/>
      <c r="BC625" s="89"/>
    </row>
    <row r="626" spans="52:55" x14ac:dyDescent="0.25">
      <c r="AZ626" s="88"/>
      <c r="BA626" s="92"/>
      <c r="BB626" s="92"/>
      <c r="BC626" s="89"/>
    </row>
    <row r="627" spans="52:55" x14ac:dyDescent="0.25">
      <c r="AZ627" s="88"/>
      <c r="BA627" s="92"/>
      <c r="BB627" s="92"/>
      <c r="BC627" s="89"/>
    </row>
    <row r="628" spans="52:55" x14ac:dyDescent="0.25">
      <c r="AZ628" s="88"/>
      <c r="BA628" s="92"/>
      <c r="BB628" s="92"/>
      <c r="BC628" s="89"/>
    </row>
    <row r="629" spans="52:55" x14ac:dyDescent="0.25">
      <c r="AZ629" s="88"/>
      <c r="BA629" s="92"/>
      <c r="BB629" s="92"/>
      <c r="BC629" s="89"/>
    </row>
    <row r="630" spans="52:55" x14ac:dyDescent="0.25">
      <c r="AZ630" s="88"/>
      <c r="BA630" s="92"/>
      <c r="BB630" s="92"/>
      <c r="BC630" s="89"/>
    </row>
    <row r="631" spans="52:55" x14ac:dyDescent="0.25">
      <c r="AZ631" s="88"/>
      <c r="BA631" s="92"/>
      <c r="BB631" s="92"/>
      <c r="BC631" s="89"/>
    </row>
    <row r="632" spans="52:55" x14ac:dyDescent="0.25">
      <c r="AZ632" s="88"/>
      <c r="BA632" s="92"/>
      <c r="BB632" s="92"/>
      <c r="BC632" s="89"/>
    </row>
    <row r="633" spans="52:55" x14ac:dyDescent="0.25">
      <c r="AZ633" s="88"/>
      <c r="BA633" s="92"/>
      <c r="BB633" s="92"/>
      <c r="BC633" s="89"/>
    </row>
    <row r="634" spans="52:55" x14ac:dyDescent="0.25">
      <c r="AZ634" s="88"/>
      <c r="BA634" s="92"/>
      <c r="BB634" s="92"/>
      <c r="BC634" s="89"/>
    </row>
    <row r="635" spans="52:55" x14ac:dyDescent="0.25">
      <c r="AZ635" s="88"/>
      <c r="BA635" s="92"/>
      <c r="BB635" s="92"/>
      <c r="BC635" s="89"/>
    </row>
    <row r="636" spans="52:55" x14ac:dyDescent="0.25">
      <c r="AZ636" s="88"/>
      <c r="BA636" s="92"/>
      <c r="BB636" s="92"/>
      <c r="BC636" s="89"/>
    </row>
    <row r="637" spans="52:55" x14ac:dyDescent="0.25">
      <c r="AZ637" s="88"/>
      <c r="BA637" s="92"/>
      <c r="BB637" s="92"/>
      <c r="BC637" s="89"/>
    </row>
    <row r="638" spans="52:55" x14ac:dyDescent="0.25">
      <c r="AZ638" s="88"/>
      <c r="BA638" s="92"/>
      <c r="BB638" s="92"/>
      <c r="BC638" s="89"/>
    </row>
    <row r="639" spans="52:55" x14ac:dyDescent="0.25">
      <c r="AZ639" s="88"/>
      <c r="BA639" s="92"/>
      <c r="BB639" s="92"/>
      <c r="BC639" s="89"/>
    </row>
    <row r="640" spans="52:55" x14ac:dyDescent="0.25">
      <c r="AZ640" s="88"/>
      <c r="BA640" s="92"/>
      <c r="BB640" s="92"/>
      <c r="BC640" s="89"/>
    </row>
    <row r="641" spans="52:55" x14ac:dyDescent="0.25">
      <c r="AZ641" s="88"/>
      <c r="BA641" s="92"/>
      <c r="BB641" s="92"/>
      <c r="BC641" s="89"/>
    </row>
    <row r="642" spans="52:55" x14ac:dyDescent="0.25">
      <c r="AZ642" s="88"/>
      <c r="BA642" s="92"/>
      <c r="BB642" s="92"/>
      <c r="BC642" s="89"/>
    </row>
    <row r="643" spans="52:55" x14ac:dyDescent="0.25">
      <c r="AZ643" s="88"/>
      <c r="BA643" s="92"/>
      <c r="BB643" s="92"/>
      <c r="BC643" s="89"/>
    </row>
    <row r="644" spans="52:55" x14ac:dyDescent="0.25">
      <c r="AZ644" s="88"/>
      <c r="BA644" s="92"/>
      <c r="BB644" s="92"/>
      <c r="BC644" s="89"/>
    </row>
    <row r="645" spans="52:55" x14ac:dyDescent="0.25">
      <c r="AZ645" s="88"/>
      <c r="BA645" s="92"/>
      <c r="BB645" s="92"/>
      <c r="BC645" s="89"/>
    </row>
    <row r="646" spans="52:55" x14ac:dyDescent="0.25">
      <c r="AZ646" s="88"/>
      <c r="BA646" s="92"/>
      <c r="BB646" s="92"/>
      <c r="BC646" s="89"/>
    </row>
    <row r="647" spans="52:55" x14ac:dyDescent="0.25">
      <c r="AZ647" s="88"/>
      <c r="BA647" s="92"/>
      <c r="BB647" s="92"/>
      <c r="BC647" s="89"/>
    </row>
    <row r="648" spans="52:55" x14ac:dyDescent="0.25">
      <c r="AZ648" s="88"/>
      <c r="BA648" s="92"/>
      <c r="BB648" s="92"/>
      <c r="BC648" s="89"/>
    </row>
    <row r="649" spans="52:55" x14ac:dyDescent="0.25">
      <c r="AZ649" s="88"/>
      <c r="BA649" s="92"/>
      <c r="BB649" s="92"/>
      <c r="BC649" s="89"/>
    </row>
    <row r="650" spans="52:55" x14ac:dyDescent="0.25">
      <c r="AZ650" s="88"/>
      <c r="BA650" s="92"/>
      <c r="BB650" s="92"/>
      <c r="BC650" s="89"/>
    </row>
    <row r="651" spans="52:55" x14ac:dyDescent="0.25">
      <c r="AZ651" s="88"/>
      <c r="BA651" s="92"/>
      <c r="BB651" s="92"/>
      <c r="BC651" s="89"/>
    </row>
    <row r="652" spans="52:55" x14ac:dyDescent="0.25">
      <c r="AZ652" s="88"/>
      <c r="BA652" s="92"/>
      <c r="BB652" s="92"/>
      <c r="BC652" s="89"/>
    </row>
    <row r="653" spans="52:55" x14ac:dyDescent="0.25">
      <c r="AZ653" s="88"/>
      <c r="BA653" s="92"/>
      <c r="BB653" s="92"/>
      <c r="BC653" s="89"/>
    </row>
    <row r="654" spans="52:55" x14ac:dyDescent="0.25">
      <c r="AZ654" s="88"/>
      <c r="BA654" s="92"/>
      <c r="BB654" s="92"/>
      <c r="BC654" s="89"/>
    </row>
    <row r="655" spans="52:55" x14ac:dyDescent="0.25">
      <c r="AZ655" s="88"/>
      <c r="BA655" s="92"/>
      <c r="BB655" s="92"/>
      <c r="BC655" s="89"/>
    </row>
    <row r="656" spans="52:55" x14ac:dyDescent="0.25">
      <c r="AZ656" s="88"/>
      <c r="BA656" s="92"/>
      <c r="BB656" s="92"/>
      <c r="BC656" s="89"/>
    </row>
    <row r="657" spans="52:55" x14ac:dyDescent="0.25">
      <c r="AZ657" s="88"/>
      <c r="BA657" s="92"/>
      <c r="BB657" s="92"/>
      <c r="BC657" s="89"/>
    </row>
    <row r="658" spans="52:55" x14ac:dyDescent="0.25">
      <c r="AZ658" s="88"/>
      <c r="BA658" s="92"/>
      <c r="BB658" s="92"/>
      <c r="BC658" s="89"/>
    </row>
    <row r="659" spans="52:55" x14ac:dyDescent="0.25">
      <c r="AZ659" s="88"/>
      <c r="BA659" s="92"/>
      <c r="BB659" s="92"/>
      <c r="BC659" s="89"/>
    </row>
    <row r="660" spans="52:55" x14ac:dyDescent="0.25">
      <c r="AZ660" s="88"/>
      <c r="BA660" s="92"/>
      <c r="BB660" s="92"/>
      <c r="BC660" s="89"/>
    </row>
    <row r="661" spans="52:55" x14ac:dyDescent="0.25">
      <c r="AZ661" s="88"/>
      <c r="BA661" s="92"/>
      <c r="BB661" s="92"/>
      <c r="BC661" s="89"/>
    </row>
    <row r="662" spans="52:55" x14ac:dyDescent="0.25">
      <c r="AZ662" s="88"/>
      <c r="BA662" s="92"/>
      <c r="BB662" s="92"/>
      <c r="BC662" s="89"/>
    </row>
    <row r="663" spans="52:55" x14ac:dyDescent="0.25">
      <c r="AZ663" s="88"/>
      <c r="BA663" s="92"/>
      <c r="BB663" s="92"/>
      <c r="BC663" s="89"/>
    </row>
    <row r="664" spans="52:55" x14ac:dyDescent="0.25">
      <c r="AZ664" s="88"/>
      <c r="BA664" s="92"/>
      <c r="BB664" s="92"/>
      <c r="BC664" s="89"/>
    </row>
    <row r="665" spans="52:55" x14ac:dyDescent="0.25">
      <c r="AZ665" s="88"/>
      <c r="BA665" s="92"/>
      <c r="BB665" s="92"/>
      <c r="BC665" s="89"/>
    </row>
    <row r="666" spans="52:55" x14ac:dyDescent="0.25">
      <c r="AZ666" s="88"/>
      <c r="BA666" s="92"/>
      <c r="BB666" s="92"/>
      <c r="BC666" s="89"/>
    </row>
    <row r="667" spans="52:55" x14ac:dyDescent="0.25">
      <c r="AZ667" s="88"/>
      <c r="BA667" s="92"/>
      <c r="BB667" s="92"/>
      <c r="BC667" s="89"/>
    </row>
    <row r="668" spans="52:55" x14ac:dyDescent="0.25">
      <c r="AZ668" s="88"/>
      <c r="BA668" s="92"/>
      <c r="BB668" s="92"/>
      <c r="BC668" s="89"/>
    </row>
    <row r="669" spans="52:55" x14ac:dyDescent="0.25">
      <c r="AZ669" s="88"/>
      <c r="BA669" s="92"/>
      <c r="BB669" s="92"/>
      <c r="BC669" s="89"/>
    </row>
    <row r="670" spans="52:55" x14ac:dyDescent="0.25">
      <c r="AZ670" s="88"/>
      <c r="BA670" s="92"/>
      <c r="BB670" s="92"/>
      <c r="BC670" s="89"/>
    </row>
    <row r="671" spans="52:55" x14ac:dyDescent="0.25">
      <c r="AZ671" s="88"/>
      <c r="BA671" s="92"/>
      <c r="BB671" s="92"/>
      <c r="BC671" s="89"/>
    </row>
    <row r="672" spans="52:55" x14ac:dyDescent="0.25">
      <c r="AZ672" s="88"/>
      <c r="BA672" s="92"/>
      <c r="BB672" s="92"/>
      <c r="BC672" s="89"/>
    </row>
    <row r="673" spans="52:55" x14ac:dyDescent="0.25">
      <c r="AZ673" s="88"/>
      <c r="BA673" s="92"/>
      <c r="BB673" s="92"/>
      <c r="BC673" s="89"/>
    </row>
    <row r="674" spans="52:55" x14ac:dyDescent="0.25">
      <c r="AZ674" s="88"/>
      <c r="BA674" s="92"/>
      <c r="BB674" s="92"/>
      <c r="BC674" s="89"/>
    </row>
    <row r="675" spans="52:55" x14ac:dyDescent="0.25">
      <c r="AZ675" s="88"/>
      <c r="BA675" s="92"/>
      <c r="BB675" s="92"/>
      <c r="BC675" s="89"/>
    </row>
    <row r="676" spans="52:55" x14ac:dyDescent="0.25">
      <c r="AZ676" s="88"/>
      <c r="BA676" s="92"/>
      <c r="BB676" s="92"/>
      <c r="BC676" s="89"/>
    </row>
    <row r="677" spans="52:55" x14ac:dyDescent="0.25">
      <c r="AZ677" s="88"/>
      <c r="BA677" s="92"/>
      <c r="BB677" s="92"/>
      <c r="BC677" s="89"/>
    </row>
    <row r="678" spans="52:55" x14ac:dyDescent="0.25">
      <c r="AZ678" s="88"/>
      <c r="BA678" s="92"/>
      <c r="BB678" s="92"/>
      <c r="BC678" s="89"/>
    </row>
    <row r="679" spans="52:55" x14ac:dyDescent="0.25">
      <c r="AZ679" s="88"/>
      <c r="BA679" s="92"/>
      <c r="BB679" s="92"/>
      <c r="BC679" s="89"/>
    </row>
    <row r="680" spans="52:55" x14ac:dyDescent="0.25">
      <c r="AZ680" s="88"/>
      <c r="BA680" s="92"/>
      <c r="BB680" s="92"/>
      <c r="BC680" s="89"/>
    </row>
    <row r="681" spans="52:55" x14ac:dyDescent="0.25">
      <c r="AZ681" s="88"/>
      <c r="BA681" s="92"/>
      <c r="BB681" s="92"/>
      <c r="BC681" s="89"/>
    </row>
    <row r="682" spans="52:55" x14ac:dyDescent="0.25">
      <c r="AZ682" s="88"/>
      <c r="BA682" s="92"/>
      <c r="BB682" s="92"/>
      <c r="BC682" s="89"/>
    </row>
    <row r="683" spans="52:55" x14ac:dyDescent="0.25">
      <c r="AZ683" s="88"/>
      <c r="BA683" s="92"/>
      <c r="BB683" s="92"/>
      <c r="BC683" s="89"/>
    </row>
    <row r="684" spans="52:55" x14ac:dyDescent="0.25">
      <c r="AZ684" s="88"/>
      <c r="BA684" s="92"/>
      <c r="BB684" s="92"/>
      <c r="BC684" s="89"/>
    </row>
    <row r="685" spans="52:55" x14ac:dyDescent="0.25">
      <c r="AZ685" s="88"/>
      <c r="BA685" s="92"/>
      <c r="BB685" s="92"/>
      <c r="BC685" s="89"/>
    </row>
    <row r="686" spans="52:55" x14ac:dyDescent="0.25">
      <c r="AZ686" s="88"/>
      <c r="BA686" s="92"/>
      <c r="BB686" s="92"/>
      <c r="BC686" s="89"/>
    </row>
    <row r="687" spans="52:55" x14ac:dyDescent="0.25">
      <c r="AZ687" s="88"/>
      <c r="BA687" s="92"/>
      <c r="BB687" s="92"/>
      <c r="BC687" s="89"/>
    </row>
    <row r="688" spans="52:55" x14ac:dyDescent="0.25">
      <c r="AZ688" s="88"/>
      <c r="BA688" s="92"/>
      <c r="BB688" s="92"/>
      <c r="BC688" s="89"/>
    </row>
    <row r="689" spans="52:55" x14ac:dyDescent="0.25">
      <c r="AZ689" s="88"/>
      <c r="BA689" s="92"/>
      <c r="BB689" s="92"/>
      <c r="BC689" s="89"/>
    </row>
    <row r="690" spans="52:55" x14ac:dyDescent="0.25">
      <c r="AZ690" s="88"/>
      <c r="BA690" s="92"/>
      <c r="BB690" s="92"/>
      <c r="BC690" s="89"/>
    </row>
    <row r="691" spans="52:55" x14ac:dyDescent="0.25">
      <c r="AZ691" s="88"/>
      <c r="BA691" s="92"/>
      <c r="BB691" s="92"/>
      <c r="BC691" s="89"/>
    </row>
    <row r="692" spans="52:55" x14ac:dyDescent="0.25">
      <c r="AZ692" s="88"/>
      <c r="BA692" s="92"/>
      <c r="BB692" s="92"/>
      <c r="BC692" s="89"/>
    </row>
    <row r="693" spans="52:55" x14ac:dyDescent="0.25">
      <c r="AZ693" s="88"/>
      <c r="BA693" s="92"/>
      <c r="BB693" s="92"/>
      <c r="BC693" s="89"/>
    </row>
    <row r="694" spans="52:55" x14ac:dyDescent="0.25">
      <c r="AZ694" s="88"/>
      <c r="BA694" s="92"/>
      <c r="BB694" s="92"/>
      <c r="BC694" s="89"/>
    </row>
    <row r="695" spans="52:55" x14ac:dyDescent="0.25">
      <c r="AZ695" s="88"/>
      <c r="BA695" s="92"/>
      <c r="BB695" s="92"/>
      <c r="BC695" s="89"/>
    </row>
    <row r="696" spans="52:55" x14ac:dyDescent="0.25">
      <c r="AZ696" s="88"/>
      <c r="BA696" s="92"/>
      <c r="BB696" s="92"/>
      <c r="BC696" s="89"/>
    </row>
    <row r="697" spans="52:55" x14ac:dyDescent="0.25">
      <c r="AZ697" s="88"/>
      <c r="BA697" s="92"/>
      <c r="BB697" s="92"/>
      <c r="BC697" s="89"/>
    </row>
    <row r="698" spans="52:55" x14ac:dyDescent="0.25">
      <c r="AZ698" s="88"/>
      <c r="BA698" s="92"/>
      <c r="BB698" s="92"/>
      <c r="BC698" s="89"/>
    </row>
    <row r="699" spans="52:55" x14ac:dyDescent="0.25">
      <c r="AZ699" s="88"/>
      <c r="BA699" s="92"/>
      <c r="BB699" s="92"/>
      <c r="BC699" s="89"/>
    </row>
    <row r="700" spans="52:55" x14ac:dyDescent="0.25">
      <c r="AZ700" s="88"/>
      <c r="BA700" s="92"/>
      <c r="BB700" s="92"/>
      <c r="BC700" s="89"/>
    </row>
    <row r="701" spans="52:55" x14ac:dyDescent="0.25">
      <c r="AZ701" s="88"/>
      <c r="BA701" s="92"/>
      <c r="BB701" s="92"/>
      <c r="BC701" s="89"/>
    </row>
    <row r="702" spans="52:55" x14ac:dyDescent="0.25">
      <c r="AZ702" s="88"/>
      <c r="BA702" s="92"/>
      <c r="BB702" s="92"/>
      <c r="BC702" s="89"/>
    </row>
    <row r="703" spans="52:55" x14ac:dyDescent="0.25">
      <c r="AZ703" s="88"/>
      <c r="BA703" s="92"/>
      <c r="BB703" s="92"/>
      <c r="BC703" s="89"/>
    </row>
    <row r="704" spans="52:55" x14ac:dyDescent="0.25">
      <c r="AZ704" s="88"/>
      <c r="BA704" s="92"/>
      <c r="BB704" s="92"/>
      <c r="BC704" s="89"/>
    </row>
    <row r="705" spans="52:55" x14ac:dyDescent="0.25">
      <c r="AZ705" s="88"/>
      <c r="BA705" s="92"/>
      <c r="BB705" s="92"/>
      <c r="BC705" s="89"/>
    </row>
    <row r="706" spans="52:55" x14ac:dyDescent="0.25">
      <c r="AZ706" s="88"/>
      <c r="BA706" s="92"/>
      <c r="BB706" s="92"/>
      <c r="BC706" s="89"/>
    </row>
    <row r="707" spans="52:55" x14ac:dyDescent="0.25">
      <c r="AZ707" s="88"/>
      <c r="BA707" s="92"/>
      <c r="BB707" s="92"/>
      <c r="BC707" s="89"/>
    </row>
    <row r="708" spans="52:55" x14ac:dyDescent="0.25">
      <c r="AZ708" s="88"/>
      <c r="BA708" s="92"/>
      <c r="BB708" s="92"/>
      <c r="BC708" s="89"/>
    </row>
    <row r="709" spans="52:55" x14ac:dyDescent="0.25">
      <c r="AZ709" s="88"/>
      <c r="BA709" s="92"/>
      <c r="BB709" s="92"/>
      <c r="BC709" s="89"/>
    </row>
    <row r="710" spans="52:55" x14ac:dyDescent="0.25">
      <c r="AZ710" s="88"/>
      <c r="BA710" s="92"/>
      <c r="BB710" s="92"/>
      <c r="BC710" s="89"/>
    </row>
    <row r="711" spans="52:55" x14ac:dyDescent="0.25">
      <c r="AZ711" s="88"/>
      <c r="BA711" s="92"/>
      <c r="BB711" s="92"/>
      <c r="BC711" s="89"/>
    </row>
    <row r="712" spans="52:55" x14ac:dyDescent="0.25">
      <c r="AZ712" s="88"/>
      <c r="BA712" s="92"/>
      <c r="BB712" s="92"/>
      <c r="BC712" s="89"/>
    </row>
    <row r="713" spans="52:55" x14ac:dyDescent="0.25">
      <c r="AZ713" s="88"/>
      <c r="BA713" s="92"/>
      <c r="BB713" s="92"/>
      <c r="BC713" s="89"/>
    </row>
    <row r="714" spans="52:55" x14ac:dyDescent="0.25">
      <c r="AZ714" s="88"/>
      <c r="BA714" s="92"/>
      <c r="BB714" s="92"/>
      <c r="BC714" s="89"/>
    </row>
    <row r="715" spans="52:55" x14ac:dyDescent="0.25">
      <c r="AZ715" s="88"/>
      <c r="BA715" s="92"/>
      <c r="BB715" s="92"/>
      <c r="BC715" s="89"/>
    </row>
    <row r="716" spans="52:55" x14ac:dyDescent="0.25">
      <c r="AZ716" s="88"/>
      <c r="BA716" s="92"/>
      <c r="BB716" s="92"/>
      <c r="BC716" s="89"/>
    </row>
    <row r="717" spans="52:55" x14ac:dyDescent="0.25">
      <c r="AZ717" s="88"/>
      <c r="BA717" s="92"/>
      <c r="BB717" s="92"/>
      <c r="BC717" s="89"/>
    </row>
    <row r="718" spans="52:55" x14ac:dyDescent="0.25">
      <c r="AZ718" s="88"/>
      <c r="BA718" s="92"/>
      <c r="BB718" s="92"/>
      <c r="BC718" s="89"/>
    </row>
    <row r="719" spans="52:55" x14ac:dyDescent="0.25">
      <c r="AZ719" s="88"/>
      <c r="BA719" s="92"/>
      <c r="BB719" s="92"/>
      <c r="BC719" s="89"/>
    </row>
    <row r="720" spans="52:55" x14ac:dyDescent="0.25">
      <c r="AZ720" s="88"/>
      <c r="BA720" s="92"/>
      <c r="BB720" s="92"/>
      <c r="BC720" s="89"/>
    </row>
    <row r="721" spans="52:55" x14ac:dyDescent="0.25">
      <c r="AZ721" s="88"/>
      <c r="BA721" s="92"/>
      <c r="BB721" s="92"/>
      <c r="BC721" s="89"/>
    </row>
    <row r="722" spans="52:55" x14ac:dyDescent="0.25">
      <c r="AZ722" s="88"/>
      <c r="BA722" s="92"/>
      <c r="BB722" s="92"/>
      <c r="BC722" s="89"/>
    </row>
    <row r="723" spans="52:55" x14ac:dyDescent="0.25">
      <c r="AZ723" s="88"/>
      <c r="BA723" s="92"/>
      <c r="BB723" s="92"/>
      <c r="BC723" s="89"/>
    </row>
    <row r="724" spans="52:55" x14ac:dyDescent="0.25">
      <c r="AZ724" s="88"/>
      <c r="BA724" s="92"/>
      <c r="BB724" s="92"/>
      <c r="BC724" s="89"/>
    </row>
    <row r="725" spans="52:55" x14ac:dyDescent="0.25">
      <c r="AZ725" s="88"/>
      <c r="BA725" s="92"/>
      <c r="BB725" s="92"/>
      <c r="BC725" s="89"/>
    </row>
    <row r="726" spans="52:55" x14ac:dyDescent="0.25">
      <c r="AZ726" s="88"/>
      <c r="BA726" s="92"/>
      <c r="BB726" s="92"/>
      <c r="BC726" s="89"/>
    </row>
    <row r="727" spans="52:55" x14ac:dyDescent="0.25">
      <c r="AZ727" s="88"/>
      <c r="BA727" s="92"/>
      <c r="BB727" s="92"/>
      <c r="BC727" s="89"/>
    </row>
    <row r="728" spans="52:55" x14ac:dyDescent="0.25">
      <c r="AZ728" s="88"/>
      <c r="BA728" s="92"/>
      <c r="BB728" s="92"/>
      <c r="BC728" s="89"/>
    </row>
    <row r="729" spans="52:55" x14ac:dyDescent="0.25">
      <c r="AZ729" s="88"/>
      <c r="BA729" s="92"/>
      <c r="BB729" s="92"/>
      <c r="BC729" s="89"/>
    </row>
    <row r="730" spans="52:55" x14ac:dyDescent="0.25">
      <c r="AZ730" s="88"/>
      <c r="BA730" s="92"/>
      <c r="BB730" s="92"/>
      <c r="BC730" s="89"/>
    </row>
    <row r="731" spans="52:55" x14ac:dyDescent="0.25">
      <c r="AZ731" s="88"/>
      <c r="BA731" s="92"/>
      <c r="BB731" s="92"/>
      <c r="BC731" s="89"/>
    </row>
    <row r="732" spans="52:55" x14ac:dyDescent="0.25">
      <c r="AZ732" s="88"/>
      <c r="BA732" s="92"/>
      <c r="BB732" s="92"/>
      <c r="BC732" s="89"/>
    </row>
    <row r="733" spans="52:55" x14ac:dyDescent="0.25">
      <c r="AZ733" s="88"/>
      <c r="BA733" s="92"/>
      <c r="BB733" s="92"/>
      <c r="BC733" s="89"/>
    </row>
    <row r="734" spans="52:55" x14ac:dyDescent="0.25">
      <c r="AZ734" s="88"/>
      <c r="BA734" s="92"/>
      <c r="BB734" s="92"/>
      <c r="BC734" s="89"/>
    </row>
    <row r="735" spans="52:55" x14ac:dyDescent="0.25">
      <c r="AZ735" s="88"/>
      <c r="BA735" s="92"/>
      <c r="BB735" s="92"/>
      <c r="BC735" s="89"/>
    </row>
    <row r="736" spans="52:55" x14ac:dyDescent="0.25">
      <c r="AZ736" s="88"/>
      <c r="BA736" s="92"/>
      <c r="BB736" s="92"/>
      <c r="BC736" s="89"/>
    </row>
    <row r="737" spans="52:55" x14ac:dyDescent="0.25">
      <c r="AZ737" s="88"/>
      <c r="BA737" s="92"/>
      <c r="BB737" s="92"/>
      <c r="BC737" s="89"/>
    </row>
    <row r="738" spans="52:55" x14ac:dyDescent="0.25">
      <c r="AZ738" s="88"/>
      <c r="BA738" s="92"/>
      <c r="BB738" s="92"/>
      <c r="BC738" s="89"/>
    </row>
    <row r="739" spans="52:55" x14ac:dyDescent="0.25">
      <c r="AZ739" s="88"/>
      <c r="BA739" s="92"/>
      <c r="BB739" s="92"/>
      <c r="BC739" s="89"/>
    </row>
    <row r="740" spans="52:55" x14ac:dyDescent="0.25">
      <c r="AZ740" s="88"/>
      <c r="BA740" s="92"/>
      <c r="BB740" s="92"/>
      <c r="BC740" s="89"/>
    </row>
    <row r="741" spans="52:55" x14ac:dyDescent="0.25">
      <c r="AZ741" s="88"/>
      <c r="BA741" s="92"/>
      <c r="BB741" s="92"/>
      <c r="BC741" s="89"/>
    </row>
    <row r="742" spans="52:55" x14ac:dyDescent="0.25">
      <c r="AZ742" s="88"/>
      <c r="BA742" s="92"/>
      <c r="BB742" s="92"/>
      <c r="BC742" s="89"/>
    </row>
    <row r="743" spans="52:55" x14ac:dyDescent="0.25">
      <c r="AZ743" s="88"/>
      <c r="BA743" s="92"/>
      <c r="BB743" s="92"/>
      <c r="BC743" s="89"/>
    </row>
    <row r="744" spans="52:55" x14ac:dyDescent="0.25">
      <c r="AZ744" s="88"/>
      <c r="BA744" s="92"/>
      <c r="BB744" s="92"/>
      <c r="BC744" s="89"/>
    </row>
    <row r="745" spans="52:55" x14ac:dyDescent="0.25">
      <c r="AZ745" s="88"/>
      <c r="BA745" s="92"/>
      <c r="BB745" s="92"/>
      <c r="BC745" s="89"/>
    </row>
    <row r="746" spans="52:55" x14ac:dyDescent="0.25">
      <c r="AZ746" s="88"/>
      <c r="BA746" s="92"/>
      <c r="BB746" s="92"/>
      <c r="BC746" s="89"/>
    </row>
    <row r="747" spans="52:55" x14ac:dyDescent="0.25">
      <c r="AZ747" s="88"/>
      <c r="BA747" s="92"/>
      <c r="BB747" s="92"/>
      <c r="BC747" s="89"/>
    </row>
    <row r="748" spans="52:55" x14ac:dyDescent="0.25">
      <c r="AZ748" s="88"/>
      <c r="BA748" s="92"/>
      <c r="BB748" s="92"/>
      <c r="BC748" s="89"/>
    </row>
    <row r="749" spans="52:55" x14ac:dyDescent="0.25">
      <c r="AZ749" s="88"/>
      <c r="BA749" s="92"/>
      <c r="BB749" s="92"/>
      <c r="BC749" s="89"/>
    </row>
    <row r="750" spans="52:55" x14ac:dyDescent="0.25">
      <c r="AZ750" s="88"/>
      <c r="BA750" s="92"/>
      <c r="BB750" s="92"/>
      <c r="BC750" s="89"/>
    </row>
    <row r="751" spans="52:55" x14ac:dyDescent="0.25">
      <c r="AZ751" s="88"/>
      <c r="BA751" s="92"/>
      <c r="BB751" s="92"/>
      <c r="BC751" s="89"/>
    </row>
    <row r="752" spans="52:55" x14ac:dyDescent="0.25">
      <c r="AZ752" s="88"/>
      <c r="BA752" s="92"/>
      <c r="BB752" s="92"/>
      <c r="BC752" s="89"/>
    </row>
    <row r="753" spans="52:55" x14ac:dyDescent="0.25">
      <c r="AZ753" s="88"/>
      <c r="BA753" s="92"/>
      <c r="BB753" s="92"/>
      <c r="BC753" s="89"/>
    </row>
    <row r="754" spans="52:55" x14ac:dyDescent="0.25">
      <c r="AZ754" s="88"/>
      <c r="BA754" s="92"/>
      <c r="BB754" s="92"/>
      <c r="BC754" s="89"/>
    </row>
    <row r="755" spans="52:55" x14ac:dyDescent="0.25">
      <c r="AZ755" s="88"/>
      <c r="BA755" s="92"/>
      <c r="BB755" s="92"/>
      <c r="BC755" s="89"/>
    </row>
    <row r="756" spans="52:55" x14ac:dyDescent="0.25">
      <c r="AZ756" s="88"/>
      <c r="BA756" s="92"/>
      <c r="BB756" s="92"/>
      <c r="BC756" s="89"/>
    </row>
    <row r="757" spans="52:55" x14ac:dyDescent="0.25">
      <c r="AZ757" s="88"/>
      <c r="BA757" s="92"/>
      <c r="BB757" s="92"/>
      <c r="BC757" s="89"/>
    </row>
    <row r="758" spans="52:55" x14ac:dyDescent="0.25">
      <c r="AZ758" s="88"/>
      <c r="BA758" s="92"/>
      <c r="BB758" s="92"/>
      <c r="BC758" s="89"/>
    </row>
    <row r="759" spans="52:55" x14ac:dyDescent="0.25">
      <c r="AZ759" s="88"/>
      <c r="BA759" s="92"/>
      <c r="BB759" s="92"/>
      <c r="BC759" s="89"/>
    </row>
    <row r="760" spans="52:55" x14ac:dyDescent="0.25">
      <c r="AZ760" s="88"/>
      <c r="BA760" s="92"/>
      <c r="BB760" s="92"/>
      <c r="BC760" s="89"/>
    </row>
    <row r="761" spans="52:55" x14ac:dyDescent="0.25">
      <c r="AZ761" s="88"/>
      <c r="BA761" s="92"/>
      <c r="BB761" s="92"/>
      <c r="BC761" s="89"/>
    </row>
    <row r="762" spans="52:55" x14ac:dyDescent="0.25">
      <c r="AZ762" s="88"/>
      <c r="BA762" s="92"/>
      <c r="BB762" s="92"/>
      <c r="BC762" s="89"/>
    </row>
    <row r="763" spans="52:55" x14ac:dyDescent="0.25">
      <c r="AZ763" s="88"/>
      <c r="BA763" s="92"/>
      <c r="BB763" s="92"/>
      <c r="BC763" s="89"/>
    </row>
    <row r="764" spans="52:55" x14ac:dyDescent="0.25">
      <c r="AZ764" s="88"/>
      <c r="BA764" s="92"/>
      <c r="BB764" s="92"/>
      <c r="BC764" s="89"/>
    </row>
    <row r="765" spans="52:55" x14ac:dyDescent="0.25">
      <c r="AZ765" s="88"/>
      <c r="BA765" s="92"/>
      <c r="BB765" s="92"/>
      <c r="BC765" s="89"/>
    </row>
    <row r="766" spans="52:55" x14ac:dyDescent="0.25">
      <c r="AZ766" s="88"/>
      <c r="BA766" s="92"/>
      <c r="BB766" s="92"/>
      <c r="BC766" s="89"/>
    </row>
    <row r="767" spans="52:55" x14ac:dyDescent="0.25">
      <c r="AZ767" s="88"/>
      <c r="BA767" s="92"/>
      <c r="BB767" s="92"/>
      <c r="BC767" s="89"/>
    </row>
    <row r="768" spans="52:55" x14ac:dyDescent="0.25">
      <c r="AZ768" s="88"/>
      <c r="BA768" s="92"/>
      <c r="BB768" s="92"/>
      <c r="BC768" s="89"/>
    </row>
    <row r="769" spans="52:55" x14ac:dyDescent="0.25">
      <c r="AZ769" s="88"/>
      <c r="BA769" s="92"/>
      <c r="BB769" s="92"/>
      <c r="BC769" s="89"/>
    </row>
    <row r="770" spans="52:55" x14ac:dyDescent="0.25">
      <c r="AZ770" s="88"/>
      <c r="BA770" s="92"/>
      <c r="BB770" s="92"/>
      <c r="BC770" s="89"/>
    </row>
    <row r="771" spans="52:55" x14ac:dyDescent="0.25">
      <c r="AZ771" s="88"/>
      <c r="BA771" s="92"/>
      <c r="BB771" s="92"/>
      <c r="BC771" s="89"/>
    </row>
    <row r="772" spans="52:55" x14ac:dyDescent="0.25">
      <c r="AZ772" s="88"/>
      <c r="BA772" s="92"/>
      <c r="BB772" s="92"/>
      <c r="BC772" s="89"/>
    </row>
    <row r="773" spans="52:55" x14ac:dyDescent="0.25">
      <c r="AZ773" s="88"/>
      <c r="BA773" s="92"/>
      <c r="BB773" s="92"/>
      <c r="BC773" s="89"/>
    </row>
    <row r="774" spans="52:55" x14ac:dyDescent="0.25">
      <c r="AZ774" s="88"/>
      <c r="BA774" s="92"/>
      <c r="BB774" s="92"/>
      <c r="BC774" s="89"/>
    </row>
    <row r="775" spans="52:55" x14ac:dyDescent="0.25">
      <c r="AZ775" s="88"/>
      <c r="BA775" s="92"/>
      <c r="BB775" s="92"/>
      <c r="BC775" s="89"/>
    </row>
    <row r="776" spans="52:55" x14ac:dyDescent="0.25">
      <c r="AZ776" s="88"/>
      <c r="BA776" s="92"/>
      <c r="BB776" s="92"/>
      <c r="BC776" s="89"/>
    </row>
    <row r="777" spans="52:55" x14ac:dyDescent="0.25">
      <c r="AZ777" s="88"/>
      <c r="BA777" s="92"/>
      <c r="BB777" s="92"/>
      <c r="BC777" s="89"/>
    </row>
    <row r="778" spans="52:55" x14ac:dyDescent="0.25">
      <c r="AZ778" s="88"/>
      <c r="BA778" s="92"/>
      <c r="BB778" s="92"/>
      <c r="BC778" s="89"/>
    </row>
    <row r="779" spans="52:55" x14ac:dyDescent="0.25">
      <c r="AZ779" s="88"/>
      <c r="BA779" s="92"/>
      <c r="BB779" s="92"/>
      <c r="BC779" s="89"/>
    </row>
    <row r="780" spans="52:55" x14ac:dyDescent="0.25">
      <c r="AZ780" s="88"/>
      <c r="BA780" s="92"/>
      <c r="BB780" s="92"/>
      <c r="BC780" s="89"/>
    </row>
    <row r="781" spans="52:55" x14ac:dyDescent="0.25">
      <c r="AZ781" s="88"/>
      <c r="BA781" s="92"/>
      <c r="BB781" s="92"/>
      <c r="BC781" s="89"/>
    </row>
    <row r="782" spans="52:55" x14ac:dyDescent="0.25">
      <c r="AZ782" s="88"/>
      <c r="BA782" s="92"/>
      <c r="BB782" s="92"/>
      <c r="BC782" s="89"/>
    </row>
    <row r="783" spans="52:55" x14ac:dyDescent="0.25">
      <c r="AZ783" s="88"/>
      <c r="BA783" s="92"/>
      <c r="BB783" s="92"/>
      <c r="BC783" s="89"/>
    </row>
    <row r="784" spans="52:55" x14ac:dyDescent="0.25">
      <c r="AZ784" s="88"/>
      <c r="BA784" s="92"/>
      <c r="BB784" s="92"/>
      <c r="BC784" s="89"/>
    </row>
    <row r="785" spans="52:55" x14ac:dyDescent="0.25">
      <c r="AZ785" s="88"/>
      <c r="BA785" s="92"/>
      <c r="BB785" s="92"/>
      <c r="BC785" s="89"/>
    </row>
    <row r="786" spans="52:55" x14ac:dyDescent="0.25">
      <c r="AZ786" s="88"/>
      <c r="BA786" s="92"/>
      <c r="BB786" s="92"/>
      <c r="BC786" s="89"/>
    </row>
    <row r="787" spans="52:55" x14ac:dyDescent="0.25">
      <c r="AZ787" s="88"/>
      <c r="BA787" s="92"/>
      <c r="BB787" s="92"/>
      <c r="BC787" s="89"/>
    </row>
    <row r="788" spans="52:55" x14ac:dyDescent="0.25">
      <c r="AZ788" s="88"/>
      <c r="BA788" s="92"/>
      <c r="BB788" s="92"/>
      <c r="BC788" s="89"/>
    </row>
    <row r="789" spans="52:55" x14ac:dyDescent="0.25">
      <c r="AZ789" s="88"/>
      <c r="BA789" s="92"/>
      <c r="BB789" s="92"/>
      <c r="BC789" s="89"/>
    </row>
    <row r="790" spans="52:55" x14ac:dyDescent="0.25">
      <c r="AZ790" s="88"/>
      <c r="BA790" s="92"/>
      <c r="BB790" s="92"/>
      <c r="BC790" s="89"/>
    </row>
    <row r="791" spans="52:55" x14ac:dyDescent="0.25">
      <c r="AZ791" s="88"/>
      <c r="BA791" s="92"/>
      <c r="BB791" s="92"/>
      <c r="BC791" s="89"/>
    </row>
    <row r="792" spans="52:55" x14ac:dyDescent="0.25">
      <c r="AZ792" s="88"/>
      <c r="BA792" s="92"/>
      <c r="BB792" s="92"/>
      <c r="BC792" s="89"/>
    </row>
    <row r="793" spans="52:55" x14ac:dyDescent="0.25">
      <c r="AZ793" s="88"/>
      <c r="BA793" s="92"/>
      <c r="BB793" s="92"/>
      <c r="BC793" s="89"/>
    </row>
    <row r="794" spans="52:55" x14ac:dyDescent="0.25">
      <c r="AZ794" s="88"/>
      <c r="BA794" s="92"/>
      <c r="BB794" s="92"/>
      <c r="BC794" s="89"/>
    </row>
    <row r="795" spans="52:55" x14ac:dyDescent="0.25">
      <c r="AZ795" s="88"/>
      <c r="BA795" s="92"/>
      <c r="BB795" s="92"/>
      <c r="BC795" s="89"/>
    </row>
    <row r="796" spans="52:55" x14ac:dyDescent="0.25">
      <c r="AZ796" s="88"/>
      <c r="BA796" s="92"/>
      <c r="BB796" s="92"/>
      <c r="BC796" s="89"/>
    </row>
    <row r="797" spans="52:55" x14ac:dyDescent="0.25">
      <c r="AZ797" s="88"/>
      <c r="BA797" s="92"/>
      <c r="BB797" s="92"/>
      <c r="BC797" s="89"/>
    </row>
    <row r="798" spans="52:55" x14ac:dyDescent="0.25">
      <c r="AZ798" s="88"/>
      <c r="BA798" s="92"/>
      <c r="BB798" s="92"/>
      <c r="BC798" s="89"/>
    </row>
    <row r="799" spans="52:55" x14ac:dyDescent="0.25">
      <c r="AZ799" s="88"/>
      <c r="BA799" s="92"/>
      <c r="BB799" s="92"/>
      <c r="BC799" s="89"/>
    </row>
    <row r="800" spans="52:55" x14ac:dyDescent="0.25">
      <c r="AZ800" s="88"/>
      <c r="BA800" s="92"/>
      <c r="BB800" s="92"/>
      <c r="BC800" s="89"/>
    </row>
    <row r="801" spans="52:55" x14ac:dyDescent="0.25">
      <c r="AZ801" s="88"/>
      <c r="BA801" s="92"/>
      <c r="BB801" s="92"/>
      <c r="BC801" s="89"/>
    </row>
    <row r="802" spans="52:55" x14ac:dyDescent="0.25">
      <c r="AZ802" s="88"/>
      <c r="BA802" s="92"/>
      <c r="BB802" s="92"/>
      <c r="BC802" s="89"/>
    </row>
    <row r="803" spans="52:55" x14ac:dyDescent="0.25">
      <c r="AZ803" s="88"/>
      <c r="BA803" s="92"/>
      <c r="BB803" s="92"/>
      <c r="BC803" s="89"/>
    </row>
    <row r="804" spans="52:55" x14ac:dyDescent="0.25">
      <c r="AZ804" s="88"/>
      <c r="BA804" s="92"/>
      <c r="BB804" s="92"/>
      <c r="BC804" s="89"/>
    </row>
    <row r="805" spans="52:55" x14ac:dyDescent="0.25">
      <c r="AZ805" s="88"/>
      <c r="BA805" s="92"/>
      <c r="BB805" s="92"/>
      <c r="BC805" s="89"/>
    </row>
    <row r="806" spans="52:55" x14ac:dyDescent="0.25">
      <c r="AZ806" s="88"/>
      <c r="BA806" s="92"/>
      <c r="BB806" s="92"/>
      <c r="BC806" s="89"/>
    </row>
    <row r="807" spans="52:55" x14ac:dyDescent="0.25">
      <c r="AZ807" s="88"/>
      <c r="BA807" s="92"/>
      <c r="BB807" s="92"/>
      <c r="BC807" s="89"/>
    </row>
    <row r="808" spans="52:55" x14ac:dyDescent="0.25">
      <c r="AZ808" s="88"/>
      <c r="BA808" s="92"/>
      <c r="BB808" s="92"/>
      <c r="BC808" s="89"/>
    </row>
    <row r="809" spans="52:55" x14ac:dyDescent="0.25">
      <c r="AZ809" s="88"/>
      <c r="BA809" s="92"/>
      <c r="BB809" s="92"/>
      <c r="BC809" s="89"/>
    </row>
    <row r="810" spans="52:55" x14ac:dyDescent="0.25">
      <c r="AZ810" s="88"/>
      <c r="BA810" s="92"/>
      <c r="BB810" s="92"/>
      <c r="BC810" s="89"/>
    </row>
    <row r="811" spans="52:55" x14ac:dyDescent="0.25">
      <c r="AZ811" s="88"/>
      <c r="BA811" s="92"/>
      <c r="BB811" s="92"/>
      <c r="BC811" s="89"/>
    </row>
    <row r="812" spans="52:55" x14ac:dyDescent="0.25">
      <c r="AZ812" s="88"/>
      <c r="BA812" s="92"/>
      <c r="BB812" s="92"/>
      <c r="BC812" s="89"/>
    </row>
    <row r="813" spans="52:55" x14ac:dyDescent="0.25">
      <c r="AZ813" s="88"/>
      <c r="BA813" s="92"/>
      <c r="BB813" s="92"/>
      <c r="BC813" s="89"/>
    </row>
    <row r="814" spans="52:55" x14ac:dyDescent="0.25">
      <c r="AZ814" s="88"/>
      <c r="BA814" s="92"/>
      <c r="BB814" s="92"/>
      <c r="BC814" s="89"/>
    </row>
    <row r="815" spans="52:55" x14ac:dyDescent="0.25">
      <c r="AZ815" s="88"/>
      <c r="BA815" s="92"/>
      <c r="BB815" s="92"/>
      <c r="BC815" s="89"/>
    </row>
    <row r="816" spans="52:55" x14ac:dyDescent="0.25">
      <c r="AZ816" s="88"/>
      <c r="BA816" s="92"/>
      <c r="BB816" s="92"/>
      <c r="BC816" s="89"/>
    </row>
    <row r="817" spans="52:55" x14ac:dyDescent="0.25">
      <c r="AZ817" s="88"/>
      <c r="BA817" s="92"/>
      <c r="BB817" s="92"/>
      <c r="BC817" s="89"/>
    </row>
    <row r="818" spans="52:55" x14ac:dyDescent="0.25">
      <c r="AZ818" s="88"/>
      <c r="BA818" s="92"/>
      <c r="BB818" s="92"/>
      <c r="BC818" s="89"/>
    </row>
    <row r="819" spans="52:55" x14ac:dyDescent="0.25">
      <c r="AZ819" s="88"/>
      <c r="BA819" s="92"/>
      <c r="BB819" s="92"/>
      <c r="BC819" s="89"/>
    </row>
    <row r="820" spans="52:55" x14ac:dyDescent="0.25">
      <c r="AZ820" s="88"/>
      <c r="BA820" s="92"/>
      <c r="BB820" s="92"/>
      <c r="BC820" s="89"/>
    </row>
    <row r="821" spans="52:55" x14ac:dyDescent="0.25">
      <c r="AZ821" s="88"/>
      <c r="BA821" s="92"/>
      <c r="BB821" s="92"/>
      <c r="BC821" s="89"/>
    </row>
    <row r="822" spans="52:55" x14ac:dyDescent="0.25">
      <c r="AZ822" s="88"/>
      <c r="BA822" s="92"/>
      <c r="BB822" s="92"/>
      <c r="BC822" s="89"/>
    </row>
    <row r="823" spans="52:55" x14ac:dyDescent="0.25">
      <c r="AZ823" s="88"/>
      <c r="BA823" s="92"/>
      <c r="BB823" s="92"/>
      <c r="BC823" s="89"/>
    </row>
    <row r="824" spans="52:55" x14ac:dyDescent="0.25">
      <c r="AZ824" s="88"/>
      <c r="BA824" s="92"/>
      <c r="BB824" s="92"/>
      <c r="BC824" s="89"/>
    </row>
    <row r="825" spans="52:55" x14ac:dyDescent="0.25">
      <c r="AZ825" s="88"/>
      <c r="BA825" s="92"/>
      <c r="BB825" s="92"/>
      <c r="BC825" s="89"/>
    </row>
    <row r="826" spans="52:55" x14ac:dyDescent="0.25">
      <c r="AZ826" s="88"/>
      <c r="BA826" s="92"/>
      <c r="BB826" s="92"/>
      <c r="BC826" s="89"/>
    </row>
    <row r="827" spans="52:55" x14ac:dyDescent="0.25">
      <c r="AZ827" s="88"/>
      <c r="BA827" s="92"/>
      <c r="BB827" s="92"/>
      <c r="BC827" s="89"/>
    </row>
    <row r="828" spans="52:55" x14ac:dyDescent="0.25">
      <c r="AZ828" s="88"/>
      <c r="BA828" s="92"/>
      <c r="BB828" s="92"/>
      <c r="BC828" s="89"/>
    </row>
    <row r="829" spans="52:55" x14ac:dyDescent="0.25">
      <c r="AZ829" s="88"/>
      <c r="BA829" s="92"/>
      <c r="BB829" s="92"/>
      <c r="BC829" s="89"/>
    </row>
    <row r="830" spans="52:55" x14ac:dyDescent="0.25">
      <c r="AZ830" s="88"/>
      <c r="BA830" s="92"/>
      <c r="BB830" s="92"/>
      <c r="BC830" s="89"/>
    </row>
    <row r="831" spans="52:55" x14ac:dyDescent="0.25">
      <c r="AZ831" s="88"/>
      <c r="BA831" s="92"/>
      <c r="BB831" s="92"/>
      <c r="BC831" s="89"/>
    </row>
    <row r="832" spans="52:55" x14ac:dyDescent="0.25">
      <c r="AZ832" s="88"/>
      <c r="BA832" s="92"/>
      <c r="BB832" s="92"/>
      <c r="BC832" s="89"/>
    </row>
    <row r="833" spans="52:55" x14ac:dyDescent="0.25">
      <c r="AZ833" s="88"/>
      <c r="BA833" s="92"/>
      <c r="BB833" s="92"/>
      <c r="BC833" s="89"/>
    </row>
    <row r="834" spans="52:55" x14ac:dyDescent="0.25">
      <c r="AZ834" s="88"/>
      <c r="BA834" s="92"/>
      <c r="BB834" s="92"/>
      <c r="BC834" s="89"/>
    </row>
    <row r="835" spans="52:55" x14ac:dyDescent="0.25">
      <c r="AZ835" s="88"/>
      <c r="BA835" s="92"/>
      <c r="BB835" s="92"/>
      <c r="BC835" s="89"/>
    </row>
    <row r="836" spans="52:55" x14ac:dyDescent="0.25">
      <c r="AZ836" s="88"/>
      <c r="BA836" s="92"/>
      <c r="BB836" s="92"/>
      <c r="BC836" s="89"/>
    </row>
    <row r="837" spans="52:55" x14ac:dyDescent="0.25">
      <c r="AZ837" s="88"/>
      <c r="BA837" s="92"/>
      <c r="BB837" s="92"/>
      <c r="BC837" s="89"/>
    </row>
    <row r="838" spans="52:55" x14ac:dyDescent="0.25">
      <c r="AZ838" s="88"/>
      <c r="BA838" s="92"/>
      <c r="BB838" s="92"/>
      <c r="BC838" s="89"/>
    </row>
    <row r="839" spans="52:55" x14ac:dyDescent="0.25">
      <c r="AZ839" s="88"/>
      <c r="BA839" s="92"/>
      <c r="BB839" s="92"/>
      <c r="BC839" s="89"/>
    </row>
    <row r="840" spans="52:55" x14ac:dyDescent="0.25">
      <c r="AZ840" s="88"/>
      <c r="BA840" s="92"/>
      <c r="BB840" s="92"/>
      <c r="BC840" s="89"/>
    </row>
    <row r="841" spans="52:55" x14ac:dyDescent="0.25">
      <c r="AZ841" s="88"/>
      <c r="BA841" s="92"/>
      <c r="BB841" s="92"/>
      <c r="BC841" s="89"/>
    </row>
    <row r="842" spans="52:55" x14ac:dyDescent="0.25">
      <c r="AZ842" s="88"/>
      <c r="BA842" s="92"/>
      <c r="BB842" s="92"/>
      <c r="BC842" s="89"/>
    </row>
    <row r="843" spans="52:55" x14ac:dyDescent="0.25">
      <c r="AZ843" s="88"/>
      <c r="BA843" s="92"/>
      <c r="BB843" s="92"/>
      <c r="BC843" s="89"/>
    </row>
    <row r="844" spans="52:55" x14ac:dyDescent="0.25">
      <c r="AZ844" s="88"/>
      <c r="BA844" s="92"/>
      <c r="BB844" s="92"/>
      <c r="BC844" s="89"/>
    </row>
    <row r="845" spans="52:55" x14ac:dyDescent="0.25">
      <c r="AZ845" s="88"/>
      <c r="BA845" s="92"/>
      <c r="BB845" s="92"/>
      <c r="BC845" s="89"/>
    </row>
    <row r="846" spans="52:55" x14ac:dyDescent="0.25">
      <c r="AZ846" s="88"/>
      <c r="BA846" s="92"/>
      <c r="BB846" s="92"/>
      <c r="BC846" s="89"/>
    </row>
    <row r="847" spans="52:55" x14ac:dyDescent="0.25">
      <c r="AZ847" s="88"/>
      <c r="BA847" s="92"/>
      <c r="BB847" s="92"/>
      <c r="BC847" s="89"/>
    </row>
    <row r="848" spans="52:55" x14ac:dyDescent="0.25">
      <c r="AZ848" s="88"/>
      <c r="BA848" s="92"/>
      <c r="BB848" s="92"/>
      <c r="BC848" s="89"/>
    </row>
    <row r="849" spans="52:55" x14ac:dyDescent="0.25">
      <c r="AZ849" s="88"/>
      <c r="BA849" s="92"/>
      <c r="BB849" s="92"/>
      <c r="BC849" s="89"/>
    </row>
    <row r="850" spans="52:55" x14ac:dyDescent="0.25">
      <c r="AZ850" s="88"/>
      <c r="BA850" s="92"/>
      <c r="BB850" s="92"/>
      <c r="BC850" s="89"/>
    </row>
    <row r="851" spans="52:55" x14ac:dyDescent="0.25">
      <c r="AZ851" s="88"/>
      <c r="BA851" s="92"/>
      <c r="BB851" s="92"/>
      <c r="BC851" s="89"/>
    </row>
    <row r="852" spans="52:55" x14ac:dyDescent="0.25">
      <c r="AZ852" s="88"/>
      <c r="BA852" s="92"/>
      <c r="BB852" s="92"/>
      <c r="BC852" s="89"/>
    </row>
    <row r="853" spans="52:55" x14ac:dyDescent="0.25">
      <c r="AZ853" s="88"/>
      <c r="BA853" s="92"/>
      <c r="BB853" s="92"/>
      <c r="BC853" s="89"/>
    </row>
    <row r="854" spans="52:55" x14ac:dyDescent="0.25">
      <c r="AZ854" s="88"/>
      <c r="BA854" s="92"/>
      <c r="BB854" s="92"/>
      <c r="BC854" s="89"/>
    </row>
    <row r="855" spans="52:55" x14ac:dyDescent="0.25">
      <c r="AZ855" s="88"/>
      <c r="BA855" s="92"/>
      <c r="BB855" s="92"/>
      <c r="BC855" s="89"/>
    </row>
    <row r="856" spans="52:55" x14ac:dyDescent="0.25">
      <c r="AZ856" s="88"/>
      <c r="BA856" s="92"/>
      <c r="BB856" s="92"/>
      <c r="BC856" s="89"/>
    </row>
    <row r="857" spans="52:55" x14ac:dyDescent="0.25">
      <c r="AZ857" s="88"/>
      <c r="BA857" s="92"/>
      <c r="BB857" s="92"/>
      <c r="BC857" s="89"/>
    </row>
    <row r="858" spans="52:55" x14ac:dyDescent="0.25">
      <c r="AZ858" s="88"/>
      <c r="BA858" s="92"/>
      <c r="BB858" s="92"/>
      <c r="BC858" s="89"/>
    </row>
    <row r="859" spans="52:55" x14ac:dyDescent="0.25">
      <c r="AZ859" s="88"/>
      <c r="BA859" s="92"/>
      <c r="BB859" s="92"/>
      <c r="BC859" s="89"/>
    </row>
    <row r="860" spans="52:55" x14ac:dyDescent="0.25">
      <c r="AZ860" s="88"/>
      <c r="BA860" s="92"/>
      <c r="BB860" s="92"/>
      <c r="BC860" s="89"/>
    </row>
    <row r="861" spans="52:55" x14ac:dyDescent="0.25">
      <c r="AZ861" s="88"/>
      <c r="BA861" s="92"/>
      <c r="BB861" s="92"/>
      <c r="BC861" s="89"/>
    </row>
    <row r="862" spans="52:55" x14ac:dyDescent="0.25">
      <c r="AZ862" s="88"/>
      <c r="BA862" s="92"/>
      <c r="BB862" s="92"/>
      <c r="BC862" s="89"/>
    </row>
    <row r="863" spans="52:55" x14ac:dyDescent="0.25">
      <c r="AZ863" s="88"/>
      <c r="BA863" s="92"/>
      <c r="BB863" s="92"/>
      <c r="BC863" s="89"/>
    </row>
    <row r="864" spans="52:55" x14ac:dyDescent="0.25">
      <c r="AZ864" s="88"/>
      <c r="BA864" s="92"/>
      <c r="BB864" s="92"/>
      <c r="BC864" s="89"/>
    </row>
    <row r="865" spans="52:55" x14ac:dyDescent="0.25">
      <c r="AZ865" s="88"/>
      <c r="BA865" s="92"/>
      <c r="BB865" s="92"/>
      <c r="BC865" s="89"/>
    </row>
    <row r="866" spans="52:55" x14ac:dyDescent="0.25">
      <c r="AZ866" s="88"/>
      <c r="BA866" s="92"/>
      <c r="BB866" s="92"/>
      <c r="BC866" s="89"/>
    </row>
    <row r="867" spans="52:55" x14ac:dyDescent="0.25">
      <c r="AZ867" s="88"/>
      <c r="BA867" s="92"/>
      <c r="BB867" s="92"/>
      <c r="BC867" s="89"/>
    </row>
    <row r="868" spans="52:55" x14ac:dyDescent="0.25">
      <c r="AZ868" s="88"/>
      <c r="BA868" s="92"/>
      <c r="BB868" s="92"/>
      <c r="BC868" s="89"/>
    </row>
    <row r="869" spans="52:55" x14ac:dyDescent="0.25">
      <c r="AZ869" s="88"/>
      <c r="BA869" s="92"/>
      <c r="BB869" s="92"/>
      <c r="BC869" s="89"/>
    </row>
    <row r="870" spans="52:55" x14ac:dyDescent="0.25">
      <c r="AZ870" s="88"/>
      <c r="BA870" s="92"/>
      <c r="BB870" s="92"/>
      <c r="BC870" s="89"/>
    </row>
    <row r="871" spans="52:55" x14ac:dyDescent="0.25">
      <c r="AZ871" s="88"/>
      <c r="BA871" s="92"/>
      <c r="BB871" s="92"/>
      <c r="BC871" s="89"/>
    </row>
    <row r="872" spans="52:55" x14ac:dyDescent="0.25">
      <c r="AZ872" s="88"/>
      <c r="BA872" s="92"/>
      <c r="BB872" s="92"/>
      <c r="BC872" s="89"/>
    </row>
    <row r="873" spans="52:55" x14ac:dyDescent="0.25">
      <c r="AZ873" s="88"/>
      <c r="BA873" s="92"/>
      <c r="BB873" s="92"/>
      <c r="BC873" s="89"/>
    </row>
    <row r="874" spans="52:55" x14ac:dyDescent="0.25">
      <c r="AZ874" s="88"/>
      <c r="BA874" s="92"/>
      <c r="BB874" s="92"/>
      <c r="BC874" s="89"/>
    </row>
    <row r="875" spans="52:55" x14ac:dyDescent="0.25">
      <c r="AZ875" s="88"/>
      <c r="BA875" s="92"/>
      <c r="BB875" s="92"/>
      <c r="BC875" s="89"/>
    </row>
    <row r="876" spans="52:55" x14ac:dyDescent="0.25">
      <c r="AZ876" s="88"/>
      <c r="BA876" s="92"/>
      <c r="BB876" s="92"/>
      <c r="BC876" s="89"/>
    </row>
    <row r="877" spans="52:55" x14ac:dyDescent="0.25">
      <c r="AZ877" s="88"/>
      <c r="BA877" s="92"/>
      <c r="BB877" s="92"/>
      <c r="BC877" s="89"/>
    </row>
    <row r="878" spans="52:55" x14ac:dyDescent="0.25">
      <c r="AZ878" s="88"/>
      <c r="BA878" s="92"/>
      <c r="BB878" s="92"/>
      <c r="BC878" s="89"/>
    </row>
    <row r="879" spans="52:55" x14ac:dyDescent="0.25">
      <c r="AZ879" s="88"/>
      <c r="BA879" s="92"/>
      <c r="BB879" s="92"/>
      <c r="BC879" s="89"/>
    </row>
    <row r="880" spans="52:55" x14ac:dyDescent="0.25">
      <c r="AZ880" s="88"/>
      <c r="BA880" s="92"/>
      <c r="BB880" s="92"/>
      <c r="BC880" s="89"/>
    </row>
    <row r="881" spans="52:55" x14ac:dyDescent="0.25">
      <c r="AZ881" s="88"/>
      <c r="BA881" s="92"/>
      <c r="BB881" s="92"/>
      <c r="BC881" s="89"/>
    </row>
    <row r="882" spans="52:55" x14ac:dyDescent="0.25">
      <c r="AZ882" s="88"/>
      <c r="BA882" s="92"/>
      <c r="BB882" s="92"/>
      <c r="BC882" s="89"/>
    </row>
    <row r="883" spans="52:55" x14ac:dyDescent="0.25">
      <c r="AZ883" s="88"/>
      <c r="BA883" s="92"/>
      <c r="BB883" s="92"/>
      <c r="BC883" s="89"/>
    </row>
    <row r="884" spans="52:55" x14ac:dyDescent="0.25">
      <c r="AZ884" s="88"/>
      <c r="BA884" s="92"/>
      <c r="BB884" s="92"/>
      <c r="BC884" s="89"/>
    </row>
    <row r="885" spans="52:55" x14ac:dyDescent="0.25">
      <c r="AZ885" s="88"/>
      <c r="BA885" s="92"/>
      <c r="BB885" s="92"/>
      <c r="BC885" s="89"/>
    </row>
    <row r="886" spans="52:55" x14ac:dyDescent="0.25">
      <c r="AZ886" s="88"/>
      <c r="BA886" s="92"/>
      <c r="BB886" s="92"/>
      <c r="BC886" s="89"/>
    </row>
    <row r="887" spans="52:55" x14ac:dyDescent="0.25">
      <c r="AZ887" s="88"/>
      <c r="BA887" s="92"/>
      <c r="BB887" s="92"/>
      <c r="BC887" s="89"/>
    </row>
    <row r="888" spans="52:55" x14ac:dyDescent="0.25">
      <c r="AZ888" s="88"/>
      <c r="BA888" s="92"/>
      <c r="BB888" s="92"/>
      <c r="BC888" s="89"/>
    </row>
    <row r="889" spans="52:55" x14ac:dyDescent="0.25">
      <c r="AZ889" s="88"/>
      <c r="BA889" s="92"/>
      <c r="BB889" s="92"/>
      <c r="BC889" s="89"/>
    </row>
    <row r="890" spans="52:55" x14ac:dyDescent="0.25">
      <c r="AZ890" s="88"/>
      <c r="BA890" s="92"/>
      <c r="BB890" s="92"/>
      <c r="BC890" s="89"/>
    </row>
    <row r="891" spans="52:55" x14ac:dyDescent="0.25">
      <c r="AZ891" s="88"/>
      <c r="BA891" s="92"/>
      <c r="BB891" s="92"/>
      <c r="BC891" s="89"/>
    </row>
    <row r="892" spans="52:55" x14ac:dyDescent="0.25">
      <c r="AZ892" s="88"/>
      <c r="BA892" s="92"/>
      <c r="BB892" s="92"/>
      <c r="BC892" s="89"/>
    </row>
    <row r="893" spans="52:55" x14ac:dyDescent="0.25">
      <c r="AZ893" s="88"/>
      <c r="BA893" s="92"/>
      <c r="BB893" s="92"/>
      <c r="BC893" s="89"/>
    </row>
    <row r="894" spans="52:55" x14ac:dyDescent="0.25">
      <c r="AZ894" s="88"/>
      <c r="BA894" s="92"/>
      <c r="BB894" s="92"/>
      <c r="BC894" s="89"/>
    </row>
    <row r="895" spans="52:55" x14ac:dyDescent="0.25">
      <c r="AZ895" s="88"/>
      <c r="BA895" s="92"/>
      <c r="BB895" s="92"/>
      <c r="BC895" s="89"/>
    </row>
    <row r="896" spans="52:55" x14ac:dyDescent="0.25">
      <c r="AZ896" s="88"/>
      <c r="BA896" s="92"/>
      <c r="BB896" s="92"/>
      <c r="BC896" s="89"/>
    </row>
    <row r="897" spans="52:55" x14ac:dyDescent="0.25">
      <c r="AZ897" s="88"/>
      <c r="BA897" s="92"/>
      <c r="BB897" s="92"/>
      <c r="BC897" s="89"/>
    </row>
    <row r="898" spans="52:55" x14ac:dyDescent="0.25">
      <c r="AZ898" s="88"/>
      <c r="BA898" s="92"/>
      <c r="BB898" s="92"/>
      <c r="BC898" s="89"/>
    </row>
    <row r="899" spans="52:55" x14ac:dyDescent="0.25">
      <c r="AZ899" s="88"/>
      <c r="BA899" s="92"/>
      <c r="BB899" s="92"/>
      <c r="BC899" s="89"/>
    </row>
    <row r="900" spans="52:55" x14ac:dyDescent="0.25">
      <c r="AZ900" s="88"/>
      <c r="BA900" s="92"/>
      <c r="BB900" s="92"/>
      <c r="BC900" s="89"/>
    </row>
    <row r="901" spans="52:55" x14ac:dyDescent="0.25">
      <c r="AZ901" s="88"/>
      <c r="BA901" s="92"/>
      <c r="BB901" s="92"/>
      <c r="BC901" s="89"/>
    </row>
    <row r="902" spans="52:55" x14ac:dyDescent="0.25">
      <c r="AZ902" s="88"/>
      <c r="BA902" s="92"/>
      <c r="BB902" s="92"/>
      <c r="BC902" s="89"/>
    </row>
    <row r="903" spans="52:55" x14ac:dyDescent="0.25">
      <c r="AZ903" s="88"/>
      <c r="BA903" s="92"/>
      <c r="BB903" s="92"/>
      <c r="BC903" s="89"/>
    </row>
    <row r="904" spans="52:55" x14ac:dyDescent="0.25">
      <c r="AZ904" s="88"/>
      <c r="BA904" s="92"/>
      <c r="BB904" s="92"/>
      <c r="BC904" s="89"/>
    </row>
    <row r="905" spans="52:55" x14ac:dyDescent="0.25">
      <c r="AZ905" s="88"/>
      <c r="BA905" s="92"/>
      <c r="BB905" s="92"/>
      <c r="BC905" s="89"/>
    </row>
    <row r="906" spans="52:55" x14ac:dyDescent="0.25">
      <c r="AZ906" s="88"/>
      <c r="BA906" s="92"/>
      <c r="BB906" s="92"/>
      <c r="BC906" s="89"/>
    </row>
    <row r="907" spans="52:55" x14ac:dyDescent="0.25">
      <c r="AZ907" s="88"/>
      <c r="BA907" s="92"/>
      <c r="BB907" s="92"/>
      <c r="BC907" s="89"/>
    </row>
    <row r="908" spans="52:55" x14ac:dyDescent="0.25">
      <c r="AZ908" s="88"/>
      <c r="BA908" s="92"/>
      <c r="BB908" s="92"/>
      <c r="BC908" s="89"/>
    </row>
    <row r="909" spans="52:55" x14ac:dyDescent="0.25">
      <c r="AZ909" s="88"/>
      <c r="BA909" s="92"/>
      <c r="BB909" s="92"/>
      <c r="BC909" s="89"/>
    </row>
    <row r="910" spans="52:55" x14ac:dyDescent="0.25">
      <c r="AZ910" s="88"/>
      <c r="BA910" s="92"/>
      <c r="BB910" s="92"/>
      <c r="BC910" s="89"/>
    </row>
    <row r="911" spans="52:55" x14ac:dyDescent="0.25">
      <c r="AZ911" s="88"/>
      <c r="BA911" s="92"/>
      <c r="BB911" s="92"/>
      <c r="BC911" s="89"/>
    </row>
    <row r="912" spans="52:55" x14ac:dyDescent="0.25">
      <c r="AZ912" s="88"/>
      <c r="BA912" s="92"/>
      <c r="BB912" s="92"/>
      <c r="BC912" s="89"/>
    </row>
    <row r="913" spans="52:55" x14ac:dyDescent="0.25">
      <c r="AZ913" s="88"/>
      <c r="BA913" s="92"/>
      <c r="BB913" s="92"/>
      <c r="BC913" s="89"/>
    </row>
    <row r="914" spans="52:55" x14ac:dyDescent="0.25">
      <c r="AZ914" s="88"/>
      <c r="BA914" s="92"/>
      <c r="BB914" s="92"/>
      <c r="BC914" s="89"/>
    </row>
    <row r="915" spans="52:55" x14ac:dyDescent="0.25">
      <c r="AZ915" s="88"/>
      <c r="BA915" s="92"/>
      <c r="BB915" s="92"/>
      <c r="BC915" s="89"/>
    </row>
    <row r="916" spans="52:55" x14ac:dyDescent="0.25">
      <c r="AZ916" s="88"/>
      <c r="BA916" s="92"/>
      <c r="BB916" s="92"/>
      <c r="BC916" s="89"/>
    </row>
    <row r="917" spans="52:55" x14ac:dyDescent="0.25">
      <c r="AZ917" s="88"/>
      <c r="BA917" s="92"/>
      <c r="BB917" s="92"/>
      <c r="BC917" s="89"/>
    </row>
    <row r="918" spans="52:55" x14ac:dyDescent="0.25">
      <c r="AZ918" s="88"/>
      <c r="BA918" s="92"/>
      <c r="BB918" s="92"/>
      <c r="BC918" s="89"/>
    </row>
    <row r="919" spans="52:55" x14ac:dyDescent="0.25">
      <c r="AZ919" s="88"/>
      <c r="BA919" s="92"/>
      <c r="BB919" s="92"/>
      <c r="BC919" s="89"/>
    </row>
    <row r="920" spans="52:55" x14ac:dyDescent="0.25">
      <c r="AZ920" s="88"/>
      <c r="BA920" s="92"/>
      <c r="BB920" s="92"/>
      <c r="BC920" s="89"/>
    </row>
    <row r="921" spans="52:55" x14ac:dyDescent="0.25">
      <c r="AZ921" s="88"/>
      <c r="BA921" s="92"/>
      <c r="BB921" s="92"/>
      <c r="BC921" s="89"/>
    </row>
    <row r="922" spans="52:55" x14ac:dyDescent="0.25">
      <c r="AZ922" s="88"/>
      <c r="BA922" s="92"/>
      <c r="BB922" s="92"/>
      <c r="BC922" s="89"/>
    </row>
    <row r="923" spans="52:55" x14ac:dyDescent="0.25">
      <c r="AZ923" s="88"/>
      <c r="BA923" s="92"/>
      <c r="BB923" s="92"/>
      <c r="BC923" s="89"/>
    </row>
    <row r="924" spans="52:55" x14ac:dyDescent="0.25">
      <c r="AZ924" s="88"/>
      <c r="BA924" s="92"/>
      <c r="BB924" s="92"/>
      <c r="BC924" s="89"/>
    </row>
    <row r="925" spans="52:55" x14ac:dyDescent="0.25">
      <c r="AZ925" s="88"/>
      <c r="BA925" s="92"/>
      <c r="BB925" s="92"/>
      <c r="BC925" s="89"/>
    </row>
    <row r="926" spans="52:55" x14ac:dyDescent="0.25">
      <c r="AZ926" s="88"/>
      <c r="BA926" s="92"/>
      <c r="BB926" s="92"/>
      <c r="BC926" s="89"/>
    </row>
    <row r="927" spans="52:55" x14ac:dyDescent="0.25">
      <c r="AZ927" s="88"/>
      <c r="BA927" s="92"/>
      <c r="BB927" s="92"/>
      <c r="BC927" s="89"/>
    </row>
    <row r="928" spans="52:55" x14ac:dyDescent="0.25">
      <c r="AZ928" s="88"/>
      <c r="BA928" s="92"/>
      <c r="BB928" s="92"/>
      <c r="BC928" s="89"/>
    </row>
    <row r="929" spans="52:55" x14ac:dyDescent="0.25">
      <c r="AZ929" s="88"/>
      <c r="BA929" s="92"/>
      <c r="BB929" s="92"/>
      <c r="BC929" s="89"/>
    </row>
    <row r="930" spans="52:55" x14ac:dyDescent="0.25">
      <c r="AZ930" s="88"/>
      <c r="BA930" s="92"/>
      <c r="BB930" s="92"/>
      <c r="BC930" s="89"/>
    </row>
    <row r="931" spans="52:55" x14ac:dyDescent="0.25">
      <c r="AZ931" s="88"/>
      <c r="BA931" s="92"/>
      <c r="BB931" s="92"/>
      <c r="BC931" s="89"/>
    </row>
    <row r="932" spans="52:55" x14ac:dyDescent="0.25">
      <c r="AZ932" s="88"/>
      <c r="BA932" s="92"/>
      <c r="BB932" s="92"/>
      <c r="BC932" s="89"/>
    </row>
    <row r="933" spans="52:55" x14ac:dyDescent="0.25">
      <c r="AZ933" s="88"/>
      <c r="BA933" s="92"/>
      <c r="BB933" s="92"/>
      <c r="BC933" s="89"/>
    </row>
    <row r="934" spans="52:55" x14ac:dyDescent="0.25">
      <c r="AZ934" s="88"/>
      <c r="BA934" s="92"/>
      <c r="BB934" s="92"/>
      <c r="BC934" s="89"/>
    </row>
    <row r="935" spans="52:55" x14ac:dyDescent="0.25">
      <c r="AZ935" s="88"/>
      <c r="BA935" s="92"/>
      <c r="BB935" s="92"/>
      <c r="BC935" s="89"/>
    </row>
    <row r="936" spans="52:55" x14ac:dyDescent="0.25">
      <c r="AZ936" s="88"/>
      <c r="BA936" s="92"/>
      <c r="BB936" s="92"/>
      <c r="BC936" s="89"/>
    </row>
    <row r="937" spans="52:55" x14ac:dyDescent="0.25">
      <c r="AZ937" s="88"/>
      <c r="BA937" s="92"/>
      <c r="BB937" s="92"/>
      <c r="BC937" s="89"/>
    </row>
    <row r="938" spans="52:55" x14ac:dyDescent="0.25">
      <c r="AZ938" s="88"/>
      <c r="BA938" s="92"/>
      <c r="BB938" s="92"/>
      <c r="BC938" s="89"/>
    </row>
    <row r="939" spans="52:55" x14ac:dyDescent="0.25">
      <c r="AZ939" s="88"/>
      <c r="BA939" s="92"/>
      <c r="BB939" s="92"/>
      <c r="BC939" s="89"/>
    </row>
    <row r="940" spans="52:55" x14ac:dyDescent="0.25">
      <c r="AZ940" s="88"/>
      <c r="BA940" s="92"/>
      <c r="BB940" s="92"/>
      <c r="BC940" s="89"/>
    </row>
    <row r="941" spans="52:55" x14ac:dyDescent="0.25">
      <c r="AZ941" s="88"/>
      <c r="BA941" s="92"/>
      <c r="BB941" s="92"/>
      <c r="BC941" s="89"/>
    </row>
    <row r="942" spans="52:55" x14ac:dyDescent="0.25">
      <c r="AZ942" s="88"/>
      <c r="BA942" s="92"/>
      <c r="BB942" s="92"/>
      <c r="BC942" s="89"/>
    </row>
    <row r="943" spans="52:55" x14ac:dyDescent="0.25">
      <c r="AZ943" s="88"/>
      <c r="BA943" s="92"/>
      <c r="BB943" s="92"/>
      <c r="BC943" s="89"/>
    </row>
    <row r="944" spans="52:55" x14ac:dyDescent="0.25">
      <c r="AZ944" s="88"/>
      <c r="BA944" s="92"/>
      <c r="BB944" s="92"/>
      <c r="BC944" s="89"/>
    </row>
    <row r="945" spans="52:55" x14ac:dyDescent="0.25">
      <c r="AZ945" s="88"/>
      <c r="BA945" s="92"/>
      <c r="BB945" s="92"/>
      <c r="BC945" s="89"/>
    </row>
    <row r="946" spans="52:55" x14ac:dyDescent="0.25">
      <c r="AZ946" s="88"/>
      <c r="BA946" s="92"/>
      <c r="BB946" s="92"/>
      <c r="BC946" s="89"/>
    </row>
    <row r="947" spans="52:55" x14ac:dyDescent="0.25">
      <c r="AZ947" s="88"/>
      <c r="BA947" s="92"/>
      <c r="BB947" s="92"/>
      <c r="BC947" s="89"/>
    </row>
    <row r="948" spans="52:55" x14ac:dyDescent="0.25">
      <c r="AZ948" s="88"/>
      <c r="BA948" s="92"/>
      <c r="BB948" s="92"/>
      <c r="BC948" s="89"/>
    </row>
    <row r="949" spans="52:55" x14ac:dyDescent="0.25">
      <c r="AZ949" s="88"/>
      <c r="BA949" s="92"/>
      <c r="BB949" s="92"/>
      <c r="BC949" s="89"/>
    </row>
    <row r="950" spans="52:55" x14ac:dyDescent="0.25">
      <c r="AZ950" s="88"/>
      <c r="BA950" s="92"/>
      <c r="BB950" s="92"/>
      <c r="BC950" s="89"/>
    </row>
    <row r="951" spans="52:55" x14ac:dyDescent="0.25">
      <c r="AZ951" s="88"/>
      <c r="BA951" s="92"/>
      <c r="BB951" s="92"/>
      <c r="BC951" s="89"/>
    </row>
    <row r="952" spans="52:55" x14ac:dyDescent="0.25">
      <c r="AZ952" s="88"/>
      <c r="BA952" s="92"/>
      <c r="BB952" s="92"/>
      <c r="BC952" s="89"/>
    </row>
    <row r="953" spans="52:55" x14ac:dyDescent="0.25">
      <c r="AZ953" s="88"/>
      <c r="BA953" s="92"/>
      <c r="BB953" s="92"/>
      <c r="BC953" s="89"/>
    </row>
    <row r="954" spans="52:55" x14ac:dyDescent="0.25">
      <c r="AZ954" s="88"/>
      <c r="BA954" s="92"/>
      <c r="BB954" s="92"/>
      <c r="BC954" s="89"/>
    </row>
    <row r="955" spans="52:55" x14ac:dyDescent="0.25">
      <c r="AZ955" s="88"/>
      <c r="BA955" s="92"/>
      <c r="BB955" s="92"/>
      <c r="BC955" s="89"/>
    </row>
    <row r="956" spans="52:55" x14ac:dyDescent="0.25">
      <c r="AZ956" s="88"/>
      <c r="BA956" s="92"/>
      <c r="BB956" s="92"/>
      <c r="BC956" s="89"/>
    </row>
    <row r="957" spans="52:55" x14ac:dyDescent="0.25">
      <c r="AZ957" s="88"/>
      <c r="BA957" s="92"/>
      <c r="BB957" s="92"/>
      <c r="BC957" s="89"/>
    </row>
    <row r="958" spans="52:55" x14ac:dyDescent="0.25">
      <c r="AZ958" s="88"/>
      <c r="BA958" s="92"/>
      <c r="BB958" s="92"/>
      <c r="BC958" s="89"/>
    </row>
    <row r="959" spans="52:55" x14ac:dyDescent="0.25">
      <c r="AZ959" s="88"/>
      <c r="BA959" s="92"/>
      <c r="BB959" s="92"/>
      <c r="BC959" s="89"/>
    </row>
    <row r="960" spans="52:55" x14ac:dyDescent="0.25">
      <c r="AZ960" s="88"/>
      <c r="BA960" s="92"/>
      <c r="BB960" s="92"/>
      <c r="BC960" s="89"/>
    </row>
    <row r="961" spans="52:55" x14ac:dyDescent="0.25">
      <c r="AZ961" s="88"/>
      <c r="BA961" s="92"/>
      <c r="BB961" s="92"/>
      <c r="BC961" s="89"/>
    </row>
    <row r="962" spans="52:55" x14ac:dyDescent="0.25">
      <c r="AZ962" s="88"/>
      <c r="BA962" s="92"/>
      <c r="BB962" s="92"/>
      <c r="BC962" s="89"/>
    </row>
    <row r="963" spans="52:55" x14ac:dyDescent="0.25">
      <c r="AZ963" s="88"/>
      <c r="BA963" s="92"/>
      <c r="BB963" s="92"/>
      <c r="BC963" s="89"/>
    </row>
    <row r="964" spans="52:55" x14ac:dyDescent="0.25">
      <c r="AZ964" s="88"/>
      <c r="BA964" s="92"/>
      <c r="BB964" s="92"/>
      <c r="BC964" s="89"/>
    </row>
    <row r="965" spans="52:55" x14ac:dyDescent="0.25">
      <c r="AZ965" s="88"/>
      <c r="BA965" s="92"/>
      <c r="BB965" s="92"/>
      <c r="BC965" s="89"/>
    </row>
    <row r="966" spans="52:55" x14ac:dyDescent="0.25">
      <c r="AZ966" s="88"/>
      <c r="BA966" s="92"/>
      <c r="BB966" s="92"/>
      <c r="BC966" s="89"/>
    </row>
    <row r="967" spans="52:55" x14ac:dyDescent="0.25">
      <c r="AZ967" s="88"/>
      <c r="BA967" s="92"/>
      <c r="BB967" s="92"/>
      <c r="BC967" s="89"/>
    </row>
    <row r="968" spans="52:55" x14ac:dyDescent="0.25">
      <c r="AZ968" s="88"/>
      <c r="BA968" s="92"/>
      <c r="BB968" s="92"/>
      <c r="BC968" s="89"/>
    </row>
    <row r="969" spans="52:55" x14ac:dyDescent="0.25">
      <c r="AZ969" s="88"/>
      <c r="BA969" s="92"/>
      <c r="BB969" s="92"/>
      <c r="BC969" s="89"/>
    </row>
    <row r="970" spans="52:55" x14ac:dyDescent="0.25">
      <c r="AZ970" s="88"/>
      <c r="BA970" s="92"/>
      <c r="BB970" s="92"/>
      <c r="BC970" s="89"/>
    </row>
    <row r="971" spans="52:55" x14ac:dyDescent="0.25">
      <c r="AZ971" s="88"/>
      <c r="BA971" s="92"/>
      <c r="BB971" s="92"/>
      <c r="BC971" s="89"/>
    </row>
    <row r="972" spans="52:55" x14ac:dyDescent="0.25">
      <c r="AZ972" s="88"/>
      <c r="BA972" s="92"/>
      <c r="BB972" s="92"/>
      <c r="BC972" s="89"/>
    </row>
    <row r="973" spans="52:55" x14ac:dyDescent="0.25">
      <c r="AZ973" s="88"/>
      <c r="BA973" s="92"/>
      <c r="BB973" s="92"/>
      <c r="BC973" s="89"/>
    </row>
    <row r="974" spans="52:55" x14ac:dyDescent="0.25">
      <c r="AZ974" s="88"/>
      <c r="BA974" s="92"/>
      <c r="BB974" s="92"/>
      <c r="BC974" s="89"/>
    </row>
    <row r="975" spans="52:55" x14ac:dyDescent="0.25">
      <c r="AZ975" s="88"/>
      <c r="BA975" s="92"/>
      <c r="BB975" s="92"/>
      <c r="BC975" s="89"/>
    </row>
    <row r="976" spans="52:55" x14ac:dyDescent="0.25">
      <c r="AZ976" s="88"/>
      <c r="BA976" s="92"/>
      <c r="BB976" s="92"/>
      <c r="BC976" s="89"/>
    </row>
    <row r="977" spans="52:55" x14ac:dyDescent="0.25">
      <c r="AZ977" s="88"/>
      <c r="BA977" s="92"/>
      <c r="BB977" s="92"/>
      <c r="BC977" s="89"/>
    </row>
    <row r="978" spans="52:55" x14ac:dyDescent="0.25">
      <c r="AZ978" s="88"/>
      <c r="BA978" s="92"/>
      <c r="BB978" s="92"/>
      <c r="BC978" s="89"/>
    </row>
    <row r="979" spans="52:55" x14ac:dyDescent="0.25">
      <c r="AZ979" s="88"/>
      <c r="BA979" s="92"/>
      <c r="BB979" s="92"/>
      <c r="BC979" s="89"/>
    </row>
    <row r="980" spans="52:55" x14ac:dyDescent="0.25">
      <c r="AZ980" s="88"/>
      <c r="BA980" s="92"/>
      <c r="BB980" s="92"/>
      <c r="BC980" s="89"/>
    </row>
    <row r="981" spans="52:55" x14ac:dyDescent="0.25">
      <c r="AZ981" s="88"/>
      <c r="BA981" s="92"/>
      <c r="BB981" s="92"/>
      <c r="BC981" s="89"/>
    </row>
    <row r="982" spans="52:55" x14ac:dyDescent="0.25">
      <c r="AZ982" s="88"/>
      <c r="BA982" s="92"/>
      <c r="BB982" s="92"/>
      <c r="BC982" s="89"/>
    </row>
    <row r="983" spans="52:55" x14ac:dyDescent="0.25">
      <c r="AZ983" s="88"/>
      <c r="BA983" s="92"/>
      <c r="BB983" s="92"/>
      <c r="BC983" s="89"/>
    </row>
    <row r="984" spans="52:55" x14ac:dyDescent="0.25">
      <c r="AZ984" s="88"/>
      <c r="BA984" s="92"/>
      <c r="BB984" s="92"/>
      <c r="BC984" s="89"/>
    </row>
    <row r="985" spans="52:55" x14ac:dyDescent="0.25">
      <c r="AZ985" s="88"/>
      <c r="BA985" s="92"/>
      <c r="BB985" s="92"/>
      <c r="BC985" s="89"/>
    </row>
    <row r="986" spans="52:55" x14ac:dyDescent="0.25">
      <c r="AZ986" s="88"/>
      <c r="BA986" s="92"/>
      <c r="BB986" s="92"/>
      <c r="BC986" s="89"/>
    </row>
    <row r="987" spans="52:55" x14ac:dyDescent="0.25">
      <c r="AZ987" s="88"/>
      <c r="BA987" s="92"/>
      <c r="BB987" s="92"/>
      <c r="BC987" s="89"/>
    </row>
    <row r="988" spans="52:55" x14ac:dyDescent="0.25">
      <c r="AZ988" s="88"/>
      <c r="BA988" s="92"/>
      <c r="BB988" s="92"/>
      <c r="BC988" s="89"/>
    </row>
    <row r="989" spans="52:55" x14ac:dyDescent="0.25">
      <c r="AZ989" s="88"/>
      <c r="BA989" s="92"/>
      <c r="BB989" s="92"/>
      <c r="BC989" s="89"/>
    </row>
    <row r="990" spans="52:55" x14ac:dyDescent="0.25">
      <c r="AZ990" s="88"/>
      <c r="BA990" s="92"/>
      <c r="BB990" s="92"/>
      <c r="BC990" s="89"/>
    </row>
    <row r="991" spans="52:55" x14ac:dyDescent="0.25">
      <c r="AZ991" s="88"/>
      <c r="BA991" s="92"/>
      <c r="BB991" s="92"/>
      <c r="BC991" s="89"/>
    </row>
    <row r="992" spans="52:55" x14ac:dyDescent="0.25">
      <c r="AZ992" s="88"/>
      <c r="BA992" s="92"/>
      <c r="BB992" s="92"/>
      <c r="BC992" s="89"/>
    </row>
    <row r="993" spans="52:55" x14ac:dyDescent="0.25">
      <c r="AZ993" s="88"/>
      <c r="BA993" s="92"/>
      <c r="BB993" s="92"/>
      <c r="BC993" s="89"/>
    </row>
    <row r="994" spans="52:55" x14ac:dyDescent="0.25">
      <c r="AZ994" s="88"/>
      <c r="BA994" s="92"/>
      <c r="BB994" s="92"/>
      <c r="BC994" s="89"/>
    </row>
    <row r="995" spans="52:55" x14ac:dyDescent="0.25">
      <c r="AZ995" s="88"/>
      <c r="BA995" s="92"/>
      <c r="BB995" s="92"/>
      <c r="BC995" s="89"/>
    </row>
    <row r="996" spans="52:55" x14ac:dyDescent="0.25">
      <c r="AZ996" s="88"/>
      <c r="BA996" s="92"/>
      <c r="BB996" s="92"/>
      <c r="BC996" s="89"/>
    </row>
    <row r="997" spans="52:55" x14ac:dyDescent="0.25">
      <c r="AZ997" s="88"/>
      <c r="BA997" s="92"/>
      <c r="BB997" s="92"/>
      <c r="BC997" s="89"/>
    </row>
    <row r="998" spans="52:55" x14ac:dyDescent="0.25">
      <c r="AZ998" s="88"/>
      <c r="BA998" s="92"/>
      <c r="BB998" s="92"/>
      <c r="BC998" s="89"/>
    </row>
    <row r="999" spans="52:55" x14ac:dyDescent="0.25">
      <c r="AZ999" s="88"/>
      <c r="BA999" s="92"/>
      <c r="BB999" s="92"/>
      <c r="BC999" s="89"/>
    </row>
    <row r="1000" spans="52:55" x14ac:dyDescent="0.25">
      <c r="AZ1000" s="88"/>
      <c r="BA1000" s="92"/>
      <c r="BB1000" s="92"/>
      <c r="BC1000" s="89"/>
    </row>
    <row r="1001" spans="52:55" x14ac:dyDescent="0.25">
      <c r="AZ1001" s="88"/>
      <c r="BA1001" s="92"/>
      <c r="BB1001" s="92"/>
      <c r="BC1001" s="89"/>
    </row>
    <row r="1002" spans="52:55" x14ac:dyDescent="0.25">
      <c r="AZ1002" s="88"/>
      <c r="BA1002" s="92"/>
      <c r="BB1002" s="92"/>
      <c r="BC1002" s="89"/>
    </row>
    <row r="1003" spans="52:55" x14ac:dyDescent="0.25">
      <c r="AZ1003" s="88"/>
      <c r="BA1003" s="92"/>
      <c r="BB1003" s="92"/>
      <c r="BC1003" s="89"/>
    </row>
    <row r="1004" spans="52:55" x14ac:dyDescent="0.25">
      <c r="AZ1004" s="88"/>
      <c r="BA1004" s="92"/>
      <c r="BB1004" s="92"/>
      <c r="BC1004" s="89"/>
    </row>
    <row r="1005" spans="52:55" x14ac:dyDescent="0.25">
      <c r="AZ1005" s="88"/>
      <c r="BA1005" s="92"/>
      <c r="BB1005" s="92"/>
      <c r="BC1005" s="89"/>
    </row>
    <row r="1006" spans="52:55" x14ac:dyDescent="0.25">
      <c r="AZ1006" s="88"/>
      <c r="BA1006" s="92"/>
      <c r="BB1006" s="92"/>
      <c r="BC1006" s="89"/>
    </row>
    <row r="1007" spans="52:55" x14ac:dyDescent="0.25">
      <c r="AZ1007" s="88"/>
      <c r="BA1007" s="92"/>
      <c r="BB1007" s="92"/>
      <c r="BC1007" s="89"/>
    </row>
    <row r="1008" spans="52:55" x14ac:dyDescent="0.25">
      <c r="AZ1008" s="88"/>
      <c r="BA1008" s="92"/>
      <c r="BB1008" s="92"/>
      <c r="BC1008" s="89"/>
    </row>
    <row r="1009" spans="52:55" x14ac:dyDescent="0.25">
      <c r="AZ1009" s="88"/>
      <c r="BA1009" s="92"/>
      <c r="BB1009" s="92"/>
      <c r="BC1009" s="89"/>
    </row>
    <row r="1010" spans="52:55" x14ac:dyDescent="0.25">
      <c r="AZ1010" s="88"/>
      <c r="BA1010" s="92"/>
      <c r="BB1010" s="92"/>
      <c r="BC1010" s="89"/>
    </row>
    <row r="1011" spans="52:55" x14ac:dyDescent="0.25">
      <c r="AZ1011" s="88"/>
      <c r="BA1011" s="92"/>
      <c r="BB1011" s="92"/>
      <c r="BC1011" s="89"/>
    </row>
    <row r="1012" spans="52:55" x14ac:dyDescent="0.25">
      <c r="AZ1012" s="88"/>
      <c r="BA1012" s="92"/>
      <c r="BB1012" s="92"/>
      <c r="BC1012" s="89"/>
    </row>
    <row r="1013" spans="52:55" x14ac:dyDescent="0.25">
      <c r="AZ1013" s="88"/>
      <c r="BA1013" s="92"/>
      <c r="BB1013" s="92"/>
      <c r="BC1013" s="89"/>
    </row>
    <row r="1014" spans="52:55" x14ac:dyDescent="0.25">
      <c r="AZ1014" s="88"/>
      <c r="BA1014" s="92"/>
      <c r="BB1014" s="92"/>
      <c r="BC1014" s="89"/>
    </row>
    <row r="1015" spans="52:55" x14ac:dyDescent="0.25">
      <c r="AZ1015" s="88"/>
      <c r="BA1015" s="92"/>
      <c r="BB1015" s="92"/>
      <c r="BC1015" s="89"/>
    </row>
    <row r="1016" spans="52:55" x14ac:dyDescent="0.25">
      <c r="AZ1016" s="88"/>
      <c r="BA1016" s="92"/>
      <c r="BB1016" s="92"/>
      <c r="BC1016" s="89"/>
    </row>
    <row r="1017" spans="52:55" x14ac:dyDescent="0.25">
      <c r="AZ1017" s="88"/>
      <c r="BA1017" s="92"/>
      <c r="BB1017" s="92"/>
      <c r="BC1017" s="89"/>
    </row>
    <row r="1018" spans="52:55" x14ac:dyDescent="0.25">
      <c r="AZ1018" s="88"/>
      <c r="BA1018" s="92"/>
      <c r="BB1018" s="92"/>
      <c r="BC1018" s="89"/>
    </row>
    <row r="1019" spans="52:55" x14ac:dyDescent="0.25">
      <c r="AZ1019" s="88"/>
      <c r="BA1019" s="92"/>
      <c r="BB1019" s="92"/>
      <c r="BC1019" s="89"/>
    </row>
    <row r="1020" spans="52:55" x14ac:dyDescent="0.25">
      <c r="AZ1020" s="88"/>
      <c r="BA1020" s="92"/>
      <c r="BB1020" s="92"/>
      <c r="BC1020" s="89"/>
    </row>
    <row r="1021" spans="52:55" x14ac:dyDescent="0.25">
      <c r="AZ1021" s="88"/>
      <c r="BA1021" s="92"/>
      <c r="BB1021" s="92"/>
      <c r="BC1021" s="89"/>
    </row>
    <row r="1022" spans="52:55" x14ac:dyDescent="0.25">
      <c r="AZ1022" s="88"/>
      <c r="BA1022" s="92"/>
      <c r="BB1022" s="92"/>
      <c r="BC1022" s="89"/>
    </row>
    <row r="1023" spans="52:55" x14ac:dyDescent="0.25">
      <c r="AZ1023" s="88"/>
      <c r="BA1023" s="92"/>
      <c r="BB1023" s="92"/>
      <c r="BC1023" s="89"/>
    </row>
    <row r="1024" spans="52:55" x14ac:dyDescent="0.25">
      <c r="AZ1024" s="88"/>
      <c r="BA1024" s="92"/>
      <c r="BB1024" s="92"/>
      <c r="BC1024" s="89"/>
    </row>
    <row r="1025" spans="52:55" x14ac:dyDescent="0.25">
      <c r="AZ1025" s="88"/>
      <c r="BA1025" s="92"/>
      <c r="BB1025" s="92"/>
      <c r="BC1025" s="89"/>
    </row>
    <row r="1026" spans="52:55" x14ac:dyDescent="0.25">
      <c r="AZ1026" s="88"/>
      <c r="BA1026" s="92"/>
      <c r="BB1026" s="92"/>
      <c r="BC1026" s="89"/>
    </row>
    <row r="1027" spans="52:55" x14ac:dyDescent="0.25">
      <c r="AZ1027" s="88"/>
      <c r="BA1027" s="92"/>
      <c r="BB1027" s="92"/>
      <c r="BC1027" s="89"/>
    </row>
    <row r="1028" spans="52:55" x14ac:dyDescent="0.25">
      <c r="AZ1028" s="88"/>
      <c r="BA1028" s="92"/>
      <c r="BB1028" s="92"/>
      <c r="BC1028" s="89"/>
    </row>
    <row r="1029" spans="52:55" x14ac:dyDescent="0.25">
      <c r="AZ1029" s="88"/>
      <c r="BA1029" s="92"/>
      <c r="BB1029" s="92"/>
      <c r="BC1029" s="89"/>
    </row>
    <row r="1030" spans="52:55" x14ac:dyDescent="0.25">
      <c r="AZ1030" s="88"/>
      <c r="BA1030" s="92"/>
      <c r="BB1030" s="92"/>
      <c r="BC1030" s="89"/>
    </row>
    <row r="1031" spans="52:55" x14ac:dyDescent="0.25">
      <c r="AZ1031" s="88"/>
      <c r="BA1031" s="92"/>
      <c r="BB1031" s="92"/>
      <c r="BC1031" s="89"/>
    </row>
    <row r="1032" spans="52:55" x14ac:dyDescent="0.25">
      <c r="AZ1032" s="88"/>
      <c r="BA1032" s="92"/>
      <c r="BB1032" s="92"/>
      <c r="BC1032" s="89"/>
    </row>
    <row r="1033" spans="52:55" x14ac:dyDescent="0.25">
      <c r="AZ1033" s="88"/>
      <c r="BA1033" s="92"/>
      <c r="BB1033" s="92"/>
      <c r="BC1033" s="89"/>
    </row>
    <row r="1034" spans="52:55" x14ac:dyDescent="0.25">
      <c r="AZ1034" s="88"/>
      <c r="BA1034" s="92"/>
      <c r="BB1034" s="92"/>
      <c r="BC1034" s="89"/>
    </row>
    <row r="1035" spans="52:55" x14ac:dyDescent="0.25">
      <c r="AZ1035" s="88"/>
      <c r="BA1035" s="92"/>
      <c r="BB1035" s="92"/>
      <c r="BC1035" s="89"/>
    </row>
    <row r="1036" spans="52:55" x14ac:dyDescent="0.25">
      <c r="AZ1036" s="88"/>
      <c r="BA1036" s="92"/>
      <c r="BB1036" s="92"/>
      <c r="BC1036" s="89"/>
    </row>
    <row r="1037" spans="52:55" x14ac:dyDescent="0.25">
      <c r="AZ1037" s="88"/>
      <c r="BA1037" s="92"/>
      <c r="BB1037" s="92"/>
      <c r="BC1037" s="89"/>
    </row>
    <row r="1038" spans="52:55" x14ac:dyDescent="0.25">
      <c r="AZ1038" s="88"/>
      <c r="BA1038" s="92"/>
      <c r="BB1038" s="92"/>
      <c r="BC1038" s="89"/>
    </row>
    <row r="1039" spans="52:55" x14ac:dyDescent="0.25">
      <c r="AZ1039" s="88"/>
      <c r="BA1039" s="92"/>
      <c r="BB1039" s="92"/>
      <c r="BC1039" s="89"/>
    </row>
    <row r="1040" spans="52:55" x14ac:dyDescent="0.25">
      <c r="AZ1040" s="88"/>
      <c r="BA1040" s="92"/>
      <c r="BB1040" s="92"/>
      <c r="BC1040" s="89"/>
    </row>
    <row r="1041" spans="52:55" x14ac:dyDescent="0.25">
      <c r="AZ1041" s="88"/>
      <c r="BA1041" s="92"/>
      <c r="BB1041" s="92"/>
      <c r="BC1041" s="89"/>
    </row>
    <row r="1042" spans="52:55" x14ac:dyDescent="0.25">
      <c r="AZ1042" s="88"/>
      <c r="BA1042" s="92"/>
      <c r="BB1042" s="92"/>
      <c r="BC1042" s="89"/>
    </row>
    <row r="1043" spans="52:55" x14ac:dyDescent="0.25">
      <c r="AZ1043" s="88"/>
      <c r="BA1043" s="92"/>
      <c r="BB1043" s="92"/>
      <c r="BC1043" s="89"/>
    </row>
    <row r="1044" spans="52:55" x14ac:dyDescent="0.25">
      <c r="AZ1044" s="88"/>
      <c r="BA1044" s="92"/>
      <c r="BB1044" s="92"/>
      <c r="BC1044" s="89"/>
    </row>
    <row r="1045" spans="52:55" x14ac:dyDescent="0.25">
      <c r="AZ1045" s="88"/>
      <c r="BA1045" s="92"/>
      <c r="BB1045" s="92"/>
      <c r="BC1045" s="89"/>
    </row>
    <row r="1046" spans="52:55" x14ac:dyDescent="0.25">
      <c r="AZ1046" s="88"/>
      <c r="BA1046" s="92"/>
      <c r="BB1046" s="92"/>
      <c r="BC1046" s="89"/>
    </row>
    <row r="1047" spans="52:55" x14ac:dyDescent="0.25">
      <c r="AZ1047" s="88"/>
      <c r="BA1047" s="92"/>
      <c r="BB1047" s="92"/>
      <c r="BC1047" s="89"/>
    </row>
    <row r="1048" spans="52:55" x14ac:dyDescent="0.25">
      <c r="AZ1048" s="88"/>
      <c r="BA1048" s="92"/>
      <c r="BB1048" s="92"/>
      <c r="BC1048" s="89"/>
    </row>
    <row r="1049" spans="52:55" x14ac:dyDescent="0.25">
      <c r="AZ1049" s="88"/>
      <c r="BA1049" s="92"/>
      <c r="BB1049" s="92"/>
      <c r="BC1049" s="89"/>
    </row>
    <row r="1050" spans="52:55" x14ac:dyDescent="0.25">
      <c r="AZ1050" s="88"/>
      <c r="BA1050" s="92"/>
      <c r="BB1050" s="92"/>
      <c r="BC1050" s="89"/>
    </row>
    <row r="1051" spans="52:55" x14ac:dyDescent="0.25">
      <c r="AZ1051" s="88"/>
      <c r="BA1051" s="92"/>
      <c r="BB1051" s="92"/>
      <c r="BC1051" s="89"/>
    </row>
    <row r="1052" spans="52:55" x14ac:dyDescent="0.25">
      <c r="AZ1052" s="88"/>
      <c r="BA1052" s="92"/>
      <c r="BB1052" s="92"/>
      <c r="BC1052" s="89"/>
    </row>
    <row r="1053" spans="52:55" x14ac:dyDescent="0.25">
      <c r="AZ1053" s="88"/>
      <c r="BA1053" s="92"/>
      <c r="BB1053" s="92"/>
      <c r="BC1053" s="89"/>
    </row>
    <row r="1054" spans="52:55" x14ac:dyDescent="0.25">
      <c r="AZ1054" s="88"/>
      <c r="BA1054" s="92"/>
      <c r="BB1054" s="92"/>
      <c r="BC1054" s="89"/>
    </row>
    <row r="1055" spans="52:55" x14ac:dyDescent="0.25">
      <c r="AZ1055" s="88"/>
      <c r="BA1055" s="92"/>
      <c r="BB1055" s="92"/>
      <c r="BC1055" s="89"/>
    </row>
    <row r="1056" spans="52:55" x14ac:dyDescent="0.25">
      <c r="AZ1056" s="88"/>
      <c r="BA1056" s="92"/>
      <c r="BB1056" s="92"/>
      <c r="BC1056" s="89"/>
    </row>
    <row r="1057" spans="52:55" x14ac:dyDescent="0.25">
      <c r="AZ1057" s="88"/>
      <c r="BA1057" s="92"/>
      <c r="BB1057" s="92"/>
      <c r="BC1057" s="89"/>
    </row>
    <row r="1058" spans="52:55" x14ac:dyDescent="0.25">
      <c r="AZ1058" s="88"/>
      <c r="BA1058" s="92"/>
      <c r="BB1058" s="92"/>
      <c r="BC1058" s="89"/>
    </row>
    <row r="1059" spans="52:55" x14ac:dyDescent="0.25">
      <c r="AZ1059" s="88"/>
      <c r="BA1059" s="92"/>
      <c r="BB1059" s="92"/>
      <c r="BC1059" s="89"/>
    </row>
    <row r="1060" spans="52:55" x14ac:dyDescent="0.25">
      <c r="AZ1060" s="88"/>
      <c r="BA1060" s="92"/>
      <c r="BB1060" s="92"/>
      <c r="BC1060" s="89"/>
    </row>
    <row r="1061" spans="52:55" x14ac:dyDescent="0.25">
      <c r="AZ1061" s="88"/>
      <c r="BA1061" s="92"/>
      <c r="BB1061" s="92"/>
      <c r="BC1061" s="89"/>
    </row>
    <row r="1062" spans="52:55" x14ac:dyDescent="0.25">
      <c r="AZ1062" s="88"/>
      <c r="BA1062" s="92"/>
      <c r="BB1062" s="92"/>
      <c r="BC1062" s="89"/>
    </row>
    <row r="1063" spans="52:55" x14ac:dyDescent="0.25">
      <c r="AZ1063" s="88"/>
      <c r="BA1063" s="92"/>
      <c r="BB1063" s="92"/>
      <c r="BC1063" s="89"/>
    </row>
    <row r="1064" spans="52:55" x14ac:dyDescent="0.25">
      <c r="AZ1064" s="88"/>
      <c r="BA1064" s="92"/>
      <c r="BB1064" s="92"/>
      <c r="BC1064" s="89"/>
    </row>
    <row r="1065" spans="52:55" x14ac:dyDescent="0.25">
      <c r="AZ1065" s="88"/>
      <c r="BA1065" s="92"/>
      <c r="BB1065" s="92"/>
      <c r="BC1065" s="89"/>
    </row>
    <row r="1066" spans="52:55" x14ac:dyDescent="0.25">
      <c r="AZ1066" s="88"/>
      <c r="BA1066" s="92"/>
      <c r="BB1066" s="92"/>
      <c r="BC1066" s="89"/>
    </row>
    <row r="1067" spans="52:55" x14ac:dyDescent="0.25">
      <c r="AZ1067" s="88"/>
      <c r="BA1067" s="92"/>
      <c r="BB1067" s="92"/>
      <c r="BC1067" s="89"/>
    </row>
    <row r="1068" spans="52:55" x14ac:dyDescent="0.25">
      <c r="AZ1068" s="88"/>
      <c r="BA1068" s="92"/>
      <c r="BB1068" s="92"/>
      <c r="BC1068" s="89"/>
    </row>
    <row r="1069" spans="52:55" x14ac:dyDescent="0.25">
      <c r="AZ1069" s="88"/>
      <c r="BA1069" s="92"/>
      <c r="BB1069" s="92"/>
      <c r="BC1069" s="89"/>
    </row>
    <row r="1070" spans="52:55" x14ac:dyDescent="0.25">
      <c r="AZ1070" s="88"/>
      <c r="BA1070" s="92"/>
      <c r="BB1070" s="92"/>
      <c r="BC1070" s="89"/>
    </row>
    <row r="1071" spans="52:55" x14ac:dyDescent="0.25">
      <c r="AZ1071" s="88"/>
      <c r="BA1071" s="92"/>
      <c r="BB1071" s="92"/>
      <c r="BC1071" s="89"/>
    </row>
    <row r="1072" spans="52:55" x14ac:dyDescent="0.25">
      <c r="AZ1072" s="88"/>
      <c r="BA1072" s="92"/>
      <c r="BB1072" s="92"/>
      <c r="BC1072" s="89"/>
    </row>
    <row r="1073" spans="52:55" x14ac:dyDescent="0.25">
      <c r="AZ1073" s="88"/>
      <c r="BA1073" s="92"/>
      <c r="BB1073" s="92"/>
      <c r="BC1073" s="89"/>
    </row>
    <row r="1074" spans="52:55" x14ac:dyDescent="0.25">
      <c r="AZ1074" s="88"/>
      <c r="BA1074" s="92"/>
      <c r="BB1074" s="92"/>
      <c r="BC1074" s="89"/>
    </row>
    <row r="1075" spans="52:55" x14ac:dyDescent="0.25">
      <c r="AZ1075" s="88"/>
      <c r="BA1075" s="92"/>
      <c r="BB1075" s="92"/>
      <c r="BC1075" s="89"/>
    </row>
    <row r="1076" spans="52:55" x14ac:dyDescent="0.25">
      <c r="AZ1076" s="88"/>
      <c r="BA1076" s="92"/>
      <c r="BB1076" s="92"/>
      <c r="BC1076" s="89"/>
    </row>
    <row r="1077" spans="52:55" x14ac:dyDescent="0.25">
      <c r="AZ1077" s="88"/>
      <c r="BA1077" s="92"/>
      <c r="BB1077" s="92"/>
      <c r="BC1077" s="89"/>
    </row>
    <row r="1078" spans="52:55" x14ac:dyDescent="0.25">
      <c r="AZ1078" s="88"/>
      <c r="BA1078" s="92"/>
      <c r="BB1078" s="92"/>
      <c r="BC1078" s="89"/>
    </row>
    <row r="1079" spans="52:55" x14ac:dyDescent="0.25">
      <c r="AZ1079" s="88"/>
      <c r="BA1079" s="92"/>
      <c r="BB1079" s="92"/>
      <c r="BC1079" s="89"/>
    </row>
    <row r="1080" spans="52:55" x14ac:dyDescent="0.25">
      <c r="AZ1080" s="88"/>
      <c r="BA1080" s="92"/>
      <c r="BB1080" s="92"/>
      <c r="BC1080" s="89"/>
    </row>
    <row r="1081" spans="52:55" x14ac:dyDescent="0.25">
      <c r="AZ1081" s="88"/>
      <c r="BA1081" s="92"/>
      <c r="BB1081" s="92"/>
      <c r="BC1081" s="89"/>
    </row>
    <row r="1082" spans="52:55" x14ac:dyDescent="0.25">
      <c r="AZ1082" s="88"/>
      <c r="BA1082" s="92"/>
      <c r="BB1082" s="92"/>
      <c r="BC1082" s="89"/>
    </row>
    <row r="1083" spans="52:55" x14ac:dyDescent="0.25">
      <c r="AZ1083" s="88"/>
      <c r="BA1083" s="92"/>
      <c r="BB1083" s="92"/>
      <c r="BC1083" s="89"/>
    </row>
    <row r="1084" spans="52:55" x14ac:dyDescent="0.25">
      <c r="AZ1084" s="88"/>
      <c r="BA1084" s="92"/>
      <c r="BB1084" s="92"/>
      <c r="BC1084" s="89"/>
    </row>
    <row r="1085" spans="52:55" x14ac:dyDescent="0.25">
      <c r="AZ1085" s="88"/>
      <c r="BA1085" s="92"/>
      <c r="BB1085" s="92"/>
      <c r="BC1085" s="89"/>
    </row>
    <row r="1086" spans="52:55" x14ac:dyDescent="0.25">
      <c r="AZ1086" s="88"/>
      <c r="BA1086" s="92"/>
      <c r="BB1086" s="92"/>
      <c r="BC1086" s="89"/>
    </row>
    <row r="1087" spans="52:55" x14ac:dyDescent="0.25">
      <c r="AZ1087" s="88"/>
      <c r="BA1087" s="92"/>
      <c r="BB1087" s="92"/>
      <c r="BC1087" s="89"/>
    </row>
    <row r="1088" spans="52:55" x14ac:dyDescent="0.25">
      <c r="AZ1088" s="88"/>
      <c r="BA1088" s="92"/>
      <c r="BB1088" s="92"/>
      <c r="BC1088" s="89"/>
    </row>
    <row r="1089" spans="52:55" x14ac:dyDescent="0.25">
      <c r="AZ1089" s="88"/>
      <c r="BA1089" s="92"/>
      <c r="BB1089" s="92"/>
      <c r="BC1089" s="89"/>
    </row>
    <row r="1090" spans="52:55" x14ac:dyDescent="0.25">
      <c r="AZ1090" s="88"/>
      <c r="BA1090" s="92"/>
      <c r="BB1090" s="92"/>
      <c r="BC1090" s="89"/>
    </row>
    <row r="1091" spans="52:55" x14ac:dyDescent="0.25">
      <c r="AZ1091" s="88"/>
      <c r="BA1091" s="92"/>
      <c r="BB1091" s="92"/>
      <c r="BC1091" s="89"/>
    </row>
    <row r="1092" spans="52:55" x14ac:dyDescent="0.25">
      <c r="AZ1092" s="88"/>
      <c r="BA1092" s="92"/>
      <c r="BB1092" s="92"/>
      <c r="BC1092" s="89"/>
    </row>
    <row r="1093" spans="52:55" x14ac:dyDescent="0.25">
      <c r="AZ1093" s="88"/>
      <c r="BA1093" s="92"/>
      <c r="BB1093" s="92"/>
      <c r="BC1093" s="89"/>
    </row>
    <row r="1094" spans="52:55" x14ac:dyDescent="0.25">
      <c r="AZ1094" s="88"/>
      <c r="BA1094" s="92"/>
      <c r="BB1094" s="92"/>
      <c r="BC1094" s="89"/>
    </row>
    <row r="1095" spans="52:55" x14ac:dyDescent="0.25">
      <c r="AZ1095" s="88"/>
      <c r="BA1095" s="92"/>
      <c r="BB1095" s="92"/>
      <c r="BC1095" s="89"/>
    </row>
    <row r="1096" spans="52:55" x14ac:dyDescent="0.25">
      <c r="AZ1096" s="88"/>
      <c r="BA1096" s="92"/>
      <c r="BB1096" s="92"/>
      <c r="BC1096" s="89"/>
    </row>
    <row r="1097" spans="52:55" x14ac:dyDescent="0.25">
      <c r="AZ1097" s="88"/>
      <c r="BA1097" s="92"/>
      <c r="BB1097" s="92"/>
      <c r="BC1097" s="89"/>
    </row>
    <row r="1098" spans="52:55" x14ac:dyDescent="0.25">
      <c r="AZ1098" s="88"/>
      <c r="BA1098" s="92"/>
      <c r="BB1098" s="92"/>
      <c r="BC1098" s="89"/>
    </row>
    <row r="1099" spans="52:55" x14ac:dyDescent="0.25">
      <c r="AZ1099" s="88"/>
      <c r="BA1099" s="92"/>
      <c r="BB1099" s="92"/>
      <c r="BC1099" s="89"/>
    </row>
    <row r="1100" spans="52:55" x14ac:dyDescent="0.25">
      <c r="AZ1100" s="88"/>
      <c r="BA1100" s="92"/>
      <c r="BB1100" s="92"/>
      <c r="BC1100" s="89"/>
    </row>
    <row r="1101" spans="52:55" x14ac:dyDescent="0.25">
      <c r="AZ1101" s="88"/>
      <c r="BA1101" s="92"/>
      <c r="BB1101" s="92"/>
      <c r="BC1101" s="89"/>
    </row>
    <row r="1102" spans="52:55" x14ac:dyDescent="0.25">
      <c r="AZ1102" s="88"/>
      <c r="BA1102" s="92"/>
      <c r="BB1102" s="92"/>
      <c r="BC1102" s="89"/>
    </row>
    <row r="1103" spans="52:55" x14ac:dyDescent="0.25">
      <c r="AZ1103" s="88"/>
      <c r="BA1103" s="92"/>
      <c r="BB1103" s="92"/>
      <c r="BC1103" s="89"/>
    </row>
    <row r="1104" spans="52:55" x14ac:dyDescent="0.25">
      <c r="AZ1104" s="88"/>
      <c r="BA1104" s="92"/>
      <c r="BB1104" s="92"/>
      <c r="BC1104" s="89"/>
    </row>
    <row r="1105" spans="52:55" x14ac:dyDescent="0.25">
      <c r="AZ1105" s="88"/>
      <c r="BA1105" s="92"/>
      <c r="BB1105" s="92"/>
      <c r="BC1105" s="89"/>
    </row>
    <row r="1106" spans="52:55" x14ac:dyDescent="0.25">
      <c r="AZ1106" s="88"/>
      <c r="BA1106" s="92"/>
      <c r="BB1106" s="92"/>
      <c r="BC1106" s="89"/>
    </row>
    <row r="1107" spans="52:55" x14ac:dyDescent="0.25">
      <c r="AZ1107" s="88"/>
      <c r="BA1107" s="92"/>
      <c r="BB1107" s="92"/>
      <c r="BC1107" s="89"/>
    </row>
    <row r="1108" spans="52:55" x14ac:dyDescent="0.25">
      <c r="AZ1108" s="88"/>
      <c r="BA1108" s="92"/>
      <c r="BB1108" s="92"/>
      <c r="BC1108" s="89"/>
    </row>
    <row r="1109" spans="52:55" x14ac:dyDescent="0.25">
      <c r="AZ1109" s="88"/>
      <c r="BA1109" s="92"/>
      <c r="BB1109" s="92"/>
      <c r="BC1109" s="89"/>
    </row>
    <row r="1110" spans="52:55" x14ac:dyDescent="0.25">
      <c r="AZ1110" s="88"/>
      <c r="BA1110" s="92"/>
      <c r="BB1110" s="92"/>
      <c r="BC1110" s="89"/>
    </row>
    <row r="1111" spans="52:55" x14ac:dyDescent="0.25">
      <c r="AZ1111" s="88"/>
      <c r="BA1111" s="92"/>
      <c r="BB1111" s="92"/>
      <c r="BC1111" s="89"/>
    </row>
    <row r="1112" spans="52:55" x14ac:dyDescent="0.25">
      <c r="AZ1112" s="88"/>
      <c r="BA1112" s="92"/>
      <c r="BB1112" s="92"/>
      <c r="BC1112" s="89"/>
    </row>
    <row r="1113" spans="52:55" x14ac:dyDescent="0.25">
      <c r="AZ1113" s="88"/>
      <c r="BA1113" s="92"/>
      <c r="BB1113" s="92"/>
      <c r="BC1113" s="89"/>
    </row>
    <row r="1114" spans="52:55" x14ac:dyDescent="0.25">
      <c r="AZ1114" s="88"/>
      <c r="BA1114" s="92"/>
      <c r="BB1114" s="92"/>
      <c r="BC1114" s="89"/>
    </row>
    <row r="1115" spans="52:55" x14ac:dyDescent="0.25">
      <c r="AZ1115" s="88"/>
      <c r="BA1115" s="92"/>
      <c r="BB1115" s="92"/>
      <c r="BC1115" s="89"/>
    </row>
    <row r="1116" spans="52:55" x14ac:dyDescent="0.25">
      <c r="AZ1116" s="88"/>
      <c r="BA1116" s="92"/>
      <c r="BB1116" s="92"/>
      <c r="BC1116" s="89"/>
    </row>
    <row r="1117" spans="52:55" x14ac:dyDescent="0.25">
      <c r="AZ1117" s="88"/>
      <c r="BA1117" s="92"/>
      <c r="BB1117" s="92"/>
      <c r="BC1117" s="89"/>
    </row>
    <row r="1118" spans="52:55" x14ac:dyDescent="0.25">
      <c r="AZ1118" s="88"/>
      <c r="BA1118" s="92"/>
      <c r="BB1118" s="92"/>
      <c r="BC1118" s="89"/>
    </row>
    <row r="1119" spans="52:55" x14ac:dyDescent="0.25">
      <c r="AZ1119" s="88"/>
      <c r="BA1119" s="92"/>
      <c r="BB1119" s="92"/>
      <c r="BC1119" s="89"/>
    </row>
    <row r="1120" spans="52:55" x14ac:dyDescent="0.25">
      <c r="AZ1120" s="88"/>
      <c r="BA1120" s="92"/>
      <c r="BB1120" s="92"/>
      <c r="BC1120" s="89"/>
    </row>
    <row r="1121" spans="52:55" x14ac:dyDescent="0.25">
      <c r="AZ1121" s="88"/>
      <c r="BA1121" s="92"/>
      <c r="BB1121" s="92"/>
      <c r="BC1121" s="89"/>
    </row>
    <row r="1122" spans="52:55" x14ac:dyDescent="0.25">
      <c r="AZ1122" s="88"/>
      <c r="BA1122" s="92"/>
      <c r="BB1122" s="92"/>
      <c r="BC1122" s="89"/>
    </row>
    <row r="1123" spans="52:55" x14ac:dyDescent="0.25">
      <c r="AZ1123" s="88"/>
      <c r="BA1123" s="92"/>
      <c r="BB1123" s="92"/>
      <c r="BC1123" s="89"/>
    </row>
    <row r="1124" spans="52:55" x14ac:dyDescent="0.25">
      <c r="AZ1124" s="88"/>
      <c r="BA1124" s="92"/>
      <c r="BB1124" s="92"/>
      <c r="BC1124" s="89"/>
    </row>
    <row r="1125" spans="52:55" x14ac:dyDescent="0.25">
      <c r="AZ1125" s="88"/>
      <c r="BA1125" s="92"/>
      <c r="BB1125" s="92"/>
      <c r="BC1125" s="89"/>
    </row>
    <row r="1126" spans="52:55" x14ac:dyDescent="0.25">
      <c r="AZ1126" s="88"/>
      <c r="BA1126" s="92"/>
      <c r="BB1126" s="92"/>
      <c r="BC1126" s="89"/>
    </row>
    <row r="1127" spans="52:55" x14ac:dyDescent="0.25">
      <c r="AZ1127" s="88"/>
      <c r="BA1127" s="92"/>
      <c r="BB1127" s="92"/>
      <c r="BC1127" s="89"/>
    </row>
    <row r="1128" spans="52:55" x14ac:dyDescent="0.25">
      <c r="AZ1128" s="88"/>
      <c r="BA1128" s="92"/>
      <c r="BB1128" s="92"/>
      <c r="BC1128" s="89"/>
    </row>
    <row r="1129" spans="52:55" x14ac:dyDescent="0.25">
      <c r="AZ1129" s="88"/>
      <c r="BA1129" s="92"/>
      <c r="BB1129" s="92"/>
      <c r="BC1129" s="89"/>
    </row>
    <row r="1130" spans="52:55" x14ac:dyDescent="0.25">
      <c r="AZ1130" s="88"/>
      <c r="BA1130" s="92"/>
      <c r="BB1130" s="92"/>
      <c r="BC1130" s="89"/>
    </row>
    <row r="1131" spans="52:55" x14ac:dyDescent="0.25">
      <c r="AZ1131" s="88"/>
      <c r="BA1131" s="92"/>
      <c r="BB1131" s="92"/>
      <c r="BC1131" s="89"/>
    </row>
    <row r="1132" spans="52:55" x14ac:dyDescent="0.25">
      <c r="AZ1132" s="88"/>
      <c r="BA1132" s="92"/>
      <c r="BB1132" s="92"/>
      <c r="BC1132" s="89"/>
    </row>
    <row r="1133" spans="52:55" x14ac:dyDescent="0.25">
      <c r="AZ1133" s="88"/>
      <c r="BA1133" s="92"/>
      <c r="BB1133" s="92"/>
      <c r="BC1133" s="89"/>
    </row>
    <row r="1134" spans="52:55" x14ac:dyDescent="0.25">
      <c r="AZ1134" s="88"/>
      <c r="BA1134" s="92"/>
      <c r="BB1134" s="92"/>
      <c r="BC1134" s="89"/>
    </row>
    <row r="1135" spans="52:55" x14ac:dyDescent="0.25">
      <c r="AZ1135" s="88"/>
      <c r="BA1135" s="92"/>
      <c r="BB1135" s="92"/>
      <c r="BC1135" s="89"/>
    </row>
    <row r="1136" spans="52:55" x14ac:dyDescent="0.25">
      <c r="AZ1136" s="88"/>
      <c r="BA1136" s="92"/>
      <c r="BB1136" s="92"/>
      <c r="BC1136" s="89"/>
    </row>
    <row r="1137" spans="52:55" x14ac:dyDescent="0.25">
      <c r="AZ1137" s="88"/>
      <c r="BA1137" s="92"/>
      <c r="BB1137" s="92"/>
      <c r="BC1137" s="89"/>
    </row>
    <row r="1138" spans="52:55" x14ac:dyDescent="0.25">
      <c r="AZ1138" s="88"/>
      <c r="BA1138" s="92"/>
      <c r="BB1138" s="92"/>
      <c r="BC1138" s="89"/>
    </row>
    <row r="1139" spans="52:55" x14ac:dyDescent="0.25">
      <c r="AZ1139" s="88"/>
      <c r="BA1139" s="92"/>
      <c r="BB1139" s="92"/>
      <c r="BC1139" s="89"/>
    </row>
    <row r="1140" spans="52:55" x14ac:dyDescent="0.25">
      <c r="AZ1140" s="88"/>
      <c r="BA1140" s="92"/>
      <c r="BB1140" s="92"/>
      <c r="BC1140" s="89"/>
    </row>
    <row r="1141" spans="52:55" x14ac:dyDescent="0.25">
      <c r="AZ1141" s="88"/>
      <c r="BA1141" s="92"/>
      <c r="BB1141" s="92"/>
      <c r="BC1141" s="89"/>
    </row>
    <row r="1142" spans="52:55" x14ac:dyDescent="0.25">
      <c r="AZ1142" s="88"/>
      <c r="BA1142" s="92"/>
      <c r="BB1142" s="92"/>
      <c r="BC1142" s="89"/>
    </row>
    <row r="1143" spans="52:55" x14ac:dyDescent="0.25">
      <c r="AZ1143" s="88"/>
      <c r="BA1143" s="92"/>
      <c r="BB1143" s="92"/>
      <c r="BC1143" s="89"/>
    </row>
    <row r="1144" spans="52:55" x14ac:dyDescent="0.25">
      <c r="AZ1144" s="88"/>
      <c r="BA1144" s="92"/>
      <c r="BB1144" s="92"/>
      <c r="BC1144" s="89"/>
    </row>
    <row r="1145" spans="52:55" x14ac:dyDescent="0.25">
      <c r="AZ1145" s="88"/>
      <c r="BA1145" s="92"/>
      <c r="BB1145" s="92"/>
      <c r="BC1145" s="89"/>
    </row>
    <row r="1146" spans="52:55" x14ac:dyDescent="0.25">
      <c r="AZ1146" s="88"/>
      <c r="BA1146" s="92"/>
      <c r="BB1146" s="92"/>
      <c r="BC1146" s="89"/>
    </row>
    <row r="1147" spans="52:55" x14ac:dyDescent="0.25">
      <c r="AZ1147" s="88"/>
      <c r="BA1147" s="92"/>
      <c r="BB1147" s="92"/>
      <c r="BC1147" s="89"/>
    </row>
    <row r="1148" spans="52:55" x14ac:dyDescent="0.25">
      <c r="AZ1148" s="88"/>
      <c r="BA1148" s="92"/>
      <c r="BB1148" s="92"/>
      <c r="BC1148" s="89"/>
    </row>
    <row r="1149" spans="52:55" x14ac:dyDescent="0.25">
      <c r="AZ1149" s="88"/>
      <c r="BA1149" s="92"/>
      <c r="BB1149" s="92"/>
      <c r="BC1149" s="89"/>
    </row>
    <row r="1150" spans="52:55" x14ac:dyDescent="0.25">
      <c r="AZ1150" s="88"/>
      <c r="BA1150" s="92"/>
      <c r="BB1150" s="92"/>
      <c r="BC1150" s="89"/>
    </row>
    <row r="1151" spans="52:55" x14ac:dyDescent="0.25">
      <c r="AZ1151" s="88"/>
      <c r="BA1151" s="92"/>
      <c r="BB1151" s="92"/>
      <c r="BC1151" s="89"/>
    </row>
    <row r="1152" spans="52:55" x14ac:dyDescent="0.25">
      <c r="AZ1152" s="88"/>
      <c r="BA1152" s="92"/>
      <c r="BB1152" s="92"/>
      <c r="BC1152" s="89"/>
    </row>
    <row r="1153" spans="52:55" x14ac:dyDescent="0.25">
      <c r="AZ1153" s="88"/>
      <c r="BA1153" s="92"/>
      <c r="BB1153" s="92"/>
      <c r="BC1153" s="89"/>
    </row>
    <row r="1154" spans="52:55" x14ac:dyDescent="0.25">
      <c r="AZ1154" s="88"/>
      <c r="BA1154" s="92"/>
      <c r="BB1154" s="92"/>
      <c r="BC1154" s="89"/>
    </row>
    <row r="1155" spans="52:55" x14ac:dyDescent="0.25">
      <c r="AZ1155" s="88"/>
      <c r="BA1155" s="92"/>
      <c r="BB1155" s="92"/>
      <c r="BC1155" s="89"/>
    </row>
    <row r="1156" spans="52:55" x14ac:dyDescent="0.25">
      <c r="AZ1156" s="88"/>
      <c r="BA1156" s="92"/>
      <c r="BB1156" s="92"/>
      <c r="BC1156" s="89"/>
    </row>
    <row r="1157" spans="52:55" x14ac:dyDescent="0.25">
      <c r="AZ1157" s="88"/>
      <c r="BA1157" s="92"/>
      <c r="BB1157" s="92"/>
      <c r="BC1157" s="89"/>
    </row>
    <row r="1158" spans="52:55" x14ac:dyDescent="0.25">
      <c r="AZ1158" s="88"/>
      <c r="BA1158" s="92"/>
      <c r="BB1158" s="92"/>
      <c r="BC1158" s="89"/>
    </row>
    <row r="1159" spans="52:55" x14ac:dyDescent="0.25">
      <c r="AZ1159" s="88"/>
      <c r="BA1159" s="92"/>
      <c r="BB1159" s="92"/>
      <c r="BC1159" s="89"/>
    </row>
    <row r="1160" spans="52:55" x14ac:dyDescent="0.25">
      <c r="AZ1160" s="88"/>
      <c r="BA1160" s="92"/>
      <c r="BB1160" s="92"/>
      <c r="BC1160" s="89"/>
    </row>
    <row r="1161" spans="52:55" x14ac:dyDescent="0.25">
      <c r="AZ1161" s="88"/>
      <c r="BA1161" s="92"/>
      <c r="BB1161" s="92"/>
      <c r="BC1161" s="89"/>
    </row>
    <row r="1162" spans="52:55" x14ac:dyDescent="0.25">
      <c r="AZ1162" s="88"/>
      <c r="BA1162" s="92"/>
      <c r="BB1162" s="92"/>
      <c r="BC1162" s="89"/>
    </row>
    <row r="1163" spans="52:55" x14ac:dyDescent="0.25">
      <c r="AZ1163" s="88"/>
      <c r="BA1163" s="92"/>
      <c r="BB1163" s="92"/>
      <c r="BC1163" s="89"/>
    </row>
    <row r="1164" spans="52:55" x14ac:dyDescent="0.25">
      <c r="AZ1164" s="88"/>
      <c r="BA1164" s="92"/>
      <c r="BB1164" s="92"/>
      <c r="BC1164" s="89"/>
    </row>
    <row r="1165" spans="52:55" x14ac:dyDescent="0.25">
      <c r="AZ1165" s="88"/>
      <c r="BA1165" s="92"/>
      <c r="BB1165" s="92"/>
      <c r="BC1165" s="89"/>
    </row>
    <row r="1166" spans="52:55" x14ac:dyDescent="0.25">
      <c r="AZ1166" s="88"/>
      <c r="BA1166" s="92"/>
      <c r="BB1166" s="92"/>
      <c r="BC1166" s="89"/>
    </row>
    <row r="1167" spans="52:55" x14ac:dyDescent="0.25">
      <c r="AZ1167" s="88"/>
      <c r="BA1167" s="92"/>
      <c r="BB1167" s="92"/>
      <c r="BC1167" s="89"/>
    </row>
    <row r="1168" spans="52:55" x14ac:dyDescent="0.25">
      <c r="AZ1168" s="88"/>
      <c r="BA1168" s="92"/>
      <c r="BB1168" s="92"/>
      <c r="BC1168" s="89"/>
    </row>
    <row r="1169" spans="52:55" x14ac:dyDescent="0.25">
      <c r="AZ1169" s="88"/>
      <c r="BA1169" s="92"/>
      <c r="BB1169" s="92"/>
      <c r="BC1169" s="89"/>
    </row>
    <row r="1170" spans="52:55" x14ac:dyDescent="0.25">
      <c r="AZ1170" s="88"/>
      <c r="BA1170" s="92"/>
      <c r="BB1170" s="92"/>
      <c r="BC1170" s="89"/>
    </row>
    <row r="1171" spans="52:55" x14ac:dyDescent="0.25">
      <c r="AZ1171" s="88"/>
      <c r="BA1171" s="92"/>
      <c r="BB1171" s="92"/>
      <c r="BC1171" s="89"/>
    </row>
    <row r="1172" spans="52:55" x14ac:dyDescent="0.25">
      <c r="AZ1172" s="88"/>
      <c r="BA1172" s="92"/>
      <c r="BB1172" s="92"/>
      <c r="BC1172" s="89"/>
    </row>
    <row r="1173" spans="52:55" x14ac:dyDescent="0.25">
      <c r="AZ1173" s="88"/>
      <c r="BA1173" s="92"/>
      <c r="BB1173" s="92"/>
      <c r="BC1173" s="89"/>
    </row>
    <row r="1174" spans="52:55" x14ac:dyDescent="0.25">
      <c r="AZ1174" s="88"/>
      <c r="BA1174" s="92"/>
      <c r="BB1174" s="92"/>
      <c r="BC1174" s="89"/>
    </row>
    <row r="1175" spans="52:55" x14ac:dyDescent="0.25">
      <c r="AZ1175" s="88"/>
      <c r="BA1175" s="92"/>
      <c r="BB1175" s="92"/>
      <c r="BC1175" s="89"/>
    </row>
    <row r="1176" spans="52:55" x14ac:dyDescent="0.25">
      <c r="AZ1176" s="88"/>
      <c r="BA1176" s="92"/>
      <c r="BB1176" s="92"/>
      <c r="BC1176" s="89"/>
    </row>
    <row r="1177" spans="52:55" x14ac:dyDescent="0.25">
      <c r="AZ1177" s="88"/>
      <c r="BA1177" s="92"/>
      <c r="BB1177" s="92"/>
      <c r="BC1177" s="89"/>
    </row>
    <row r="1178" spans="52:55" x14ac:dyDescent="0.25">
      <c r="AZ1178" s="88"/>
      <c r="BA1178" s="92"/>
      <c r="BB1178" s="92"/>
      <c r="BC1178" s="89"/>
    </row>
    <row r="1179" spans="52:55" x14ac:dyDescent="0.25">
      <c r="AZ1179" s="88"/>
      <c r="BA1179" s="92"/>
      <c r="BB1179" s="92"/>
      <c r="BC1179" s="89"/>
    </row>
    <row r="1180" spans="52:55" x14ac:dyDescent="0.25">
      <c r="AZ1180" s="88"/>
      <c r="BA1180" s="92"/>
      <c r="BB1180" s="92"/>
      <c r="BC1180" s="89"/>
    </row>
    <row r="1181" spans="52:55" x14ac:dyDescent="0.25">
      <c r="AZ1181" s="88"/>
      <c r="BA1181" s="92"/>
      <c r="BB1181" s="92"/>
      <c r="BC1181" s="89"/>
    </row>
    <row r="1182" spans="52:55" x14ac:dyDescent="0.25">
      <c r="AZ1182" s="88"/>
      <c r="BA1182" s="92"/>
      <c r="BB1182" s="92"/>
      <c r="BC1182" s="89"/>
    </row>
    <row r="1183" spans="52:55" x14ac:dyDescent="0.25">
      <c r="AZ1183" s="88"/>
      <c r="BA1183" s="92"/>
      <c r="BB1183" s="92"/>
      <c r="BC1183" s="89"/>
    </row>
    <row r="1184" spans="52:55" x14ac:dyDescent="0.25">
      <c r="AZ1184" s="88"/>
      <c r="BA1184" s="92"/>
      <c r="BB1184" s="92"/>
      <c r="BC1184" s="89"/>
    </row>
    <row r="1185" spans="52:55" x14ac:dyDescent="0.25">
      <c r="AZ1185" s="88"/>
      <c r="BA1185" s="92"/>
      <c r="BB1185" s="92"/>
      <c r="BC1185" s="89"/>
    </row>
    <row r="1186" spans="52:55" x14ac:dyDescent="0.25">
      <c r="AZ1186" s="88"/>
      <c r="BA1186" s="92"/>
      <c r="BB1186" s="92"/>
      <c r="BC1186" s="89"/>
    </row>
    <row r="1187" spans="52:55" x14ac:dyDescent="0.25">
      <c r="AZ1187" s="88"/>
      <c r="BA1187" s="92"/>
      <c r="BB1187" s="92"/>
      <c r="BC1187" s="89"/>
    </row>
    <row r="1188" spans="52:55" x14ac:dyDescent="0.25">
      <c r="AZ1188" s="88"/>
      <c r="BA1188" s="92"/>
      <c r="BB1188" s="92"/>
      <c r="BC1188" s="89"/>
    </row>
    <row r="1189" spans="52:55" x14ac:dyDescent="0.25">
      <c r="AZ1189" s="88"/>
      <c r="BA1189" s="92"/>
      <c r="BB1189" s="92"/>
      <c r="BC1189" s="89"/>
    </row>
    <row r="1190" spans="52:55" x14ac:dyDescent="0.25">
      <c r="AZ1190" s="88"/>
      <c r="BA1190" s="92"/>
      <c r="BB1190" s="92"/>
      <c r="BC1190" s="89"/>
    </row>
    <row r="1191" spans="52:55" x14ac:dyDescent="0.25">
      <c r="AZ1191" s="88"/>
      <c r="BA1191" s="92"/>
      <c r="BB1191" s="92"/>
      <c r="BC1191" s="89"/>
    </row>
    <row r="1192" spans="52:55" x14ac:dyDescent="0.25">
      <c r="AZ1192" s="88"/>
      <c r="BA1192" s="92"/>
      <c r="BB1192" s="92"/>
      <c r="BC1192" s="89"/>
    </row>
    <row r="1193" spans="52:55" x14ac:dyDescent="0.25">
      <c r="AZ1193" s="88"/>
      <c r="BA1193" s="92"/>
      <c r="BB1193" s="92"/>
      <c r="BC1193" s="89"/>
    </row>
    <row r="1194" spans="52:55" x14ac:dyDescent="0.25">
      <c r="AZ1194" s="88"/>
      <c r="BA1194" s="92"/>
      <c r="BB1194" s="92"/>
      <c r="BC1194" s="89"/>
    </row>
    <row r="1195" spans="52:55" x14ac:dyDescent="0.25">
      <c r="AZ1195" s="88"/>
      <c r="BA1195" s="92"/>
      <c r="BB1195" s="92"/>
      <c r="BC1195" s="89"/>
    </row>
    <row r="1196" spans="52:55" x14ac:dyDescent="0.25">
      <c r="AZ1196" s="88"/>
      <c r="BA1196" s="92"/>
      <c r="BB1196" s="92"/>
      <c r="BC1196" s="89"/>
    </row>
    <row r="1197" spans="52:55" x14ac:dyDescent="0.25">
      <c r="AZ1197" s="88"/>
      <c r="BA1197" s="92"/>
      <c r="BB1197" s="92"/>
      <c r="BC1197" s="89"/>
    </row>
    <row r="1198" spans="52:55" x14ac:dyDescent="0.25">
      <c r="AZ1198" s="88"/>
      <c r="BA1198" s="92"/>
      <c r="BB1198" s="92"/>
      <c r="BC1198" s="89"/>
    </row>
    <row r="1199" spans="52:55" x14ac:dyDescent="0.25">
      <c r="AZ1199" s="88"/>
      <c r="BA1199" s="92"/>
      <c r="BB1199" s="92"/>
      <c r="BC1199" s="89"/>
    </row>
    <row r="1200" spans="52:55" x14ac:dyDescent="0.25">
      <c r="AZ1200" s="88"/>
      <c r="BA1200" s="92"/>
      <c r="BB1200" s="92"/>
      <c r="BC1200" s="89"/>
    </row>
    <row r="1201" spans="52:55" x14ac:dyDescent="0.25">
      <c r="AZ1201" s="88"/>
      <c r="BA1201" s="92"/>
      <c r="BB1201" s="92"/>
      <c r="BC1201" s="89"/>
    </row>
    <row r="1202" spans="52:55" x14ac:dyDescent="0.25">
      <c r="AZ1202" s="88"/>
      <c r="BA1202" s="92"/>
      <c r="BB1202" s="92"/>
      <c r="BC1202" s="89"/>
    </row>
    <row r="1203" spans="52:55" x14ac:dyDescent="0.25">
      <c r="AZ1203" s="88"/>
      <c r="BA1203" s="92"/>
      <c r="BB1203" s="92"/>
      <c r="BC1203" s="89"/>
    </row>
    <row r="1204" spans="52:55" x14ac:dyDescent="0.25">
      <c r="AZ1204" s="88"/>
      <c r="BA1204" s="92"/>
      <c r="BB1204" s="92"/>
      <c r="BC1204" s="89"/>
    </row>
    <row r="1205" spans="52:55" x14ac:dyDescent="0.25">
      <c r="AZ1205" s="88"/>
      <c r="BA1205" s="92"/>
      <c r="BB1205" s="92"/>
      <c r="BC1205" s="89"/>
    </row>
    <row r="1206" spans="52:55" x14ac:dyDescent="0.25">
      <c r="AZ1206" s="88"/>
      <c r="BA1206" s="92"/>
      <c r="BB1206" s="92"/>
      <c r="BC1206" s="89"/>
    </row>
    <row r="1207" spans="52:55" x14ac:dyDescent="0.25">
      <c r="AZ1207" s="88"/>
      <c r="BA1207" s="92"/>
      <c r="BB1207" s="92"/>
      <c r="BC1207" s="89"/>
    </row>
    <row r="1208" spans="52:55" x14ac:dyDescent="0.25">
      <c r="AZ1208" s="88"/>
      <c r="BA1208" s="92"/>
      <c r="BB1208" s="92"/>
      <c r="BC1208" s="89"/>
    </row>
    <row r="1209" spans="52:55" x14ac:dyDescent="0.25">
      <c r="AZ1209" s="88"/>
      <c r="BA1209" s="92"/>
      <c r="BB1209" s="92"/>
      <c r="BC1209" s="89"/>
    </row>
    <row r="1210" spans="52:55" x14ac:dyDescent="0.25">
      <c r="AZ1210" s="88"/>
      <c r="BA1210" s="92"/>
      <c r="BB1210" s="92"/>
      <c r="BC1210" s="89"/>
    </row>
    <row r="1211" spans="52:55" x14ac:dyDescent="0.25">
      <c r="AZ1211" s="88"/>
      <c r="BA1211" s="92"/>
      <c r="BB1211" s="92"/>
      <c r="BC1211" s="89"/>
    </row>
    <row r="1212" spans="52:55" x14ac:dyDescent="0.25">
      <c r="AZ1212" s="88"/>
      <c r="BA1212" s="92"/>
      <c r="BB1212" s="92"/>
      <c r="BC1212" s="89"/>
    </row>
    <row r="1213" spans="52:55" x14ac:dyDescent="0.25">
      <c r="AZ1213" s="88"/>
      <c r="BA1213" s="92"/>
      <c r="BB1213" s="92"/>
      <c r="BC1213" s="89"/>
    </row>
    <row r="1214" spans="52:55" x14ac:dyDescent="0.25">
      <c r="AZ1214" s="88"/>
      <c r="BA1214" s="92"/>
      <c r="BB1214" s="92"/>
      <c r="BC1214" s="89"/>
    </row>
    <row r="1215" spans="52:55" x14ac:dyDescent="0.25">
      <c r="AZ1215" s="88"/>
      <c r="BA1215" s="92"/>
      <c r="BB1215" s="92"/>
      <c r="BC1215" s="89"/>
    </row>
    <row r="1216" spans="52:55" x14ac:dyDescent="0.25">
      <c r="AZ1216" s="88"/>
      <c r="BA1216" s="92"/>
      <c r="BB1216" s="92"/>
      <c r="BC1216" s="89"/>
    </row>
    <row r="1217" spans="52:55" x14ac:dyDescent="0.25">
      <c r="AZ1217" s="88"/>
      <c r="BA1217" s="92"/>
      <c r="BB1217" s="92"/>
      <c r="BC1217" s="89"/>
    </row>
    <row r="1218" spans="52:55" x14ac:dyDescent="0.25">
      <c r="AZ1218" s="88"/>
      <c r="BA1218" s="92"/>
      <c r="BB1218" s="92"/>
      <c r="BC1218" s="89"/>
    </row>
    <row r="1219" spans="52:55" x14ac:dyDescent="0.25">
      <c r="AZ1219" s="88"/>
      <c r="BA1219" s="92"/>
      <c r="BB1219" s="92"/>
      <c r="BC1219" s="89"/>
    </row>
    <row r="1220" spans="52:55" x14ac:dyDescent="0.25">
      <c r="AZ1220" s="88"/>
      <c r="BA1220" s="92"/>
      <c r="BB1220" s="92"/>
      <c r="BC1220" s="89"/>
    </row>
    <row r="1221" spans="52:55" x14ac:dyDescent="0.25">
      <c r="AZ1221" s="88"/>
      <c r="BA1221" s="92"/>
      <c r="BB1221" s="92"/>
      <c r="BC1221" s="89"/>
    </row>
    <row r="1222" spans="52:55" x14ac:dyDescent="0.25">
      <c r="AZ1222" s="88"/>
      <c r="BA1222" s="92"/>
      <c r="BB1222" s="92"/>
      <c r="BC1222" s="89"/>
    </row>
    <row r="1223" spans="52:55" x14ac:dyDescent="0.25">
      <c r="AZ1223" s="88"/>
      <c r="BA1223" s="92"/>
      <c r="BB1223" s="92"/>
      <c r="BC1223" s="89"/>
    </row>
    <row r="1224" spans="52:55" x14ac:dyDescent="0.25">
      <c r="AZ1224" s="88"/>
      <c r="BA1224" s="92"/>
      <c r="BB1224" s="92"/>
      <c r="BC1224" s="89"/>
    </row>
    <row r="1225" spans="52:55" x14ac:dyDescent="0.25">
      <c r="AZ1225" s="88"/>
      <c r="BA1225" s="92"/>
      <c r="BB1225" s="92"/>
      <c r="BC1225" s="89"/>
    </row>
    <row r="1226" spans="52:55" x14ac:dyDescent="0.25">
      <c r="AZ1226" s="88"/>
      <c r="BA1226" s="92"/>
      <c r="BB1226" s="92"/>
      <c r="BC1226" s="89"/>
    </row>
    <row r="1227" spans="52:55" x14ac:dyDescent="0.25">
      <c r="AZ1227" s="88"/>
      <c r="BA1227" s="92"/>
      <c r="BB1227" s="92"/>
      <c r="BC1227" s="89"/>
    </row>
    <row r="1228" spans="52:55" x14ac:dyDescent="0.25">
      <c r="AZ1228" s="88"/>
      <c r="BA1228" s="92"/>
      <c r="BB1228" s="92"/>
      <c r="BC1228" s="89"/>
    </row>
    <row r="1229" spans="52:55" x14ac:dyDescent="0.25">
      <c r="AZ1229" s="88"/>
      <c r="BA1229" s="92"/>
      <c r="BB1229" s="92"/>
      <c r="BC1229" s="89"/>
    </row>
    <row r="1230" spans="52:55" x14ac:dyDescent="0.25">
      <c r="AZ1230" s="88"/>
      <c r="BA1230" s="92"/>
      <c r="BB1230" s="92"/>
      <c r="BC1230" s="89"/>
    </row>
    <row r="1231" spans="52:55" x14ac:dyDescent="0.25">
      <c r="AZ1231" s="88"/>
      <c r="BA1231" s="92"/>
      <c r="BB1231" s="92"/>
      <c r="BC1231" s="89"/>
    </row>
    <row r="1232" spans="52:55" x14ac:dyDescent="0.25">
      <c r="AZ1232" s="88"/>
      <c r="BA1232" s="92"/>
      <c r="BB1232" s="92"/>
      <c r="BC1232" s="89"/>
    </row>
    <row r="1233" spans="52:55" x14ac:dyDescent="0.25">
      <c r="AZ1233" s="88"/>
      <c r="BA1233" s="92"/>
      <c r="BB1233" s="92"/>
      <c r="BC1233" s="89"/>
    </row>
    <row r="1234" spans="52:55" x14ac:dyDescent="0.25">
      <c r="AZ1234" s="88"/>
      <c r="BA1234" s="92"/>
      <c r="BB1234" s="92"/>
      <c r="BC1234" s="89"/>
    </row>
    <row r="1235" spans="52:55" x14ac:dyDescent="0.25">
      <c r="AZ1235" s="88"/>
      <c r="BA1235" s="92"/>
      <c r="BB1235" s="92"/>
      <c r="BC1235" s="89"/>
    </row>
    <row r="1236" spans="52:55" x14ac:dyDescent="0.25">
      <c r="AZ1236" s="88"/>
      <c r="BA1236" s="92"/>
      <c r="BB1236" s="92"/>
      <c r="BC1236" s="89"/>
    </row>
    <row r="1237" spans="52:55" x14ac:dyDescent="0.25">
      <c r="AZ1237" s="88"/>
      <c r="BA1237" s="92"/>
      <c r="BB1237" s="92"/>
      <c r="BC1237" s="89"/>
    </row>
    <row r="1238" spans="52:55" x14ac:dyDescent="0.25">
      <c r="AZ1238" s="88"/>
      <c r="BA1238" s="92"/>
      <c r="BB1238" s="92"/>
      <c r="BC1238" s="89"/>
    </row>
    <row r="1239" spans="52:55" x14ac:dyDescent="0.25">
      <c r="AZ1239" s="88"/>
      <c r="BA1239" s="92"/>
      <c r="BB1239" s="92"/>
      <c r="BC1239" s="89"/>
    </row>
    <row r="1240" spans="52:55" x14ac:dyDescent="0.25">
      <c r="AZ1240" s="88"/>
      <c r="BA1240" s="92"/>
      <c r="BB1240" s="92"/>
      <c r="BC1240" s="89"/>
    </row>
    <row r="1241" spans="52:55" x14ac:dyDescent="0.25">
      <c r="AZ1241" s="88"/>
      <c r="BA1241" s="92"/>
      <c r="BB1241" s="92"/>
      <c r="BC1241" s="89"/>
    </row>
    <row r="1242" spans="52:55" x14ac:dyDescent="0.25">
      <c r="AZ1242" s="88"/>
      <c r="BA1242" s="92"/>
      <c r="BB1242" s="92"/>
      <c r="BC1242" s="89"/>
    </row>
    <row r="1243" spans="52:55" x14ac:dyDescent="0.25">
      <c r="AZ1243" s="88"/>
      <c r="BA1243" s="92"/>
      <c r="BB1243" s="92"/>
      <c r="BC1243" s="89"/>
    </row>
    <row r="1244" spans="52:55" x14ac:dyDescent="0.25">
      <c r="AZ1244" s="88"/>
      <c r="BA1244" s="92"/>
      <c r="BB1244" s="92"/>
      <c r="BC1244" s="89"/>
    </row>
    <row r="1245" spans="52:55" x14ac:dyDescent="0.25">
      <c r="AZ1245" s="88"/>
      <c r="BA1245" s="92"/>
      <c r="BB1245" s="92"/>
      <c r="BC1245" s="89"/>
    </row>
    <row r="1246" spans="52:55" x14ac:dyDescent="0.25">
      <c r="AZ1246" s="88"/>
      <c r="BA1246" s="92"/>
      <c r="BB1246" s="92"/>
      <c r="BC1246" s="89"/>
    </row>
    <row r="1247" spans="52:55" x14ac:dyDescent="0.25">
      <c r="AZ1247" s="88"/>
      <c r="BA1247" s="92"/>
      <c r="BB1247" s="92"/>
      <c r="BC1247" s="89"/>
    </row>
    <row r="1248" spans="52:55" x14ac:dyDescent="0.25">
      <c r="AZ1248" s="88"/>
      <c r="BA1248" s="92"/>
      <c r="BB1248" s="92"/>
      <c r="BC1248" s="89"/>
    </row>
    <row r="1249" spans="52:55" x14ac:dyDescent="0.25">
      <c r="AZ1249" s="88"/>
      <c r="BA1249" s="92"/>
      <c r="BB1249" s="92"/>
      <c r="BC1249" s="89"/>
    </row>
    <row r="1250" spans="52:55" x14ac:dyDescent="0.25">
      <c r="AZ1250" s="88"/>
      <c r="BA1250" s="92"/>
      <c r="BB1250" s="92"/>
      <c r="BC1250" s="89"/>
    </row>
    <row r="1251" spans="52:55" x14ac:dyDescent="0.25">
      <c r="AZ1251" s="88"/>
      <c r="BA1251" s="92"/>
      <c r="BB1251" s="92"/>
      <c r="BC1251" s="89"/>
    </row>
    <row r="1252" spans="52:55" x14ac:dyDescent="0.25">
      <c r="AZ1252" s="88"/>
      <c r="BA1252" s="92"/>
      <c r="BB1252" s="92"/>
      <c r="BC1252" s="89"/>
    </row>
    <row r="1253" spans="52:55" x14ac:dyDescent="0.25">
      <c r="AZ1253" s="88"/>
      <c r="BA1253" s="92"/>
      <c r="BB1253" s="92"/>
      <c r="BC1253" s="89"/>
    </row>
    <row r="1254" spans="52:55" x14ac:dyDescent="0.25">
      <c r="AZ1254" s="88"/>
      <c r="BA1254" s="92"/>
      <c r="BB1254" s="92"/>
      <c r="BC1254" s="89"/>
    </row>
    <row r="1255" spans="52:55" x14ac:dyDescent="0.25">
      <c r="AZ1255" s="88"/>
      <c r="BA1255" s="92"/>
      <c r="BB1255" s="92"/>
      <c r="BC1255" s="89"/>
    </row>
    <row r="1256" spans="52:55" x14ac:dyDescent="0.25">
      <c r="AZ1256" s="88"/>
      <c r="BA1256" s="92"/>
      <c r="BB1256" s="92"/>
      <c r="BC1256" s="89"/>
    </row>
    <row r="1257" spans="52:55" x14ac:dyDescent="0.25">
      <c r="AZ1257" s="88"/>
      <c r="BA1257" s="92"/>
      <c r="BB1257" s="92"/>
      <c r="BC1257" s="89"/>
    </row>
    <row r="1258" spans="52:55" x14ac:dyDescent="0.25">
      <c r="AZ1258" s="88"/>
      <c r="BA1258" s="92"/>
      <c r="BB1258" s="92"/>
      <c r="BC1258" s="89"/>
    </row>
    <row r="1259" spans="52:55" x14ac:dyDescent="0.25">
      <c r="AZ1259" s="88"/>
      <c r="BA1259" s="92"/>
      <c r="BB1259" s="92"/>
      <c r="BC1259" s="89"/>
    </row>
    <row r="1260" spans="52:55" x14ac:dyDescent="0.25">
      <c r="AZ1260" s="88"/>
      <c r="BA1260" s="92"/>
      <c r="BB1260" s="92"/>
      <c r="BC1260" s="89"/>
    </row>
    <row r="1261" spans="52:55" x14ac:dyDescent="0.25">
      <c r="AZ1261" s="88"/>
      <c r="BA1261" s="92"/>
      <c r="BB1261" s="92"/>
      <c r="BC1261" s="89"/>
    </row>
    <row r="1262" spans="52:55" x14ac:dyDescent="0.25">
      <c r="AZ1262" s="88"/>
      <c r="BA1262" s="92"/>
      <c r="BB1262" s="92"/>
      <c r="BC1262" s="89"/>
    </row>
    <row r="1263" spans="52:55" x14ac:dyDescent="0.25">
      <c r="AZ1263" s="88"/>
      <c r="BA1263" s="92"/>
      <c r="BB1263" s="92"/>
      <c r="BC1263" s="89"/>
    </row>
    <row r="1264" spans="52:55" x14ac:dyDescent="0.25">
      <c r="AZ1264" s="88"/>
      <c r="BA1264" s="92"/>
      <c r="BB1264" s="92"/>
      <c r="BC1264" s="89"/>
    </row>
    <row r="1265" spans="52:55" x14ac:dyDescent="0.25">
      <c r="AZ1265" s="88"/>
      <c r="BA1265" s="92"/>
      <c r="BB1265" s="92"/>
      <c r="BC1265" s="89"/>
    </row>
    <row r="1266" spans="52:55" x14ac:dyDescent="0.25">
      <c r="AZ1266" s="88"/>
      <c r="BA1266" s="92"/>
      <c r="BB1266" s="92"/>
      <c r="BC1266" s="89"/>
    </row>
    <row r="1267" spans="52:55" x14ac:dyDescent="0.25">
      <c r="AZ1267" s="88"/>
      <c r="BA1267" s="92"/>
      <c r="BB1267" s="92"/>
      <c r="BC1267" s="89"/>
    </row>
    <row r="1268" spans="52:55" x14ac:dyDescent="0.25">
      <c r="AZ1268" s="88"/>
      <c r="BA1268" s="92"/>
      <c r="BB1268" s="92"/>
      <c r="BC1268" s="89"/>
    </row>
    <row r="1269" spans="52:55" x14ac:dyDescent="0.25">
      <c r="AZ1269" s="88"/>
      <c r="BA1269" s="92"/>
      <c r="BB1269" s="92"/>
      <c r="BC1269" s="89"/>
    </row>
    <row r="1270" spans="52:55" x14ac:dyDescent="0.25">
      <c r="AZ1270" s="88"/>
      <c r="BA1270" s="92"/>
      <c r="BB1270" s="92"/>
      <c r="BC1270" s="89"/>
    </row>
    <row r="1271" spans="52:55" x14ac:dyDescent="0.25">
      <c r="AZ1271" s="88"/>
      <c r="BA1271" s="92"/>
      <c r="BB1271" s="92"/>
      <c r="BC1271" s="89"/>
    </row>
    <row r="1272" spans="52:55" x14ac:dyDescent="0.25">
      <c r="AZ1272" s="88"/>
      <c r="BA1272" s="92"/>
      <c r="BB1272" s="92"/>
      <c r="BC1272" s="89"/>
    </row>
    <row r="1273" spans="52:55" x14ac:dyDescent="0.25">
      <c r="AZ1273" s="88"/>
      <c r="BA1273" s="92"/>
      <c r="BB1273" s="92"/>
      <c r="BC1273" s="89"/>
    </row>
    <row r="1274" spans="52:55" x14ac:dyDescent="0.25">
      <c r="AZ1274" s="88"/>
      <c r="BA1274" s="92"/>
      <c r="BB1274" s="92"/>
      <c r="BC1274" s="89"/>
    </row>
    <row r="1275" spans="52:55" x14ac:dyDescent="0.25">
      <c r="AZ1275" s="88"/>
      <c r="BA1275" s="92"/>
      <c r="BB1275" s="92"/>
      <c r="BC1275" s="89"/>
    </row>
    <row r="1276" spans="52:55" x14ac:dyDescent="0.25">
      <c r="AZ1276" s="88"/>
      <c r="BA1276" s="92"/>
      <c r="BB1276" s="92"/>
      <c r="BC1276" s="89"/>
    </row>
    <row r="1277" spans="52:55" x14ac:dyDescent="0.25">
      <c r="AZ1277" s="88"/>
      <c r="BA1277" s="92"/>
      <c r="BB1277" s="92"/>
      <c r="BC1277" s="89"/>
    </row>
    <row r="1278" spans="52:55" x14ac:dyDescent="0.25">
      <c r="AZ1278" s="88"/>
      <c r="BA1278" s="92"/>
      <c r="BB1278" s="92"/>
      <c r="BC1278" s="89"/>
    </row>
    <row r="1279" spans="52:55" x14ac:dyDescent="0.25">
      <c r="AZ1279" s="88"/>
      <c r="BA1279" s="92"/>
      <c r="BB1279" s="92"/>
      <c r="BC1279" s="89"/>
    </row>
    <row r="1280" spans="52:55" x14ac:dyDescent="0.25">
      <c r="AZ1280" s="88"/>
      <c r="BA1280" s="92"/>
      <c r="BB1280" s="92"/>
      <c r="BC1280" s="89"/>
    </row>
    <row r="1281" spans="52:55" x14ac:dyDescent="0.25">
      <c r="AZ1281" s="88"/>
      <c r="BA1281" s="92"/>
      <c r="BB1281" s="92"/>
      <c r="BC1281" s="89"/>
    </row>
    <row r="1282" spans="52:55" x14ac:dyDescent="0.25">
      <c r="AZ1282" s="88"/>
      <c r="BA1282" s="92"/>
      <c r="BB1282" s="92"/>
      <c r="BC1282" s="89"/>
    </row>
    <row r="1283" spans="52:55" x14ac:dyDescent="0.25">
      <c r="AZ1283" s="88"/>
      <c r="BA1283" s="92"/>
      <c r="BB1283" s="92"/>
      <c r="BC1283" s="89"/>
    </row>
    <row r="1284" spans="52:55" x14ac:dyDescent="0.25">
      <c r="AZ1284" s="88"/>
      <c r="BA1284" s="92"/>
      <c r="BB1284" s="92"/>
      <c r="BC1284" s="89"/>
    </row>
    <row r="1285" spans="52:55" x14ac:dyDescent="0.25">
      <c r="AZ1285" s="88"/>
      <c r="BA1285" s="92"/>
      <c r="BB1285" s="92"/>
      <c r="BC1285" s="89"/>
    </row>
    <row r="1286" spans="52:55" x14ac:dyDescent="0.25">
      <c r="AZ1286" s="88"/>
      <c r="BA1286" s="92"/>
      <c r="BB1286" s="92"/>
      <c r="BC1286" s="89"/>
    </row>
    <row r="1287" spans="52:55" x14ac:dyDescent="0.25">
      <c r="AZ1287" s="88"/>
      <c r="BA1287" s="92"/>
      <c r="BB1287" s="92"/>
      <c r="BC1287" s="89"/>
    </row>
    <row r="1288" spans="52:55" x14ac:dyDescent="0.25">
      <c r="AZ1288" s="88"/>
      <c r="BA1288" s="92"/>
      <c r="BB1288" s="92"/>
      <c r="BC1288" s="89"/>
    </row>
    <row r="1289" spans="52:55" x14ac:dyDescent="0.25">
      <c r="AZ1289" s="88"/>
      <c r="BA1289" s="92"/>
      <c r="BB1289" s="92"/>
      <c r="BC1289" s="89"/>
    </row>
    <row r="1290" spans="52:55" x14ac:dyDescent="0.25">
      <c r="AZ1290" s="88"/>
      <c r="BA1290" s="92"/>
      <c r="BB1290" s="92"/>
      <c r="BC1290" s="89"/>
    </row>
    <row r="1291" spans="52:55" x14ac:dyDescent="0.25">
      <c r="AZ1291" s="88"/>
      <c r="BA1291" s="92"/>
      <c r="BB1291" s="92"/>
      <c r="BC1291" s="89"/>
    </row>
    <row r="1292" spans="52:55" x14ac:dyDescent="0.25">
      <c r="AZ1292" s="88"/>
      <c r="BA1292" s="92"/>
      <c r="BB1292" s="92"/>
      <c r="BC1292" s="89"/>
    </row>
    <row r="1293" spans="52:55" x14ac:dyDescent="0.25">
      <c r="AZ1293" s="88"/>
      <c r="BA1293" s="92"/>
      <c r="BB1293" s="92"/>
      <c r="BC1293" s="89"/>
    </row>
    <row r="1294" spans="52:55" x14ac:dyDescent="0.25">
      <c r="AZ1294" s="88"/>
      <c r="BA1294" s="92"/>
      <c r="BB1294" s="92"/>
      <c r="BC1294" s="89"/>
    </row>
    <row r="1295" spans="52:55" x14ac:dyDescent="0.25">
      <c r="AZ1295" s="88"/>
      <c r="BA1295" s="92"/>
      <c r="BB1295" s="92"/>
      <c r="BC1295" s="89"/>
    </row>
    <row r="1296" spans="52:55" x14ac:dyDescent="0.25">
      <c r="AZ1296" s="88"/>
      <c r="BA1296" s="92"/>
      <c r="BB1296" s="92"/>
      <c r="BC1296" s="89"/>
    </row>
    <row r="1297" spans="52:55" x14ac:dyDescent="0.25">
      <c r="AZ1297" s="88"/>
      <c r="BA1297" s="92"/>
      <c r="BB1297" s="92"/>
      <c r="BC1297" s="89"/>
    </row>
    <row r="1298" spans="52:55" x14ac:dyDescent="0.25">
      <c r="AZ1298" s="88"/>
      <c r="BA1298" s="92"/>
      <c r="BB1298" s="92"/>
      <c r="BC1298" s="89"/>
    </row>
    <row r="1299" spans="52:55" x14ac:dyDescent="0.25">
      <c r="AZ1299" s="88"/>
      <c r="BA1299" s="92"/>
      <c r="BB1299" s="92"/>
      <c r="BC1299" s="89"/>
    </row>
    <row r="1300" spans="52:55" x14ac:dyDescent="0.25">
      <c r="AZ1300" s="88"/>
      <c r="BA1300" s="92"/>
      <c r="BB1300" s="92"/>
      <c r="BC1300" s="89"/>
    </row>
    <row r="1301" spans="52:55" x14ac:dyDescent="0.25">
      <c r="AZ1301" s="88"/>
      <c r="BA1301" s="92"/>
      <c r="BB1301" s="92"/>
      <c r="BC1301" s="89"/>
    </row>
    <row r="1302" spans="52:55" x14ac:dyDescent="0.25">
      <c r="AZ1302" s="88"/>
      <c r="BA1302" s="92"/>
      <c r="BB1302" s="92"/>
      <c r="BC1302" s="89"/>
    </row>
    <row r="1303" spans="52:55" x14ac:dyDescent="0.25">
      <c r="AZ1303" s="88"/>
      <c r="BA1303" s="92"/>
      <c r="BB1303" s="92"/>
      <c r="BC1303" s="89"/>
    </row>
    <row r="1304" spans="52:55" x14ac:dyDescent="0.25">
      <c r="AZ1304" s="88"/>
      <c r="BA1304" s="92"/>
      <c r="BB1304" s="92"/>
      <c r="BC1304" s="89"/>
    </row>
    <row r="1305" spans="52:55" x14ac:dyDescent="0.25">
      <c r="AZ1305" s="88"/>
      <c r="BA1305" s="92"/>
      <c r="BB1305" s="92"/>
      <c r="BC1305" s="89"/>
    </row>
    <row r="1306" spans="52:55" x14ac:dyDescent="0.25">
      <c r="AZ1306" s="88"/>
      <c r="BA1306" s="92"/>
      <c r="BB1306" s="92"/>
      <c r="BC1306" s="89"/>
    </row>
    <row r="1307" spans="52:55" x14ac:dyDescent="0.25">
      <c r="AZ1307" s="88"/>
      <c r="BA1307" s="92"/>
      <c r="BB1307" s="92"/>
      <c r="BC1307" s="89"/>
    </row>
    <row r="1308" spans="52:55" x14ac:dyDescent="0.25">
      <c r="AZ1308" s="88"/>
      <c r="BA1308" s="92"/>
      <c r="BB1308" s="92"/>
      <c r="BC1308" s="89"/>
    </row>
    <row r="1309" spans="52:55" x14ac:dyDescent="0.25">
      <c r="AZ1309" s="88"/>
      <c r="BA1309" s="92"/>
      <c r="BB1309" s="92"/>
      <c r="BC1309" s="89"/>
    </row>
    <row r="1310" spans="52:55" x14ac:dyDescent="0.25">
      <c r="AZ1310" s="88"/>
      <c r="BA1310" s="92"/>
      <c r="BB1310" s="92"/>
      <c r="BC1310" s="89"/>
    </row>
    <row r="1311" spans="52:55" x14ac:dyDescent="0.25">
      <c r="AZ1311" s="88"/>
      <c r="BA1311" s="92"/>
      <c r="BB1311" s="92"/>
      <c r="BC1311" s="89"/>
    </row>
    <row r="1312" spans="52:55" x14ac:dyDescent="0.25">
      <c r="AZ1312" s="88"/>
      <c r="BA1312" s="92"/>
      <c r="BB1312" s="92"/>
      <c r="BC1312" s="89"/>
    </row>
    <row r="1313" spans="52:55" x14ac:dyDescent="0.25">
      <c r="AZ1313" s="88"/>
      <c r="BA1313" s="92"/>
      <c r="BB1313" s="92"/>
      <c r="BC1313" s="89"/>
    </row>
    <row r="1314" spans="52:55" x14ac:dyDescent="0.25">
      <c r="AZ1314" s="88"/>
      <c r="BA1314" s="92"/>
      <c r="BB1314" s="92"/>
      <c r="BC1314" s="89"/>
    </row>
    <row r="1315" spans="52:55" x14ac:dyDescent="0.25">
      <c r="AZ1315" s="88"/>
      <c r="BA1315" s="92"/>
      <c r="BB1315" s="92"/>
      <c r="BC1315" s="89"/>
    </row>
    <row r="1316" spans="52:55" x14ac:dyDescent="0.25">
      <c r="AZ1316" s="88"/>
      <c r="BA1316" s="92"/>
      <c r="BB1316" s="92"/>
      <c r="BC1316" s="89"/>
    </row>
    <row r="1317" spans="52:55" x14ac:dyDescent="0.25">
      <c r="AZ1317" s="88"/>
      <c r="BA1317" s="92"/>
      <c r="BB1317" s="92"/>
      <c r="BC1317" s="89"/>
    </row>
    <row r="1318" spans="52:55" x14ac:dyDescent="0.25">
      <c r="AZ1318" s="88"/>
      <c r="BA1318" s="92"/>
      <c r="BB1318" s="92"/>
      <c r="BC1318" s="89"/>
    </row>
    <row r="1319" spans="52:55" x14ac:dyDescent="0.25">
      <c r="AZ1319" s="88"/>
      <c r="BA1319" s="92"/>
      <c r="BB1319" s="92"/>
      <c r="BC1319" s="89"/>
    </row>
    <row r="1320" spans="52:55" x14ac:dyDescent="0.25">
      <c r="AZ1320" s="88"/>
      <c r="BA1320" s="92"/>
      <c r="BB1320" s="92"/>
      <c r="BC1320" s="89"/>
    </row>
    <row r="1321" spans="52:55" x14ac:dyDescent="0.25">
      <c r="AZ1321" s="88"/>
      <c r="BA1321" s="92"/>
      <c r="BB1321" s="92"/>
      <c r="BC1321" s="89"/>
    </row>
    <row r="1322" spans="52:55" x14ac:dyDescent="0.25">
      <c r="AZ1322" s="88"/>
      <c r="BA1322" s="92"/>
      <c r="BB1322" s="92"/>
      <c r="BC1322" s="89"/>
    </row>
    <row r="1323" spans="52:55" x14ac:dyDescent="0.25">
      <c r="AZ1323" s="88"/>
      <c r="BA1323" s="92"/>
      <c r="BB1323" s="92"/>
      <c r="BC1323" s="89"/>
    </row>
    <row r="1324" spans="52:55" x14ac:dyDescent="0.25">
      <c r="AZ1324" s="88"/>
      <c r="BA1324" s="92"/>
      <c r="BB1324" s="92"/>
      <c r="BC1324" s="89"/>
    </row>
    <row r="1325" spans="52:55" x14ac:dyDescent="0.25">
      <c r="AZ1325" s="88"/>
      <c r="BA1325" s="92"/>
      <c r="BB1325" s="92"/>
      <c r="BC1325" s="89"/>
    </row>
    <row r="1326" spans="52:55" x14ac:dyDescent="0.25">
      <c r="AZ1326" s="88"/>
      <c r="BA1326" s="92"/>
      <c r="BB1326" s="92"/>
      <c r="BC1326" s="89"/>
    </row>
    <row r="1327" spans="52:55" x14ac:dyDescent="0.25">
      <c r="AZ1327" s="88"/>
      <c r="BA1327" s="92"/>
      <c r="BB1327" s="92"/>
      <c r="BC1327" s="89"/>
    </row>
    <row r="1328" spans="52:55" x14ac:dyDescent="0.25">
      <c r="AZ1328" s="88"/>
      <c r="BA1328" s="92"/>
      <c r="BB1328" s="92"/>
      <c r="BC1328" s="89"/>
    </row>
    <row r="1329" spans="52:55" x14ac:dyDescent="0.25">
      <c r="AZ1329" s="88"/>
      <c r="BA1329" s="92"/>
      <c r="BB1329" s="92"/>
      <c r="BC1329" s="89"/>
    </row>
    <row r="1330" spans="52:55" x14ac:dyDescent="0.25">
      <c r="AZ1330" s="88"/>
      <c r="BA1330" s="92"/>
      <c r="BB1330" s="92"/>
      <c r="BC1330" s="89"/>
    </row>
    <row r="1331" spans="52:55" x14ac:dyDescent="0.25">
      <c r="AZ1331" s="88"/>
      <c r="BA1331" s="92"/>
      <c r="BB1331" s="92"/>
      <c r="BC1331" s="89"/>
    </row>
    <row r="1332" spans="52:55" x14ac:dyDescent="0.25">
      <c r="AZ1332" s="88"/>
      <c r="BA1332" s="92"/>
      <c r="BB1332" s="92"/>
      <c r="BC1332" s="89"/>
    </row>
    <row r="1333" spans="52:55" x14ac:dyDescent="0.25">
      <c r="AZ1333" s="88"/>
      <c r="BA1333" s="92"/>
      <c r="BB1333" s="92"/>
      <c r="BC1333" s="89"/>
    </row>
    <row r="1334" spans="52:55" x14ac:dyDescent="0.25">
      <c r="AZ1334" s="88"/>
      <c r="BA1334" s="92"/>
      <c r="BB1334" s="92"/>
      <c r="BC1334" s="89"/>
    </row>
    <row r="1335" spans="52:55" x14ac:dyDescent="0.25">
      <c r="AZ1335" s="88"/>
      <c r="BA1335" s="92"/>
      <c r="BB1335" s="92"/>
      <c r="BC1335" s="89"/>
    </row>
    <row r="1336" spans="52:55" x14ac:dyDescent="0.25">
      <c r="AZ1336" s="88"/>
      <c r="BA1336" s="92"/>
      <c r="BB1336" s="92"/>
      <c r="BC1336" s="89"/>
    </row>
    <row r="1337" spans="52:55" x14ac:dyDescent="0.25">
      <c r="AZ1337" s="88"/>
      <c r="BA1337" s="92"/>
      <c r="BB1337" s="92"/>
      <c r="BC1337" s="89"/>
    </row>
    <row r="1338" spans="52:55" x14ac:dyDescent="0.25">
      <c r="AZ1338" s="88"/>
      <c r="BA1338" s="92"/>
      <c r="BB1338" s="92"/>
      <c r="BC1338" s="89"/>
    </row>
    <row r="1339" spans="52:55" x14ac:dyDescent="0.25">
      <c r="AZ1339" s="88"/>
      <c r="BA1339" s="92"/>
      <c r="BB1339" s="92"/>
      <c r="BC1339" s="89"/>
    </row>
    <row r="1340" spans="52:55" x14ac:dyDescent="0.25">
      <c r="AZ1340" s="88"/>
      <c r="BA1340" s="92"/>
      <c r="BB1340" s="92"/>
      <c r="BC1340" s="89"/>
    </row>
    <row r="1341" spans="52:55" x14ac:dyDescent="0.25">
      <c r="AZ1341" s="88"/>
      <c r="BA1341" s="92"/>
      <c r="BB1341" s="92"/>
      <c r="BC1341" s="89"/>
    </row>
    <row r="1342" spans="52:55" x14ac:dyDescent="0.25">
      <c r="AZ1342" s="88"/>
      <c r="BA1342" s="92"/>
      <c r="BB1342" s="92"/>
      <c r="BC1342" s="89"/>
    </row>
    <row r="1343" spans="52:55" x14ac:dyDescent="0.25">
      <c r="AZ1343" s="88"/>
      <c r="BA1343" s="92"/>
      <c r="BB1343" s="92"/>
      <c r="BC1343" s="89"/>
    </row>
    <row r="1344" spans="52:55" x14ac:dyDescent="0.25">
      <c r="AZ1344" s="88"/>
      <c r="BA1344" s="92"/>
      <c r="BB1344" s="92"/>
      <c r="BC1344" s="89"/>
    </row>
    <row r="1345" spans="52:55" x14ac:dyDescent="0.25">
      <c r="AZ1345" s="88"/>
      <c r="BA1345" s="92"/>
      <c r="BB1345" s="92"/>
      <c r="BC1345" s="89"/>
    </row>
    <row r="1346" spans="52:55" x14ac:dyDescent="0.25">
      <c r="AZ1346" s="88"/>
      <c r="BA1346" s="92"/>
      <c r="BB1346" s="92"/>
      <c r="BC1346" s="89"/>
    </row>
    <row r="1347" spans="52:55" x14ac:dyDescent="0.25">
      <c r="AZ1347" s="88"/>
      <c r="BA1347" s="92"/>
      <c r="BB1347" s="92"/>
      <c r="BC1347" s="89"/>
    </row>
    <row r="1348" spans="52:55" x14ac:dyDescent="0.25">
      <c r="AZ1348" s="88"/>
      <c r="BA1348" s="92"/>
      <c r="BB1348" s="92"/>
      <c r="BC1348" s="89"/>
    </row>
    <row r="1349" spans="52:55" x14ac:dyDescent="0.25">
      <c r="AZ1349" s="88"/>
      <c r="BA1349" s="92"/>
      <c r="BB1349" s="92"/>
      <c r="BC1349" s="89"/>
    </row>
    <row r="1350" spans="52:55" x14ac:dyDescent="0.25">
      <c r="AZ1350" s="88"/>
      <c r="BA1350" s="92"/>
      <c r="BB1350" s="92"/>
      <c r="BC1350" s="89"/>
    </row>
    <row r="1351" spans="52:55" x14ac:dyDescent="0.25">
      <c r="AZ1351" s="88"/>
      <c r="BA1351" s="92"/>
      <c r="BB1351" s="92"/>
      <c r="BC1351" s="89"/>
    </row>
    <row r="1352" spans="52:55" x14ac:dyDescent="0.25">
      <c r="AZ1352" s="88"/>
      <c r="BA1352" s="92"/>
      <c r="BB1352" s="92"/>
      <c r="BC1352" s="89"/>
    </row>
    <row r="1353" spans="52:55" x14ac:dyDescent="0.25">
      <c r="AZ1353" s="88"/>
      <c r="BA1353" s="92"/>
      <c r="BB1353" s="92"/>
      <c r="BC1353" s="89"/>
    </row>
    <row r="1354" spans="52:55" x14ac:dyDescent="0.25">
      <c r="AZ1354" s="88"/>
      <c r="BA1354" s="92"/>
      <c r="BB1354" s="92"/>
      <c r="BC1354" s="89"/>
    </row>
    <row r="1355" spans="52:55" x14ac:dyDescent="0.25">
      <c r="AZ1355" s="88"/>
      <c r="BA1355" s="92"/>
      <c r="BB1355" s="92"/>
      <c r="BC1355" s="89"/>
    </row>
    <row r="1356" spans="52:55" x14ac:dyDescent="0.25">
      <c r="AZ1356" s="88"/>
      <c r="BA1356" s="92"/>
      <c r="BB1356" s="92"/>
      <c r="BC1356" s="89"/>
    </row>
    <row r="1357" spans="52:55" x14ac:dyDescent="0.25">
      <c r="AZ1357" s="88"/>
      <c r="BA1357" s="92"/>
      <c r="BB1357" s="92"/>
      <c r="BC1357" s="89"/>
    </row>
    <row r="1358" spans="52:55" x14ac:dyDescent="0.25">
      <c r="AZ1358" s="88"/>
      <c r="BA1358" s="92"/>
      <c r="BB1358" s="92"/>
      <c r="BC1358" s="89"/>
    </row>
    <row r="1359" spans="52:55" x14ac:dyDescent="0.25">
      <c r="AZ1359" s="88"/>
      <c r="BA1359" s="92"/>
      <c r="BB1359" s="92"/>
      <c r="BC1359" s="89"/>
    </row>
    <row r="1360" spans="52:55" x14ac:dyDescent="0.25">
      <c r="AZ1360" s="88"/>
      <c r="BA1360" s="92"/>
      <c r="BB1360" s="92"/>
      <c r="BC1360" s="89"/>
    </row>
    <row r="1361" spans="52:55" x14ac:dyDescent="0.25">
      <c r="AZ1361" s="88"/>
      <c r="BA1361" s="92"/>
      <c r="BB1361" s="92"/>
      <c r="BC1361" s="89"/>
    </row>
    <row r="1362" spans="52:55" x14ac:dyDescent="0.25">
      <c r="AZ1362" s="88"/>
      <c r="BA1362" s="92"/>
      <c r="BB1362" s="92"/>
      <c r="BC1362" s="89"/>
    </row>
    <row r="1363" spans="52:55" x14ac:dyDescent="0.25">
      <c r="AZ1363" s="88"/>
      <c r="BA1363" s="92"/>
      <c r="BB1363" s="92"/>
      <c r="BC1363" s="89"/>
    </row>
    <row r="1364" spans="52:55" x14ac:dyDescent="0.25">
      <c r="AZ1364" s="88"/>
      <c r="BA1364" s="92"/>
      <c r="BB1364" s="92"/>
      <c r="BC1364" s="89"/>
    </row>
    <row r="1365" spans="52:55" x14ac:dyDescent="0.25">
      <c r="AZ1365" s="88"/>
      <c r="BA1365" s="92"/>
      <c r="BB1365" s="92"/>
      <c r="BC1365" s="89"/>
    </row>
    <row r="1366" spans="52:55" x14ac:dyDescent="0.25">
      <c r="AZ1366" s="88"/>
      <c r="BA1366" s="92"/>
      <c r="BB1366" s="92"/>
      <c r="BC1366" s="89"/>
    </row>
    <row r="1367" spans="52:55" x14ac:dyDescent="0.25">
      <c r="AZ1367" s="88"/>
      <c r="BA1367" s="92"/>
      <c r="BB1367" s="92"/>
      <c r="BC1367" s="89"/>
    </row>
    <row r="1368" spans="52:55" x14ac:dyDescent="0.25">
      <c r="AZ1368" s="88"/>
      <c r="BA1368" s="92"/>
      <c r="BB1368" s="92"/>
      <c r="BC1368" s="89"/>
    </row>
    <row r="1369" spans="52:55" x14ac:dyDescent="0.25">
      <c r="AZ1369" s="88"/>
      <c r="BA1369" s="92"/>
      <c r="BB1369" s="92"/>
      <c r="BC1369" s="89"/>
    </row>
    <row r="1370" spans="52:55" x14ac:dyDescent="0.25">
      <c r="AZ1370" s="88"/>
      <c r="BA1370" s="92"/>
      <c r="BB1370" s="92"/>
      <c r="BC1370" s="89"/>
    </row>
    <row r="1371" spans="52:55" x14ac:dyDescent="0.25">
      <c r="AZ1371" s="88"/>
      <c r="BA1371" s="92"/>
      <c r="BB1371" s="92"/>
      <c r="BC1371" s="89"/>
    </row>
    <row r="1372" spans="52:55" x14ac:dyDescent="0.25">
      <c r="AZ1372" s="88"/>
      <c r="BA1372" s="92"/>
      <c r="BB1372" s="92"/>
      <c r="BC1372" s="89"/>
    </row>
    <row r="1373" spans="52:55" x14ac:dyDescent="0.25">
      <c r="AZ1373" s="88"/>
      <c r="BA1373" s="92"/>
      <c r="BB1373" s="92"/>
      <c r="BC1373" s="89"/>
    </row>
    <row r="1374" spans="52:55" x14ac:dyDescent="0.25">
      <c r="AZ1374" s="88"/>
      <c r="BA1374" s="92"/>
      <c r="BB1374" s="92"/>
      <c r="BC1374" s="89"/>
    </row>
    <row r="1375" spans="52:55" x14ac:dyDescent="0.25">
      <c r="AZ1375" s="88"/>
      <c r="BA1375" s="92"/>
      <c r="BB1375" s="92"/>
      <c r="BC1375" s="89"/>
    </row>
    <row r="1376" spans="52:55" x14ac:dyDescent="0.25">
      <c r="AZ1376" s="88"/>
      <c r="BA1376" s="92"/>
      <c r="BB1376" s="92"/>
      <c r="BC1376" s="89"/>
    </row>
    <row r="1377" spans="52:55" x14ac:dyDescent="0.25">
      <c r="AZ1377" s="88"/>
      <c r="BA1377" s="92"/>
      <c r="BB1377" s="92"/>
      <c r="BC1377" s="89"/>
    </row>
    <row r="1378" spans="52:55" x14ac:dyDescent="0.25">
      <c r="AZ1378" s="88"/>
      <c r="BA1378" s="92"/>
      <c r="BB1378" s="92"/>
      <c r="BC1378" s="89"/>
    </row>
    <row r="1379" spans="52:55" x14ac:dyDescent="0.25">
      <c r="AZ1379" s="88"/>
      <c r="BA1379" s="92"/>
      <c r="BB1379" s="92"/>
      <c r="BC1379" s="89"/>
    </row>
    <row r="1380" spans="52:55" x14ac:dyDescent="0.25">
      <c r="AZ1380" s="88"/>
      <c r="BA1380" s="92"/>
      <c r="BB1380" s="92"/>
      <c r="BC1380" s="89"/>
    </row>
    <row r="1381" spans="52:55" x14ac:dyDescent="0.25">
      <c r="AZ1381" s="88"/>
      <c r="BA1381" s="92"/>
      <c r="BB1381" s="92"/>
      <c r="BC1381" s="89"/>
    </row>
    <row r="1382" spans="52:55" x14ac:dyDescent="0.25">
      <c r="AZ1382" s="88"/>
      <c r="BA1382" s="92"/>
      <c r="BB1382" s="92"/>
      <c r="BC1382" s="89"/>
    </row>
    <row r="1383" spans="52:55" x14ac:dyDescent="0.25">
      <c r="AZ1383" s="88"/>
      <c r="BA1383" s="92"/>
      <c r="BB1383" s="92"/>
      <c r="BC1383" s="89"/>
    </row>
    <row r="1384" spans="52:55" x14ac:dyDescent="0.25">
      <c r="AZ1384" s="88"/>
      <c r="BA1384" s="92"/>
      <c r="BB1384" s="92"/>
      <c r="BC1384" s="89"/>
    </row>
    <row r="1385" spans="52:55" x14ac:dyDescent="0.25">
      <c r="AZ1385" s="88"/>
      <c r="BA1385" s="92"/>
      <c r="BB1385" s="92"/>
      <c r="BC1385" s="89"/>
    </row>
    <row r="1386" spans="52:55" x14ac:dyDescent="0.25">
      <c r="AZ1386" s="88"/>
      <c r="BA1386" s="92"/>
      <c r="BB1386" s="92"/>
      <c r="BC1386" s="89"/>
    </row>
    <row r="1387" spans="52:55" x14ac:dyDescent="0.25">
      <c r="AZ1387" s="88"/>
      <c r="BA1387" s="92"/>
      <c r="BB1387" s="92"/>
      <c r="BC1387" s="89"/>
    </row>
    <row r="1388" spans="52:55" x14ac:dyDescent="0.25">
      <c r="AZ1388" s="88"/>
      <c r="BA1388" s="92"/>
      <c r="BB1388" s="92"/>
      <c r="BC1388" s="89"/>
    </row>
    <row r="1389" spans="52:55" x14ac:dyDescent="0.25">
      <c r="AZ1389" s="88"/>
      <c r="BA1389" s="92"/>
      <c r="BB1389" s="92"/>
      <c r="BC1389" s="89"/>
    </row>
    <row r="1390" spans="52:55" x14ac:dyDescent="0.25">
      <c r="AZ1390" s="88"/>
      <c r="BA1390" s="92"/>
      <c r="BB1390" s="92"/>
      <c r="BC1390" s="89"/>
    </row>
    <row r="1391" spans="52:55" x14ac:dyDescent="0.25">
      <c r="AZ1391" s="88"/>
      <c r="BA1391" s="92"/>
      <c r="BB1391" s="92"/>
      <c r="BC1391" s="89"/>
    </row>
    <row r="1392" spans="52:55" x14ac:dyDescent="0.25">
      <c r="AZ1392" s="88"/>
      <c r="BA1392" s="92"/>
      <c r="BB1392" s="92"/>
      <c r="BC1392" s="89"/>
    </row>
    <row r="1393" spans="52:55" x14ac:dyDescent="0.25">
      <c r="AZ1393" s="88"/>
      <c r="BA1393" s="92"/>
      <c r="BB1393" s="92"/>
      <c r="BC1393" s="89"/>
    </row>
    <row r="1394" spans="52:55" x14ac:dyDescent="0.25">
      <c r="AZ1394" s="88"/>
      <c r="BA1394" s="92"/>
      <c r="BB1394" s="92"/>
      <c r="BC1394" s="89"/>
    </row>
    <row r="1395" spans="52:55" x14ac:dyDescent="0.25">
      <c r="AZ1395" s="88"/>
      <c r="BA1395" s="92"/>
      <c r="BB1395" s="92"/>
      <c r="BC1395" s="89"/>
    </row>
    <row r="1396" spans="52:55" x14ac:dyDescent="0.25">
      <c r="AZ1396" s="88"/>
      <c r="BA1396" s="92"/>
      <c r="BB1396" s="92"/>
      <c r="BC1396" s="89"/>
    </row>
    <row r="1397" spans="52:55" x14ac:dyDescent="0.25">
      <c r="AZ1397" s="88"/>
      <c r="BA1397" s="92"/>
      <c r="BB1397" s="92"/>
      <c r="BC1397" s="89"/>
    </row>
    <row r="1398" spans="52:55" x14ac:dyDescent="0.25">
      <c r="AZ1398" s="88"/>
      <c r="BA1398" s="92"/>
      <c r="BB1398" s="92"/>
      <c r="BC1398" s="89"/>
    </row>
    <row r="1399" spans="52:55" x14ac:dyDescent="0.25">
      <c r="AZ1399" s="88"/>
      <c r="BA1399" s="92"/>
      <c r="BB1399" s="92"/>
      <c r="BC1399" s="89"/>
    </row>
    <row r="1400" spans="52:55" x14ac:dyDescent="0.25">
      <c r="AZ1400" s="88"/>
      <c r="BA1400" s="92"/>
      <c r="BB1400" s="92"/>
      <c r="BC1400" s="89"/>
    </row>
    <row r="1401" spans="52:55" x14ac:dyDescent="0.25">
      <c r="AZ1401" s="88"/>
      <c r="BA1401" s="92"/>
      <c r="BB1401" s="92"/>
      <c r="BC1401" s="89"/>
    </row>
    <row r="1402" spans="52:55" x14ac:dyDescent="0.25">
      <c r="AZ1402" s="88"/>
      <c r="BA1402" s="92"/>
      <c r="BB1402" s="92"/>
      <c r="BC1402" s="89"/>
    </row>
    <row r="1403" spans="52:55" x14ac:dyDescent="0.25">
      <c r="AZ1403" s="88"/>
      <c r="BA1403" s="92"/>
      <c r="BB1403" s="92"/>
      <c r="BC1403" s="89"/>
    </row>
    <row r="1404" spans="52:55" x14ac:dyDescent="0.25">
      <c r="AZ1404" s="88"/>
      <c r="BA1404" s="92"/>
      <c r="BB1404" s="92"/>
      <c r="BC1404" s="89"/>
    </row>
    <row r="1405" spans="52:55" x14ac:dyDescent="0.25">
      <c r="AZ1405" s="88"/>
      <c r="BA1405" s="92"/>
      <c r="BB1405" s="92"/>
      <c r="BC1405" s="89"/>
    </row>
    <row r="1406" spans="52:55" x14ac:dyDescent="0.25">
      <c r="AZ1406" s="88"/>
      <c r="BA1406" s="92"/>
      <c r="BB1406" s="92"/>
      <c r="BC1406" s="89"/>
    </row>
    <row r="1407" spans="52:55" x14ac:dyDescent="0.25">
      <c r="AZ1407" s="88"/>
      <c r="BA1407" s="92"/>
      <c r="BB1407" s="92"/>
      <c r="BC1407" s="89"/>
    </row>
    <row r="1408" spans="52:55" x14ac:dyDescent="0.25">
      <c r="AZ1408" s="88"/>
      <c r="BA1408" s="92"/>
      <c r="BB1408" s="92"/>
      <c r="BC1408" s="89"/>
    </row>
    <row r="1409" spans="52:55" x14ac:dyDescent="0.25">
      <c r="AZ1409" s="88"/>
      <c r="BA1409" s="92"/>
      <c r="BB1409" s="92"/>
      <c r="BC1409" s="89"/>
    </row>
    <row r="1410" spans="52:55" x14ac:dyDescent="0.25">
      <c r="AZ1410" s="88"/>
      <c r="BA1410" s="92"/>
      <c r="BB1410" s="92"/>
      <c r="BC1410" s="89"/>
    </row>
    <row r="1411" spans="52:55" x14ac:dyDescent="0.25">
      <c r="AZ1411" s="88"/>
      <c r="BA1411" s="92"/>
      <c r="BB1411" s="92"/>
      <c r="BC1411" s="89"/>
    </row>
    <row r="1412" spans="52:55" x14ac:dyDescent="0.25">
      <c r="AZ1412" s="88"/>
      <c r="BA1412" s="92"/>
      <c r="BB1412" s="92"/>
      <c r="BC1412" s="89"/>
    </row>
    <row r="1413" spans="52:55" x14ac:dyDescent="0.25">
      <c r="AZ1413" s="88"/>
      <c r="BA1413" s="92"/>
      <c r="BB1413" s="92"/>
      <c r="BC1413" s="89"/>
    </row>
    <row r="1414" spans="52:55" x14ac:dyDescent="0.25">
      <c r="AZ1414" s="88"/>
      <c r="BA1414" s="92"/>
      <c r="BB1414" s="92"/>
      <c r="BC1414" s="89"/>
    </row>
    <row r="1415" spans="52:55" x14ac:dyDescent="0.25">
      <c r="AZ1415" s="88"/>
      <c r="BA1415" s="92"/>
      <c r="BB1415" s="92"/>
      <c r="BC1415" s="89"/>
    </row>
    <row r="1416" spans="52:55" x14ac:dyDescent="0.25">
      <c r="AZ1416" s="88"/>
      <c r="BA1416" s="92"/>
      <c r="BB1416" s="92"/>
      <c r="BC1416" s="89"/>
    </row>
    <row r="1417" spans="52:55" x14ac:dyDescent="0.25">
      <c r="AZ1417" s="88"/>
      <c r="BA1417" s="92"/>
      <c r="BB1417" s="92"/>
      <c r="BC1417" s="89"/>
    </row>
    <row r="1418" spans="52:55" x14ac:dyDescent="0.25">
      <c r="AZ1418" s="88"/>
      <c r="BA1418" s="92"/>
      <c r="BB1418" s="92"/>
      <c r="BC1418" s="89"/>
    </row>
    <row r="1419" spans="52:55" x14ac:dyDescent="0.25">
      <c r="AZ1419" s="88"/>
      <c r="BA1419" s="92"/>
      <c r="BB1419" s="92"/>
      <c r="BC1419" s="89"/>
    </row>
    <row r="1420" spans="52:55" x14ac:dyDescent="0.25">
      <c r="AZ1420" s="88"/>
      <c r="BA1420" s="92"/>
      <c r="BB1420" s="92"/>
      <c r="BC1420" s="89"/>
    </row>
    <row r="1421" spans="52:55" x14ac:dyDescent="0.25">
      <c r="AZ1421" s="88"/>
      <c r="BA1421" s="92"/>
      <c r="BB1421" s="92"/>
      <c r="BC1421" s="89"/>
    </row>
    <row r="1422" spans="52:55" x14ac:dyDescent="0.25">
      <c r="AZ1422" s="88"/>
      <c r="BA1422" s="92"/>
      <c r="BB1422" s="92"/>
      <c r="BC1422" s="89"/>
    </row>
    <row r="1423" spans="52:55" x14ac:dyDescent="0.25">
      <c r="AZ1423" s="88"/>
      <c r="BA1423" s="92"/>
      <c r="BB1423" s="92"/>
      <c r="BC1423" s="89"/>
    </row>
    <row r="1424" spans="52:55" x14ac:dyDescent="0.25">
      <c r="AZ1424" s="88"/>
      <c r="BA1424" s="92"/>
      <c r="BB1424" s="92"/>
      <c r="BC1424" s="89"/>
    </row>
    <row r="1425" spans="52:55" x14ac:dyDescent="0.25">
      <c r="AZ1425" s="88"/>
      <c r="BA1425" s="92"/>
      <c r="BB1425" s="92"/>
      <c r="BC1425" s="89"/>
    </row>
    <row r="1426" spans="52:55" x14ac:dyDescent="0.25">
      <c r="AZ1426" s="88"/>
      <c r="BA1426" s="92"/>
      <c r="BB1426" s="92"/>
      <c r="BC1426" s="89"/>
    </row>
    <row r="1427" spans="52:55" x14ac:dyDescent="0.25">
      <c r="AZ1427" s="88"/>
      <c r="BA1427" s="92"/>
      <c r="BB1427" s="92"/>
      <c r="BC1427" s="89"/>
    </row>
    <row r="1428" spans="52:55" x14ac:dyDescent="0.25">
      <c r="AZ1428" s="88"/>
      <c r="BA1428" s="92"/>
      <c r="BB1428" s="92"/>
      <c r="BC1428" s="89"/>
    </row>
    <row r="1429" spans="52:55" x14ac:dyDescent="0.25">
      <c r="AZ1429" s="88"/>
      <c r="BA1429" s="92"/>
      <c r="BB1429" s="92"/>
      <c r="BC1429" s="89"/>
    </row>
    <row r="1430" spans="52:55" x14ac:dyDescent="0.25">
      <c r="AZ1430" s="88"/>
      <c r="BA1430" s="92"/>
      <c r="BB1430" s="92"/>
      <c r="BC1430" s="89"/>
    </row>
    <row r="1431" spans="52:55" x14ac:dyDescent="0.25">
      <c r="AZ1431" s="88"/>
      <c r="BA1431" s="92"/>
      <c r="BB1431" s="92"/>
      <c r="BC1431" s="89"/>
    </row>
    <row r="1432" spans="52:55" x14ac:dyDescent="0.25">
      <c r="AZ1432" s="88"/>
      <c r="BA1432" s="92"/>
      <c r="BB1432" s="92"/>
      <c r="BC1432" s="89"/>
    </row>
    <row r="1433" spans="52:55" x14ac:dyDescent="0.25">
      <c r="AZ1433" s="88"/>
      <c r="BA1433" s="92"/>
      <c r="BB1433" s="92"/>
      <c r="BC1433" s="89"/>
    </row>
    <row r="1434" spans="52:55" x14ac:dyDescent="0.25">
      <c r="AZ1434" s="88"/>
      <c r="BA1434" s="92"/>
      <c r="BB1434" s="92"/>
      <c r="BC1434" s="89"/>
    </row>
    <row r="1435" spans="52:55" x14ac:dyDescent="0.25">
      <c r="AZ1435" s="88"/>
      <c r="BA1435" s="92"/>
      <c r="BB1435" s="92"/>
      <c r="BC1435" s="89"/>
    </row>
    <row r="1436" spans="52:55" x14ac:dyDescent="0.25">
      <c r="AZ1436" s="88"/>
      <c r="BA1436" s="92"/>
      <c r="BB1436" s="92"/>
      <c r="BC1436" s="89"/>
    </row>
    <row r="1437" spans="52:55" x14ac:dyDescent="0.25">
      <c r="AZ1437" s="88"/>
      <c r="BA1437" s="92"/>
      <c r="BB1437" s="92"/>
      <c r="BC1437" s="89"/>
    </row>
    <row r="1438" spans="52:55" x14ac:dyDescent="0.25">
      <c r="AZ1438" s="88"/>
      <c r="BA1438" s="92"/>
      <c r="BB1438" s="92"/>
      <c r="BC1438" s="89"/>
    </row>
    <row r="1439" spans="52:55" x14ac:dyDescent="0.25">
      <c r="AZ1439" s="88"/>
      <c r="BA1439" s="92"/>
      <c r="BB1439" s="92"/>
      <c r="BC1439" s="89"/>
    </row>
    <row r="1440" spans="52:55" x14ac:dyDescent="0.25">
      <c r="AZ1440" s="88"/>
      <c r="BA1440" s="92"/>
      <c r="BB1440" s="92"/>
      <c r="BC1440" s="89"/>
    </row>
    <row r="1441" spans="52:55" x14ac:dyDescent="0.25">
      <c r="AZ1441" s="88"/>
      <c r="BA1441" s="92"/>
      <c r="BB1441" s="92"/>
      <c r="BC1441" s="89"/>
    </row>
    <row r="1442" spans="52:55" x14ac:dyDescent="0.25">
      <c r="AZ1442" s="88"/>
      <c r="BA1442" s="92"/>
      <c r="BB1442" s="92"/>
      <c r="BC1442" s="89"/>
    </row>
    <row r="1443" spans="52:55" x14ac:dyDescent="0.25">
      <c r="AZ1443" s="88"/>
      <c r="BA1443" s="92"/>
      <c r="BB1443" s="92"/>
      <c r="BC1443" s="89"/>
    </row>
    <row r="1444" spans="52:55" x14ac:dyDescent="0.25">
      <c r="AZ1444" s="88"/>
      <c r="BA1444" s="92"/>
      <c r="BB1444" s="92"/>
      <c r="BC1444" s="89"/>
    </row>
    <row r="1445" spans="52:55" x14ac:dyDescent="0.25">
      <c r="AZ1445" s="88"/>
      <c r="BA1445" s="92"/>
      <c r="BB1445" s="92"/>
      <c r="BC1445" s="89"/>
    </row>
    <row r="1446" spans="52:55" x14ac:dyDescent="0.25">
      <c r="AZ1446" s="88"/>
      <c r="BA1446" s="92"/>
      <c r="BB1446" s="92"/>
      <c r="BC1446" s="89"/>
    </row>
    <row r="1447" spans="52:55" x14ac:dyDescent="0.25">
      <c r="AZ1447" s="88"/>
      <c r="BA1447" s="92"/>
      <c r="BB1447" s="92"/>
      <c r="BC1447" s="89"/>
    </row>
    <row r="1448" spans="52:55" x14ac:dyDescent="0.25">
      <c r="AZ1448" s="88"/>
      <c r="BA1448" s="92"/>
      <c r="BB1448" s="92"/>
      <c r="BC1448" s="89"/>
    </row>
    <row r="1449" spans="52:55" x14ac:dyDescent="0.25">
      <c r="AZ1449" s="88"/>
      <c r="BA1449" s="92"/>
      <c r="BB1449" s="92"/>
      <c r="BC1449" s="89"/>
    </row>
    <row r="1450" spans="52:55" x14ac:dyDescent="0.25">
      <c r="AZ1450" s="88"/>
      <c r="BA1450" s="92"/>
      <c r="BB1450" s="92"/>
      <c r="BC1450" s="89"/>
    </row>
    <row r="1451" spans="52:55" x14ac:dyDescent="0.25">
      <c r="AZ1451" s="88"/>
      <c r="BA1451" s="92"/>
      <c r="BB1451" s="92"/>
      <c r="BC1451" s="89"/>
    </row>
    <row r="1452" spans="52:55" x14ac:dyDescent="0.25">
      <c r="AZ1452" s="88"/>
      <c r="BA1452" s="92"/>
      <c r="BB1452" s="92"/>
      <c r="BC1452" s="89"/>
    </row>
    <row r="1453" spans="52:55" x14ac:dyDescent="0.25">
      <c r="AZ1453" s="88"/>
      <c r="BA1453" s="92"/>
      <c r="BB1453" s="92"/>
      <c r="BC1453" s="89"/>
    </row>
    <row r="1454" spans="52:55" x14ac:dyDescent="0.25">
      <c r="AZ1454" s="88"/>
      <c r="BA1454" s="92"/>
      <c r="BB1454" s="92"/>
      <c r="BC1454" s="89"/>
    </row>
    <row r="1455" spans="52:55" x14ac:dyDescent="0.25">
      <c r="AZ1455" s="88"/>
      <c r="BA1455" s="92"/>
      <c r="BB1455" s="92"/>
      <c r="BC1455" s="89"/>
    </row>
    <row r="1456" spans="52:55" x14ac:dyDescent="0.25">
      <c r="AZ1456" s="88"/>
      <c r="BA1456" s="92"/>
      <c r="BB1456" s="92"/>
      <c r="BC1456" s="89"/>
    </row>
    <row r="1457" spans="52:55" x14ac:dyDescent="0.25">
      <c r="AZ1457" s="88"/>
      <c r="BA1457" s="92"/>
      <c r="BB1457" s="92"/>
      <c r="BC1457" s="89"/>
    </row>
    <row r="1458" spans="52:55" x14ac:dyDescent="0.25">
      <c r="AZ1458" s="88"/>
      <c r="BA1458" s="92"/>
      <c r="BB1458" s="92"/>
      <c r="BC1458" s="89"/>
    </row>
    <row r="1459" spans="52:55" x14ac:dyDescent="0.25">
      <c r="AZ1459" s="88"/>
      <c r="BA1459" s="92"/>
      <c r="BB1459" s="92"/>
      <c r="BC1459" s="89"/>
    </row>
    <row r="1460" spans="52:55" x14ac:dyDescent="0.25">
      <c r="AZ1460" s="88"/>
      <c r="BA1460" s="92"/>
      <c r="BB1460" s="92"/>
      <c r="BC1460" s="89"/>
    </row>
    <row r="1461" spans="52:55" x14ac:dyDescent="0.25">
      <c r="AZ1461" s="88"/>
      <c r="BA1461" s="92"/>
      <c r="BB1461" s="92"/>
      <c r="BC1461" s="89"/>
    </row>
    <row r="1462" spans="52:55" x14ac:dyDescent="0.25">
      <c r="AZ1462" s="88"/>
      <c r="BA1462" s="92"/>
      <c r="BB1462" s="92"/>
      <c r="BC1462" s="89"/>
    </row>
    <row r="1463" spans="52:55" x14ac:dyDescent="0.25">
      <c r="AZ1463" s="88"/>
      <c r="BA1463" s="92"/>
      <c r="BB1463" s="92"/>
      <c r="BC1463" s="89"/>
    </row>
    <row r="1464" spans="52:55" x14ac:dyDescent="0.25">
      <c r="AZ1464" s="88"/>
      <c r="BA1464" s="92"/>
      <c r="BB1464" s="92"/>
      <c r="BC1464" s="89"/>
    </row>
    <row r="1465" spans="52:55" x14ac:dyDescent="0.25">
      <c r="AZ1465" s="88"/>
      <c r="BA1465" s="92"/>
      <c r="BB1465" s="92"/>
      <c r="BC1465" s="89"/>
    </row>
    <row r="1466" spans="52:55" x14ac:dyDescent="0.25">
      <c r="AZ1466" s="88"/>
      <c r="BA1466" s="92"/>
      <c r="BB1466" s="92"/>
      <c r="BC1466" s="89"/>
    </row>
    <row r="1467" spans="52:55" x14ac:dyDescent="0.25">
      <c r="AZ1467" s="88"/>
      <c r="BA1467" s="92"/>
      <c r="BB1467" s="92"/>
      <c r="BC1467" s="89"/>
    </row>
    <row r="1468" spans="52:55" x14ac:dyDescent="0.25">
      <c r="AZ1468" s="88"/>
      <c r="BA1468" s="92"/>
      <c r="BB1468" s="92"/>
      <c r="BC1468" s="89"/>
    </row>
    <row r="1469" spans="52:55" x14ac:dyDescent="0.25">
      <c r="AZ1469" s="88"/>
      <c r="BA1469" s="92"/>
      <c r="BB1469" s="92"/>
      <c r="BC1469" s="89"/>
    </row>
    <row r="1470" spans="52:55" x14ac:dyDescent="0.25">
      <c r="AZ1470" s="88"/>
      <c r="BA1470" s="92"/>
      <c r="BB1470" s="92"/>
      <c r="BC1470" s="89"/>
    </row>
    <row r="1471" spans="52:55" x14ac:dyDescent="0.25">
      <c r="AZ1471" s="88"/>
      <c r="BA1471" s="92"/>
      <c r="BB1471" s="92"/>
      <c r="BC1471" s="89"/>
    </row>
    <row r="1472" spans="52:55" x14ac:dyDescent="0.25">
      <c r="AZ1472" s="88"/>
      <c r="BA1472" s="92"/>
      <c r="BB1472" s="92"/>
      <c r="BC1472" s="89"/>
    </row>
    <row r="1473" spans="52:55" x14ac:dyDescent="0.25">
      <c r="AZ1473" s="88"/>
      <c r="BA1473" s="92"/>
      <c r="BB1473" s="92"/>
      <c r="BC1473" s="89"/>
    </row>
    <row r="1474" spans="52:55" x14ac:dyDescent="0.25">
      <c r="AZ1474" s="88"/>
      <c r="BA1474" s="92"/>
      <c r="BB1474" s="92"/>
      <c r="BC1474" s="89"/>
    </row>
    <row r="1475" spans="52:55" x14ac:dyDescent="0.25">
      <c r="AZ1475" s="88"/>
      <c r="BA1475" s="92"/>
      <c r="BB1475" s="92"/>
      <c r="BC1475" s="89"/>
    </row>
    <row r="1476" spans="52:55" x14ac:dyDescent="0.25">
      <c r="AZ1476" s="88"/>
      <c r="BA1476" s="92"/>
      <c r="BB1476" s="92"/>
      <c r="BC1476" s="89"/>
    </row>
    <row r="1477" spans="52:55" x14ac:dyDescent="0.25">
      <c r="AZ1477" s="88"/>
      <c r="BA1477" s="92"/>
      <c r="BB1477" s="92"/>
      <c r="BC1477" s="89"/>
    </row>
    <row r="1478" spans="52:55" x14ac:dyDescent="0.25">
      <c r="AZ1478" s="88"/>
      <c r="BA1478" s="92"/>
      <c r="BB1478" s="92"/>
      <c r="BC1478" s="89"/>
    </row>
    <row r="1479" spans="52:55" x14ac:dyDescent="0.25">
      <c r="AZ1479" s="88"/>
      <c r="BA1479" s="92"/>
      <c r="BB1479" s="92"/>
      <c r="BC1479" s="89"/>
    </row>
    <row r="1480" spans="52:55" x14ac:dyDescent="0.25">
      <c r="AZ1480" s="88"/>
      <c r="BA1480" s="92"/>
      <c r="BB1480" s="92"/>
      <c r="BC1480" s="89"/>
    </row>
    <row r="1481" spans="52:55" x14ac:dyDescent="0.25">
      <c r="AZ1481" s="88"/>
      <c r="BA1481" s="92"/>
      <c r="BB1481" s="92"/>
      <c r="BC1481" s="89"/>
    </row>
    <row r="1482" spans="52:55" x14ac:dyDescent="0.25">
      <c r="AZ1482" s="88"/>
      <c r="BA1482" s="92"/>
      <c r="BB1482" s="92"/>
      <c r="BC1482" s="89"/>
    </row>
    <row r="1483" spans="52:55" x14ac:dyDescent="0.25">
      <c r="AZ1483" s="88"/>
      <c r="BA1483" s="92"/>
      <c r="BB1483" s="92"/>
      <c r="BC1483" s="89"/>
    </row>
    <row r="1484" spans="52:55" x14ac:dyDescent="0.25">
      <c r="AZ1484" s="88"/>
      <c r="BA1484" s="92"/>
      <c r="BB1484" s="92"/>
      <c r="BC1484" s="89"/>
    </row>
    <row r="1485" spans="52:55" x14ac:dyDescent="0.25">
      <c r="AZ1485" s="88"/>
      <c r="BA1485" s="92"/>
      <c r="BB1485" s="92"/>
      <c r="BC1485" s="89"/>
    </row>
    <row r="1486" spans="52:55" x14ac:dyDescent="0.25">
      <c r="AZ1486" s="88"/>
      <c r="BA1486" s="92"/>
      <c r="BB1486" s="92"/>
      <c r="BC1486" s="89"/>
    </row>
    <row r="1487" spans="52:55" x14ac:dyDescent="0.25">
      <c r="AZ1487" s="88"/>
      <c r="BA1487" s="92"/>
      <c r="BB1487" s="92"/>
      <c r="BC1487" s="89"/>
    </row>
    <row r="1488" spans="52:55" x14ac:dyDescent="0.25">
      <c r="AZ1488" s="88"/>
      <c r="BA1488" s="92"/>
      <c r="BB1488" s="92"/>
      <c r="BC1488" s="89"/>
    </row>
    <row r="1489" spans="52:55" x14ac:dyDescent="0.25">
      <c r="AZ1489" s="88"/>
      <c r="BA1489" s="92"/>
      <c r="BB1489" s="92"/>
      <c r="BC1489" s="89"/>
    </row>
    <row r="1490" spans="52:55" x14ac:dyDescent="0.25">
      <c r="AZ1490" s="88"/>
      <c r="BA1490" s="92"/>
      <c r="BB1490" s="92"/>
      <c r="BC1490" s="89"/>
    </row>
    <row r="1491" spans="52:55" x14ac:dyDescent="0.25">
      <c r="AZ1491" s="88"/>
      <c r="BA1491" s="92"/>
      <c r="BB1491" s="92"/>
      <c r="BC1491" s="89"/>
    </row>
    <row r="1492" spans="52:55" x14ac:dyDescent="0.25">
      <c r="AZ1492" s="88"/>
      <c r="BA1492" s="92"/>
      <c r="BB1492" s="92"/>
      <c r="BC1492" s="89"/>
    </row>
    <row r="1493" spans="52:55" x14ac:dyDescent="0.25">
      <c r="AZ1493" s="88"/>
      <c r="BA1493" s="92"/>
      <c r="BB1493" s="92"/>
      <c r="BC1493" s="89"/>
    </row>
    <row r="1494" spans="52:55" x14ac:dyDescent="0.25">
      <c r="AZ1494" s="88"/>
      <c r="BA1494" s="92"/>
      <c r="BB1494" s="92"/>
      <c r="BC1494" s="89"/>
    </row>
    <row r="1495" spans="52:55" x14ac:dyDescent="0.25">
      <c r="AZ1495" s="88"/>
      <c r="BA1495" s="92"/>
      <c r="BB1495" s="92"/>
      <c r="BC1495" s="89"/>
    </row>
    <row r="1496" spans="52:55" x14ac:dyDescent="0.25">
      <c r="AZ1496" s="88"/>
      <c r="BA1496" s="92"/>
      <c r="BB1496" s="92"/>
      <c r="BC1496" s="89"/>
    </row>
    <row r="1497" spans="52:55" x14ac:dyDescent="0.25">
      <c r="AZ1497" s="88"/>
      <c r="BA1497" s="92"/>
      <c r="BB1497" s="92"/>
      <c r="BC1497" s="89"/>
    </row>
    <row r="1498" spans="52:55" x14ac:dyDescent="0.25">
      <c r="AZ1498" s="88"/>
      <c r="BA1498" s="92"/>
      <c r="BB1498" s="92"/>
      <c r="BC1498" s="89"/>
    </row>
    <row r="1499" spans="52:55" x14ac:dyDescent="0.25">
      <c r="AZ1499" s="88"/>
      <c r="BA1499" s="92"/>
      <c r="BB1499" s="92"/>
      <c r="BC1499" s="89"/>
    </row>
    <row r="1500" spans="52:55" x14ac:dyDescent="0.25">
      <c r="AZ1500" s="88"/>
      <c r="BA1500" s="92"/>
      <c r="BB1500" s="92"/>
      <c r="BC1500" s="89"/>
    </row>
    <row r="1501" spans="52:55" x14ac:dyDescent="0.25">
      <c r="AZ1501" s="88"/>
      <c r="BA1501" s="92"/>
      <c r="BB1501" s="92"/>
      <c r="BC1501" s="89"/>
    </row>
    <row r="1502" spans="52:55" x14ac:dyDescent="0.25">
      <c r="AZ1502" s="88"/>
      <c r="BA1502" s="92"/>
      <c r="BB1502" s="92"/>
      <c r="BC1502" s="89"/>
    </row>
    <row r="1503" spans="52:55" x14ac:dyDescent="0.25">
      <c r="AZ1503" s="88"/>
      <c r="BA1503" s="92"/>
      <c r="BB1503" s="92"/>
      <c r="BC1503" s="89"/>
    </row>
    <row r="1504" spans="52:55" x14ac:dyDescent="0.25">
      <c r="AZ1504" s="88"/>
      <c r="BA1504" s="92"/>
      <c r="BB1504" s="92"/>
      <c r="BC1504" s="89"/>
    </row>
    <row r="1505" spans="52:55" x14ac:dyDescent="0.25">
      <c r="AZ1505" s="88"/>
      <c r="BA1505" s="92"/>
      <c r="BB1505" s="92"/>
      <c r="BC1505" s="89"/>
    </row>
    <row r="1506" spans="52:55" x14ac:dyDescent="0.25">
      <c r="AZ1506" s="88"/>
      <c r="BA1506" s="92"/>
      <c r="BB1506" s="92"/>
      <c r="BC1506" s="89"/>
    </row>
    <row r="1507" spans="52:55" x14ac:dyDescent="0.25">
      <c r="AZ1507" s="88"/>
      <c r="BA1507" s="92"/>
      <c r="BB1507" s="92"/>
      <c r="BC1507" s="89"/>
    </row>
    <row r="1508" spans="52:55" x14ac:dyDescent="0.25">
      <c r="AZ1508" s="88"/>
      <c r="BA1508" s="92"/>
      <c r="BB1508" s="92"/>
      <c r="BC1508" s="89"/>
    </row>
    <row r="1509" spans="52:55" x14ac:dyDescent="0.25">
      <c r="AZ1509" s="88"/>
      <c r="BA1509" s="92"/>
      <c r="BB1509" s="92"/>
      <c r="BC1509" s="89"/>
    </row>
    <row r="1510" spans="52:55" x14ac:dyDescent="0.25">
      <c r="AZ1510" s="88"/>
      <c r="BA1510" s="92"/>
      <c r="BB1510" s="92"/>
      <c r="BC1510" s="89"/>
    </row>
    <row r="1511" spans="52:55" x14ac:dyDescent="0.25">
      <c r="AZ1511" s="88"/>
      <c r="BA1511" s="92"/>
      <c r="BB1511" s="92"/>
      <c r="BC1511" s="89"/>
    </row>
    <row r="1512" spans="52:55" x14ac:dyDescent="0.25">
      <c r="AZ1512" s="88"/>
      <c r="BA1512" s="92"/>
      <c r="BB1512" s="92"/>
      <c r="BC1512" s="89"/>
    </row>
    <row r="1513" spans="52:55" x14ac:dyDescent="0.25">
      <c r="AZ1513" s="88"/>
      <c r="BA1513" s="92"/>
      <c r="BB1513" s="92"/>
      <c r="BC1513" s="89"/>
    </row>
    <row r="1514" spans="52:55" x14ac:dyDescent="0.25">
      <c r="AZ1514" s="88"/>
      <c r="BA1514" s="92"/>
      <c r="BB1514" s="92"/>
      <c r="BC1514" s="89"/>
    </row>
    <row r="1515" spans="52:55" x14ac:dyDescent="0.25">
      <c r="AZ1515" s="88"/>
      <c r="BA1515" s="92"/>
      <c r="BB1515" s="92"/>
      <c r="BC1515" s="89"/>
    </row>
    <row r="1516" spans="52:55" x14ac:dyDescent="0.25">
      <c r="AZ1516" s="88"/>
      <c r="BA1516" s="92"/>
      <c r="BB1516" s="92"/>
      <c r="BC1516" s="89"/>
    </row>
    <row r="1517" spans="52:55" x14ac:dyDescent="0.25">
      <c r="AZ1517" s="88"/>
      <c r="BA1517" s="92"/>
      <c r="BB1517" s="92"/>
      <c r="BC1517" s="89"/>
    </row>
    <row r="1518" spans="52:55" x14ac:dyDescent="0.25">
      <c r="AZ1518" s="88"/>
      <c r="BA1518" s="92"/>
      <c r="BB1518" s="92"/>
      <c r="BC1518" s="89"/>
    </row>
    <row r="1519" spans="52:55" x14ac:dyDescent="0.25">
      <c r="AZ1519" s="88"/>
      <c r="BA1519" s="92"/>
      <c r="BB1519" s="92"/>
      <c r="BC1519" s="89"/>
    </row>
    <row r="1520" spans="52:55" x14ac:dyDescent="0.25">
      <c r="AZ1520" s="88"/>
      <c r="BA1520" s="92"/>
      <c r="BB1520" s="92"/>
      <c r="BC1520" s="89"/>
    </row>
    <row r="1521" spans="52:55" x14ac:dyDescent="0.25">
      <c r="AZ1521" s="88"/>
      <c r="BA1521" s="92"/>
      <c r="BB1521" s="92"/>
      <c r="BC1521" s="89"/>
    </row>
    <row r="1522" spans="52:55" x14ac:dyDescent="0.25">
      <c r="AZ1522" s="88"/>
      <c r="BA1522" s="92"/>
      <c r="BB1522" s="92"/>
      <c r="BC1522" s="89"/>
    </row>
    <row r="1523" spans="52:55" x14ac:dyDescent="0.25">
      <c r="AZ1523" s="88"/>
      <c r="BA1523" s="92"/>
      <c r="BB1523" s="92"/>
      <c r="BC1523" s="89"/>
    </row>
    <row r="1524" spans="52:55" x14ac:dyDescent="0.25">
      <c r="AZ1524" s="88"/>
      <c r="BA1524" s="92"/>
      <c r="BB1524" s="92"/>
      <c r="BC1524" s="89"/>
    </row>
    <row r="1525" spans="52:55" x14ac:dyDescent="0.25">
      <c r="AZ1525" s="88"/>
      <c r="BA1525" s="92"/>
      <c r="BB1525" s="92"/>
      <c r="BC1525" s="89"/>
    </row>
    <row r="1526" spans="52:55" x14ac:dyDescent="0.25">
      <c r="AZ1526" s="88"/>
      <c r="BA1526" s="92"/>
      <c r="BB1526" s="92"/>
      <c r="BC1526" s="89"/>
    </row>
    <row r="1527" spans="52:55" x14ac:dyDescent="0.25">
      <c r="AZ1527" s="88"/>
      <c r="BA1527" s="92"/>
      <c r="BB1527" s="92"/>
      <c r="BC1527" s="89"/>
    </row>
    <row r="1528" spans="52:55" x14ac:dyDescent="0.25">
      <c r="AZ1528" s="88"/>
      <c r="BA1528" s="92"/>
      <c r="BB1528" s="92"/>
      <c r="BC1528" s="89"/>
    </row>
    <row r="1529" spans="52:55" x14ac:dyDescent="0.25">
      <c r="AZ1529" s="88"/>
      <c r="BA1529" s="92"/>
      <c r="BB1529" s="92"/>
      <c r="BC1529" s="89"/>
    </row>
    <row r="1530" spans="52:55" x14ac:dyDescent="0.25">
      <c r="AZ1530" s="88"/>
      <c r="BA1530" s="92"/>
      <c r="BB1530" s="92"/>
      <c r="BC1530" s="89"/>
    </row>
    <row r="1531" spans="52:55" x14ac:dyDescent="0.25">
      <c r="AZ1531" s="88"/>
      <c r="BA1531" s="92"/>
      <c r="BB1531" s="92"/>
      <c r="BC1531" s="89"/>
    </row>
    <row r="1532" spans="52:55" x14ac:dyDescent="0.25">
      <c r="AZ1532" s="88"/>
      <c r="BA1532" s="92"/>
      <c r="BB1532" s="92"/>
      <c r="BC1532" s="89"/>
    </row>
    <row r="1533" spans="52:55" x14ac:dyDescent="0.25">
      <c r="AZ1533" s="88"/>
      <c r="BA1533" s="92"/>
      <c r="BB1533" s="92"/>
      <c r="BC1533" s="89"/>
    </row>
    <row r="1534" spans="52:55" x14ac:dyDescent="0.25">
      <c r="AZ1534" s="88"/>
      <c r="BA1534" s="92"/>
      <c r="BB1534" s="92"/>
      <c r="BC1534" s="89"/>
    </row>
    <row r="1535" spans="52:55" x14ac:dyDescent="0.25">
      <c r="AZ1535" s="88"/>
      <c r="BA1535" s="92"/>
      <c r="BB1535" s="92"/>
      <c r="BC1535" s="89"/>
    </row>
    <row r="1536" spans="52:55" x14ac:dyDescent="0.25">
      <c r="AZ1536" s="88"/>
      <c r="BA1536" s="92"/>
      <c r="BB1536" s="92"/>
      <c r="BC1536" s="89"/>
    </row>
    <row r="1537" spans="52:55" x14ac:dyDescent="0.25">
      <c r="AZ1537" s="88"/>
      <c r="BA1537" s="92"/>
      <c r="BB1537" s="92"/>
      <c r="BC1537" s="89"/>
    </row>
    <row r="1538" spans="52:55" x14ac:dyDescent="0.25">
      <c r="AZ1538" s="88"/>
      <c r="BA1538" s="92"/>
      <c r="BB1538" s="92"/>
      <c r="BC1538" s="89"/>
    </row>
    <row r="1539" spans="52:55" x14ac:dyDescent="0.25">
      <c r="AZ1539" s="88"/>
      <c r="BA1539" s="92"/>
      <c r="BB1539" s="92"/>
      <c r="BC1539" s="89"/>
    </row>
    <row r="1540" spans="52:55" x14ac:dyDescent="0.25">
      <c r="AZ1540" s="88"/>
      <c r="BA1540" s="92"/>
      <c r="BB1540" s="92"/>
      <c r="BC1540" s="89"/>
    </row>
    <row r="1541" spans="52:55" x14ac:dyDescent="0.25">
      <c r="AZ1541" s="88"/>
      <c r="BA1541" s="92"/>
      <c r="BB1541" s="92"/>
      <c r="BC1541" s="89"/>
    </row>
    <row r="1542" spans="52:55" x14ac:dyDescent="0.25">
      <c r="AZ1542" s="88"/>
      <c r="BA1542" s="92"/>
      <c r="BB1542" s="92"/>
      <c r="BC1542" s="89"/>
    </row>
    <row r="1543" spans="52:55" x14ac:dyDescent="0.25">
      <c r="AZ1543" s="88"/>
      <c r="BA1543" s="92"/>
      <c r="BB1543" s="92"/>
      <c r="BC1543" s="89"/>
    </row>
    <row r="1544" spans="52:55" x14ac:dyDescent="0.25">
      <c r="AZ1544" s="88"/>
      <c r="BA1544" s="92"/>
      <c r="BB1544" s="92"/>
      <c r="BC1544" s="89"/>
    </row>
    <row r="1545" spans="52:55" x14ac:dyDescent="0.25">
      <c r="AZ1545" s="88"/>
      <c r="BA1545" s="92"/>
      <c r="BB1545" s="92"/>
      <c r="BC1545" s="89"/>
    </row>
    <row r="1546" spans="52:55" x14ac:dyDescent="0.25">
      <c r="AZ1546" s="88"/>
      <c r="BA1546" s="92"/>
      <c r="BB1546" s="92"/>
      <c r="BC1546" s="89"/>
    </row>
    <row r="1547" spans="52:55" x14ac:dyDescent="0.25">
      <c r="AZ1547" s="88"/>
      <c r="BA1547" s="92"/>
      <c r="BB1547" s="92"/>
      <c r="BC1547" s="89"/>
    </row>
    <row r="1548" spans="52:55" x14ac:dyDescent="0.25">
      <c r="AZ1548" s="88"/>
      <c r="BA1548" s="92"/>
      <c r="BB1548" s="92"/>
      <c r="BC1548" s="89"/>
    </row>
    <row r="1549" spans="52:55" x14ac:dyDescent="0.25">
      <c r="AZ1549" s="88"/>
      <c r="BA1549" s="92"/>
      <c r="BB1549" s="92"/>
      <c r="BC1549" s="89"/>
    </row>
    <row r="1550" spans="52:55" x14ac:dyDescent="0.25">
      <c r="AZ1550" s="88"/>
      <c r="BA1550" s="92"/>
      <c r="BB1550" s="92"/>
      <c r="BC1550" s="89"/>
    </row>
    <row r="1551" spans="52:55" x14ac:dyDescent="0.25">
      <c r="AZ1551" s="88"/>
      <c r="BA1551" s="92"/>
      <c r="BB1551" s="92"/>
      <c r="BC1551" s="89"/>
    </row>
    <row r="1552" spans="52:55" x14ac:dyDescent="0.25">
      <c r="AZ1552" s="88"/>
      <c r="BA1552" s="92"/>
      <c r="BB1552" s="92"/>
      <c r="BC1552" s="89"/>
    </row>
    <row r="1553" spans="52:55" x14ac:dyDescent="0.25">
      <c r="AZ1553" s="88"/>
      <c r="BA1553" s="92"/>
      <c r="BB1553" s="92"/>
      <c r="BC1553" s="89"/>
    </row>
    <row r="1554" spans="52:55" x14ac:dyDescent="0.25">
      <c r="AZ1554" s="88"/>
      <c r="BA1554" s="92"/>
      <c r="BB1554" s="92"/>
      <c r="BC1554" s="89"/>
    </row>
    <row r="1555" spans="52:55" x14ac:dyDescent="0.25">
      <c r="AZ1555" s="88"/>
      <c r="BA1555" s="92"/>
      <c r="BB1555" s="92"/>
      <c r="BC1555" s="89"/>
    </row>
    <row r="1556" spans="52:55" x14ac:dyDescent="0.25">
      <c r="AZ1556" s="88"/>
      <c r="BA1556" s="92"/>
      <c r="BB1556" s="92"/>
      <c r="BC1556" s="89"/>
    </row>
    <row r="1557" spans="52:55" x14ac:dyDescent="0.25">
      <c r="AZ1557" s="88"/>
      <c r="BA1557" s="92"/>
      <c r="BB1557" s="92"/>
      <c r="BC1557" s="89"/>
    </row>
    <row r="1558" spans="52:55" x14ac:dyDescent="0.25">
      <c r="AZ1558" s="88"/>
      <c r="BA1558" s="92"/>
      <c r="BB1558" s="92"/>
      <c r="BC1558" s="89"/>
    </row>
    <row r="1559" spans="52:55" x14ac:dyDescent="0.25">
      <c r="AZ1559" s="88"/>
      <c r="BA1559" s="92"/>
      <c r="BB1559" s="92"/>
      <c r="BC1559" s="89"/>
    </row>
    <row r="1560" spans="52:55" x14ac:dyDescent="0.25">
      <c r="AZ1560" s="88"/>
      <c r="BA1560" s="92"/>
      <c r="BB1560" s="92"/>
      <c r="BC1560" s="89"/>
    </row>
    <row r="1561" spans="52:55" x14ac:dyDescent="0.25">
      <c r="AZ1561" s="88"/>
      <c r="BA1561" s="92"/>
      <c r="BB1561" s="92"/>
      <c r="BC1561" s="89"/>
    </row>
    <row r="1562" spans="52:55" x14ac:dyDescent="0.25">
      <c r="AZ1562" s="88"/>
      <c r="BA1562" s="92"/>
      <c r="BB1562" s="92"/>
      <c r="BC1562" s="89"/>
    </row>
    <row r="1563" spans="52:55" x14ac:dyDescent="0.25">
      <c r="AZ1563" s="88"/>
      <c r="BA1563" s="92"/>
      <c r="BB1563" s="92"/>
      <c r="BC1563" s="89"/>
    </row>
    <row r="1564" spans="52:55" x14ac:dyDescent="0.25">
      <c r="AZ1564" s="88"/>
      <c r="BA1564" s="92"/>
      <c r="BB1564" s="92"/>
      <c r="BC1564" s="89"/>
    </row>
    <row r="1565" spans="52:55" x14ac:dyDescent="0.25">
      <c r="AZ1565" s="88"/>
      <c r="BA1565" s="92"/>
      <c r="BB1565" s="92"/>
      <c r="BC1565" s="89"/>
    </row>
    <row r="1566" spans="52:55" x14ac:dyDescent="0.25">
      <c r="AZ1566" s="88"/>
      <c r="BA1566" s="92"/>
      <c r="BB1566" s="92"/>
      <c r="BC1566" s="89"/>
    </row>
    <row r="1567" spans="52:55" x14ac:dyDescent="0.25">
      <c r="AZ1567" s="88"/>
      <c r="BA1567" s="92"/>
      <c r="BB1567" s="92"/>
      <c r="BC1567" s="89"/>
    </row>
    <row r="1568" spans="52:55" x14ac:dyDescent="0.25">
      <c r="AZ1568" s="88"/>
      <c r="BA1568" s="92"/>
      <c r="BB1568" s="92"/>
      <c r="BC1568" s="89"/>
    </row>
    <row r="1569" spans="52:55" x14ac:dyDescent="0.25">
      <c r="AZ1569" s="88"/>
      <c r="BA1569" s="92"/>
      <c r="BB1569" s="92"/>
      <c r="BC1569" s="89"/>
    </row>
    <row r="1570" spans="52:55" x14ac:dyDescent="0.25">
      <c r="AZ1570" s="88"/>
      <c r="BA1570" s="92"/>
      <c r="BB1570" s="92"/>
      <c r="BC1570" s="89"/>
    </row>
    <row r="1571" spans="52:55" x14ac:dyDescent="0.25">
      <c r="AZ1571" s="88"/>
      <c r="BA1571" s="92"/>
      <c r="BB1571" s="92"/>
      <c r="BC1571" s="89"/>
    </row>
    <row r="1572" spans="52:55" x14ac:dyDescent="0.25">
      <c r="AZ1572" s="88"/>
      <c r="BA1572" s="92"/>
      <c r="BB1572" s="92"/>
      <c r="BC1572" s="89"/>
    </row>
    <row r="1573" spans="52:55" x14ac:dyDescent="0.25">
      <c r="AZ1573" s="88"/>
      <c r="BA1573" s="92"/>
      <c r="BB1573" s="92"/>
      <c r="BC1573" s="89"/>
    </row>
    <row r="1574" spans="52:55" x14ac:dyDescent="0.25">
      <c r="AZ1574" s="88"/>
      <c r="BA1574" s="92"/>
      <c r="BB1574" s="92"/>
      <c r="BC1574" s="89"/>
    </row>
    <row r="1575" spans="52:55" x14ac:dyDescent="0.25">
      <c r="AZ1575" s="88"/>
      <c r="BA1575" s="92"/>
      <c r="BB1575" s="92"/>
      <c r="BC1575" s="89"/>
    </row>
    <row r="1576" spans="52:55" x14ac:dyDescent="0.25">
      <c r="AZ1576" s="88"/>
      <c r="BA1576" s="92"/>
      <c r="BB1576" s="92"/>
      <c r="BC1576" s="89"/>
    </row>
    <row r="1577" spans="52:55" x14ac:dyDescent="0.25">
      <c r="AZ1577" s="88"/>
      <c r="BA1577" s="92"/>
      <c r="BB1577" s="92"/>
      <c r="BC1577" s="89"/>
    </row>
    <row r="1578" spans="52:55" x14ac:dyDescent="0.25">
      <c r="AZ1578" s="88"/>
      <c r="BA1578" s="92"/>
      <c r="BB1578" s="92"/>
      <c r="BC1578" s="89"/>
    </row>
    <row r="1579" spans="52:55" x14ac:dyDescent="0.25">
      <c r="AZ1579" s="88"/>
      <c r="BA1579" s="92"/>
      <c r="BB1579" s="92"/>
      <c r="BC1579" s="89"/>
    </row>
    <row r="1580" spans="52:55" x14ac:dyDescent="0.25">
      <c r="AZ1580" s="88"/>
      <c r="BA1580" s="92"/>
      <c r="BB1580" s="92"/>
      <c r="BC1580" s="89"/>
    </row>
    <row r="1581" spans="52:55" x14ac:dyDescent="0.25">
      <c r="AZ1581" s="88"/>
      <c r="BA1581" s="92"/>
      <c r="BB1581" s="92"/>
      <c r="BC1581" s="89"/>
    </row>
    <row r="1582" spans="52:55" x14ac:dyDescent="0.25">
      <c r="AZ1582" s="88"/>
      <c r="BA1582" s="92"/>
      <c r="BB1582" s="92"/>
      <c r="BC1582" s="89"/>
    </row>
    <row r="1583" spans="52:55" x14ac:dyDescent="0.25">
      <c r="AZ1583" s="88"/>
      <c r="BA1583" s="92"/>
      <c r="BB1583" s="92"/>
      <c r="BC1583" s="89"/>
    </row>
    <row r="1584" spans="52:55" x14ac:dyDescent="0.25">
      <c r="AZ1584" s="88"/>
      <c r="BA1584" s="92"/>
      <c r="BB1584" s="92"/>
      <c r="BC1584" s="89"/>
    </row>
    <row r="1585" spans="52:55" x14ac:dyDescent="0.25">
      <c r="AZ1585" s="88"/>
      <c r="BA1585" s="92"/>
      <c r="BB1585" s="92"/>
      <c r="BC1585" s="89"/>
    </row>
    <row r="1586" spans="52:55" x14ac:dyDescent="0.25">
      <c r="AZ1586" s="88"/>
      <c r="BA1586" s="92"/>
      <c r="BB1586" s="92"/>
      <c r="BC1586" s="89"/>
    </row>
    <row r="1587" spans="52:55" x14ac:dyDescent="0.25">
      <c r="AZ1587" s="88"/>
      <c r="BA1587" s="92"/>
      <c r="BB1587" s="92"/>
      <c r="BC1587" s="89"/>
    </row>
    <row r="1588" spans="52:55" x14ac:dyDescent="0.25">
      <c r="AZ1588" s="88"/>
      <c r="BA1588" s="92"/>
      <c r="BB1588" s="92"/>
      <c r="BC1588" s="89"/>
    </row>
    <row r="1589" spans="52:55" x14ac:dyDescent="0.25">
      <c r="AZ1589" s="88"/>
      <c r="BA1589" s="92"/>
      <c r="BB1589" s="92"/>
      <c r="BC1589" s="89"/>
    </row>
    <row r="1590" spans="52:55" x14ac:dyDescent="0.25">
      <c r="AZ1590" s="88"/>
      <c r="BA1590" s="92"/>
      <c r="BB1590" s="92"/>
      <c r="BC1590" s="89"/>
    </row>
    <row r="1591" spans="52:55" x14ac:dyDescent="0.25">
      <c r="AZ1591" s="88"/>
      <c r="BA1591" s="92"/>
      <c r="BB1591" s="92"/>
      <c r="BC1591" s="89"/>
    </row>
    <row r="1592" spans="52:55" x14ac:dyDescent="0.25">
      <c r="AZ1592" s="88"/>
      <c r="BA1592" s="92"/>
      <c r="BB1592" s="92"/>
      <c r="BC1592" s="89"/>
    </row>
    <row r="1593" spans="52:55" x14ac:dyDescent="0.25">
      <c r="AZ1593" s="88"/>
      <c r="BA1593" s="92"/>
      <c r="BB1593" s="92"/>
      <c r="BC1593" s="89"/>
    </row>
    <row r="1594" spans="52:55" x14ac:dyDescent="0.25">
      <c r="AZ1594" s="88"/>
      <c r="BA1594" s="92"/>
      <c r="BB1594" s="92"/>
      <c r="BC1594" s="89"/>
    </row>
    <row r="1595" spans="52:55" x14ac:dyDescent="0.25">
      <c r="AZ1595" s="88"/>
      <c r="BA1595" s="92"/>
      <c r="BB1595" s="92"/>
      <c r="BC1595" s="89"/>
    </row>
    <row r="1596" spans="52:55" x14ac:dyDescent="0.25">
      <c r="AZ1596" s="88"/>
      <c r="BA1596" s="92"/>
      <c r="BB1596" s="92"/>
      <c r="BC1596" s="89"/>
    </row>
    <row r="1597" spans="52:55" x14ac:dyDescent="0.25">
      <c r="AZ1597" s="88"/>
      <c r="BA1597" s="92"/>
      <c r="BB1597" s="92"/>
      <c r="BC1597" s="89"/>
    </row>
    <row r="1598" spans="52:55" x14ac:dyDescent="0.25">
      <c r="AZ1598" s="88"/>
      <c r="BA1598" s="92"/>
      <c r="BB1598" s="92"/>
      <c r="BC1598" s="89"/>
    </row>
    <row r="1599" spans="52:55" x14ac:dyDescent="0.25">
      <c r="AZ1599" s="88"/>
      <c r="BA1599" s="92"/>
      <c r="BB1599" s="92"/>
      <c r="BC1599" s="89"/>
    </row>
    <row r="1600" spans="52:55" x14ac:dyDescent="0.25">
      <c r="AZ1600" s="88"/>
      <c r="BA1600" s="92"/>
      <c r="BB1600" s="92"/>
      <c r="BC1600" s="89"/>
    </row>
    <row r="1601" spans="52:55" x14ac:dyDescent="0.25">
      <c r="AZ1601" s="88"/>
      <c r="BA1601" s="92"/>
      <c r="BB1601" s="92"/>
      <c r="BC1601" s="89"/>
    </row>
    <row r="1602" spans="52:55" x14ac:dyDescent="0.25">
      <c r="AZ1602" s="88"/>
      <c r="BA1602" s="92"/>
      <c r="BB1602" s="92"/>
      <c r="BC1602" s="89"/>
    </row>
    <row r="1603" spans="52:55" x14ac:dyDescent="0.25">
      <c r="AZ1603" s="88"/>
      <c r="BA1603" s="92"/>
      <c r="BB1603" s="92"/>
      <c r="BC1603" s="89"/>
    </row>
    <row r="1604" spans="52:55" x14ac:dyDescent="0.25">
      <c r="AZ1604" s="88"/>
      <c r="BA1604" s="92"/>
      <c r="BB1604" s="92"/>
      <c r="BC1604" s="89"/>
    </row>
    <row r="1605" spans="52:55" x14ac:dyDescent="0.25">
      <c r="AZ1605" s="88"/>
      <c r="BA1605" s="92"/>
      <c r="BB1605" s="92"/>
      <c r="BC1605" s="89"/>
    </row>
    <row r="1606" spans="52:55" x14ac:dyDescent="0.25">
      <c r="AZ1606" s="88"/>
      <c r="BA1606" s="92"/>
      <c r="BB1606" s="92"/>
      <c r="BC1606" s="89"/>
    </row>
    <row r="1607" spans="52:55" x14ac:dyDescent="0.25">
      <c r="AZ1607" s="88"/>
      <c r="BA1607" s="92"/>
      <c r="BB1607" s="92"/>
      <c r="BC1607" s="89"/>
    </row>
    <row r="1608" spans="52:55" x14ac:dyDescent="0.25">
      <c r="AZ1608" s="88"/>
      <c r="BA1608" s="92"/>
      <c r="BB1608" s="92"/>
      <c r="BC1608" s="89"/>
    </row>
    <row r="1609" spans="52:55" x14ac:dyDescent="0.25">
      <c r="AZ1609" s="88"/>
      <c r="BA1609" s="92"/>
      <c r="BB1609" s="92"/>
      <c r="BC1609" s="89"/>
    </row>
    <row r="1610" spans="52:55" x14ac:dyDescent="0.25">
      <c r="AZ1610" s="88"/>
      <c r="BA1610" s="92"/>
      <c r="BB1610" s="92"/>
      <c r="BC1610" s="89"/>
    </row>
    <row r="1611" spans="52:55" x14ac:dyDescent="0.25">
      <c r="AZ1611" s="88"/>
      <c r="BA1611" s="92"/>
      <c r="BB1611" s="92"/>
      <c r="BC1611" s="89"/>
    </row>
    <row r="1612" spans="52:55" x14ac:dyDescent="0.25">
      <c r="AZ1612" s="88"/>
      <c r="BA1612" s="92"/>
      <c r="BB1612" s="92"/>
      <c r="BC1612" s="89"/>
    </row>
    <row r="1613" spans="52:55" x14ac:dyDescent="0.25">
      <c r="AZ1613" s="88"/>
      <c r="BA1613" s="92"/>
      <c r="BB1613" s="92"/>
      <c r="BC1613" s="89"/>
    </row>
    <row r="1614" spans="52:55" x14ac:dyDescent="0.25">
      <c r="AZ1614" s="88"/>
      <c r="BA1614" s="92"/>
      <c r="BB1614" s="92"/>
      <c r="BC1614" s="89"/>
    </row>
    <row r="1615" spans="52:55" x14ac:dyDescent="0.25">
      <c r="AZ1615" s="88"/>
      <c r="BA1615" s="92"/>
      <c r="BB1615" s="92"/>
      <c r="BC1615" s="89"/>
    </row>
    <row r="1616" spans="52:55" x14ac:dyDescent="0.25">
      <c r="AZ1616" s="88"/>
      <c r="BA1616" s="92"/>
      <c r="BB1616" s="92"/>
      <c r="BC1616" s="89"/>
    </row>
    <row r="1617" spans="52:55" x14ac:dyDescent="0.25">
      <c r="AZ1617" s="88"/>
      <c r="BA1617" s="92"/>
      <c r="BB1617" s="92"/>
      <c r="BC1617" s="89"/>
    </row>
    <row r="1618" spans="52:55" x14ac:dyDescent="0.25">
      <c r="AZ1618" s="88"/>
      <c r="BA1618" s="92"/>
      <c r="BB1618" s="92"/>
      <c r="BC1618" s="89"/>
    </row>
    <row r="1619" spans="52:55" x14ac:dyDescent="0.25">
      <c r="AZ1619" s="88"/>
      <c r="BA1619" s="92"/>
      <c r="BB1619" s="92"/>
      <c r="BC1619" s="89"/>
    </row>
    <row r="1620" spans="52:55" x14ac:dyDescent="0.25">
      <c r="AZ1620" s="88"/>
      <c r="BA1620" s="92"/>
      <c r="BB1620" s="92"/>
      <c r="BC1620" s="89"/>
    </row>
    <row r="1621" spans="52:55" x14ac:dyDescent="0.25">
      <c r="AZ1621" s="88"/>
      <c r="BA1621" s="92"/>
      <c r="BB1621" s="92"/>
      <c r="BC1621" s="89"/>
    </row>
    <row r="1622" spans="52:55" x14ac:dyDescent="0.25">
      <c r="AZ1622" s="88"/>
      <c r="BA1622" s="92"/>
      <c r="BB1622" s="92"/>
      <c r="BC1622" s="89"/>
    </row>
    <row r="1623" spans="52:55" x14ac:dyDescent="0.25">
      <c r="AZ1623" s="88"/>
      <c r="BA1623" s="92"/>
      <c r="BB1623" s="92"/>
      <c r="BC1623" s="89"/>
    </row>
    <row r="1624" spans="52:55" x14ac:dyDescent="0.25">
      <c r="AZ1624" s="88"/>
      <c r="BA1624" s="92"/>
      <c r="BB1624" s="92"/>
      <c r="BC1624" s="89"/>
    </row>
    <row r="1625" spans="52:55" x14ac:dyDescent="0.25">
      <c r="AZ1625" s="88"/>
      <c r="BA1625" s="92"/>
      <c r="BB1625" s="92"/>
      <c r="BC1625" s="89"/>
    </row>
    <row r="1626" spans="52:55" x14ac:dyDescent="0.25">
      <c r="AZ1626" s="88"/>
      <c r="BA1626" s="92"/>
      <c r="BB1626" s="92"/>
      <c r="BC1626" s="89"/>
    </row>
    <row r="1627" spans="52:55" x14ac:dyDescent="0.25">
      <c r="AZ1627" s="88"/>
      <c r="BA1627" s="92"/>
      <c r="BB1627" s="92"/>
      <c r="BC1627" s="89"/>
    </row>
    <row r="1628" spans="52:55" x14ac:dyDescent="0.25">
      <c r="AZ1628" s="88"/>
      <c r="BA1628" s="92"/>
      <c r="BB1628" s="92"/>
      <c r="BC1628" s="89"/>
    </row>
    <row r="1629" spans="52:55" x14ac:dyDescent="0.25">
      <c r="AZ1629" s="88"/>
      <c r="BA1629" s="92"/>
      <c r="BB1629" s="92"/>
      <c r="BC1629" s="89"/>
    </row>
    <row r="1630" spans="52:55" x14ac:dyDescent="0.25">
      <c r="AZ1630" s="88"/>
      <c r="BA1630" s="92"/>
      <c r="BB1630" s="92"/>
      <c r="BC1630" s="89"/>
    </row>
    <row r="1631" spans="52:55" x14ac:dyDescent="0.25">
      <c r="AZ1631" s="88"/>
      <c r="BA1631" s="92"/>
      <c r="BB1631" s="92"/>
      <c r="BC1631" s="89"/>
    </row>
    <row r="1632" spans="52:55" x14ac:dyDescent="0.25">
      <c r="AZ1632" s="88"/>
      <c r="BA1632" s="92"/>
      <c r="BB1632" s="92"/>
      <c r="BC1632" s="89"/>
    </row>
    <row r="1633" spans="52:55" x14ac:dyDescent="0.25">
      <c r="AZ1633" s="88"/>
      <c r="BA1633" s="92"/>
      <c r="BB1633" s="92"/>
      <c r="BC1633" s="89"/>
    </row>
    <row r="1634" spans="52:55" x14ac:dyDescent="0.25">
      <c r="AZ1634" s="88"/>
      <c r="BA1634" s="92"/>
      <c r="BB1634" s="92"/>
      <c r="BC1634" s="89"/>
    </row>
    <row r="1635" spans="52:55" x14ac:dyDescent="0.25">
      <c r="AZ1635" s="88"/>
      <c r="BA1635" s="92"/>
      <c r="BB1635" s="92"/>
      <c r="BC1635" s="89"/>
    </row>
    <row r="1636" spans="52:55" x14ac:dyDescent="0.25">
      <c r="AZ1636" s="88"/>
      <c r="BA1636" s="92"/>
      <c r="BB1636" s="92"/>
      <c r="BC1636" s="89"/>
    </row>
    <row r="1637" spans="52:55" x14ac:dyDescent="0.25">
      <c r="AZ1637" s="88"/>
      <c r="BA1637" s="92"/>
      <c r="BB1637" s="92"/>
      <c r="BC1637" s="89"/>
    </row>
    <row r="1638" spans="52:55" x14ac:dyDescent="0.25">
      <c r="AZ1638" s="88"/>
      <c r="BA1638" s="92"/>
      <c r="BB1638" s="92"/>
      <c r="BC1638" s="89"/>
    </row>
    <row r="1639" spans="52:55" x14ac:dyDescent="0.25">
      <c r="AZ1639" s="88"/>
      <c r="BA1639" s="92"/>
      <c r="BB1639" s="92"/>
      <c r="BC1639" s="89"/>
    </row>
    <row r="1640" spans="52:55" x14ac:dyDescent="0.25">
      <c r="AZ1640" s="88"/>
      <c r="BA1640" s="92"/>
      <c r="BB1640" s="92"/>
      <c r="BC1640" s="89"/>
    </row>
    <row r="1641" spans="52:55" x14ac:dyDescent="0.25">
      <c r="AZ1641" s="88"/>
      <c r="BA1641" s="92"/>
      <c r="BB1641" s="92"/>
      <c r="BC1641" s="89"/>
    </row>
    <row r="1642" spans="52:55" x14ac:dyDescent="0.25">
      <c r="AZ1642" s="88"/>
      <c r="BA1642" s="92"/>
      <c r="BB1642" s="92"/>
      <c r="BC1642" s="89"/>
    </row>
    <row r="1643" spans="52:55" x14ac:dyDescent="0.25">
      <c r="AZ1643" s="88"/>
      <c r="BA1643" s="92"/>
      <c r="BB1643" s="92"/>
      <c r="BC1643" s="89"/>
    </row>
    <row r="1644" spans="52:55" x14ac:dyDescent="0.25">
      <c r="AZ1644" s="88"/>
      <c r="BA1644" s="92"/>
      <c r="BB1644" s="92"/>
      <c r="BC1644" s="89"/>
    </row>
    <row r="1645" spans="52:55" x14ac:dyDescent="0.25">
      <c r="AZ1645" s="88"/>
      <c r="BA1645" s="92"/>
      <c r="BB1645" s="92"/>
      <c r="BC1645" s="89"/>
    </row>
    <row r="1646" spans="52:55" x14ac:dyDescent="0.25">
      <c r="AZ1646" s="88"/>
      <c r="BA1646" s="92"/>
      <c r="BB1646" s="92"/>
      <c r="BC1646" s="89"/>
    </row>
    <row r="1647" spans="52:55" x14ac:dyDescent="0.25">
      <c r="AZ1647" s="88"/>
      <c r="BA1647" s="92"/>
      <c r="BB1647" s="92"/>
      <c r="BC1647" s="89"/>
    </row>
    <row r="1648" spans="52:55" x14ac:dyDescent="0.25">
      <c r="AZ1648" s="88"/>
      <c r="BA1648" s="92"/>
      <c r="BB1648" s="92"/>
      <c r="BC1648" s="89"/>
    </row>
    <row r="1649" spans="52:55" x14ac:dyDescent="0.25">
      <c r="AZ1649" s="88"/>
      <c r="BA1649" s="92"/>
      <c r="BB1649" s="92"/>
      <c r="BC1649" s="89"/>
    </row>
    <row r="1650" spans="52:55" x14ac:dyDescent="0.25">
      <c r="AZ1650" s="88"/>
      <c r="BA1650" s="92"/>
      <c r="BB1650" s="92"/>
      <c r="BC1650" s="89"/>
    </row>
    <row r="1651" spans="52:55" x14ac:dyDescent="0.25">
      <c r="AZ1651" s="88"/>
      <c r="BA1651" s="92"/>
      <c r="BB1651" s="92"/>
      <c r="BC1651" s="89"/>
    </row>
    <row r="1652" spans="52:55" x14ac:dyDescent="0.25">
      <c r="AZ1652" s="88"/>
      <c r="BA1652" s="92"/>
      <c r="BB1652" s="92"/>
      <c r="BC1652" s="89"/>
    </row>
    <row r="1653" spans="52:55" x14ac:dyDescent="0.25">
      <c r="AZ1653" s="88"/>
      <c r="BA1653" s="92"/>
      <c r="BB1653" s="92"/>
      <c r="BC1653" s="89"/>
    </row>
    <row r="1654" spans="52:55" x14ac:dyDescent="0.25">
      <c r="AZ1654" s="88"/>
      <c r="BA1654" s="92"/>
      <c r="BB1654" s="92"/>
      <c r="BC1654" s="89"/>
    </row>
    <row r="1655" spans="52:55" x14ac:dyDescent="0.25">
      <c r="AZ1655" s="88"/>
      <c r="BA1655" s="92"/>
      <c r="BB1655" s="92"/>
      <c r="BC1655" s="89"/>
    </row>
    <row r="1656" spans="52:55" x14ac:dyDescent="0.25">
      <c r="AZ1656" s="88"/>
      <c r="BA1656" s="92"/>
      <c r="BB1656" s="92"/>
      <c r="BC1656" s="89"/>
    </row>
    <row r="1657" spans="52:55" x14ac:dyDescent="0.25">
      <c r="AZ1657" s="88"/>
      <c r="BA1657" s="92"/>
      <c r="BB1657" s="92"/>
      <c r="BC1657" s="89"/>
    </row>
    <row r="1658" spans="52:55" x14ac:dyDescent="0.25">
      <c r="AZ1658" s="88"/>
      <c r="BA1658" s="92"/>
      <c r="BB1658" s="92"/>
      <c r="BC1658" s="89"/>
    </row>
    <row r="1659" spans="52:55" x14ac:dyDescent="0.25">
      <c r="AZ1659" s="88"/>
      <c r="BA1659" s="92"/>
      <c r="BB1659" s="92"/>
      <c r="BC1659" s="89"/>
    </row>
    <row r="1660" spans="52:55" x14ac:dyDescent="0.25">
      <c r="AZ1660" s="88"/>
      <c r="BA1660" s="92"/>
      <c r="BB1660" s="92"/>
      <c r="BC1660" s="89"/>
    </row>
    <row r="1661" spans="52:55" x14ac:dyDescent="0.25">
      <c r="AZ1661" s="88"/>
      <c r="BA1661" s="92"/>
      <c r="BB1661" s="92"/>
      <c r="BC1661" s="89"/>
    </row>
    <row r="1662" spans="52:55" x14ac:dyDescent="0.25">
      <c r="AZ1662" s="88"/>
      <c r="BA1662" s="92"/>
      <c r="BB1662" s="92"/>
      <c r="BC1662" s="89"/>
    </row>
    <row r="1663" spans="52:55" x14ac:dyDescent="0.25">
      <c r="AZ1663" s="88"/>
      <c r="BA1663" s="92"/>
      <c r="BB1663" s="92"/>
      <c r="BC1663" s="89"/>
    </row>
    <row r="1664" spans="52:55" x14ac:dyDescent="0.25">
      <c r="AZ1664" s="88"/>
      <c r="BA1664" s="92"/>
      <c r="BB1664" s="92"/>
      <c r="BC1664" s="89"/>
    </row>
    <row r="1665" spans="52:55" x14ac:dyDescent="0.25">
      <c r="AZ1665" s="88"/>
      <c r="BA1665" s="92"/>
      <c r="BB1665" s="92"/>
      <c r="BC1665" s="89"/>
    </row>
    <row r="1666" spans="52:55" x14ac:dyDescent="0.25">
      <c r="AZ1666" s="88"/>
      <c r="BA1666" s="92"/>
      <c r="BB1666" s="92"/>
      <c r="BC1666" s="89"/>
    </row>
    <row r="1667" spans="52:55" x14ac:dyDescent="0.25">
      <c r="AZ1667" s="88"/>
      <c r="BA1667" s="92"/>
      <c r="BB1667" s="92"/>
      <c r="BC1667" s="89"/>
    </row>
    <row r="1668" spans="52:55" x14ac:dyDescent="0.25">
      <c r="AZ1668" s="88"/>
      <c r="BA1668" s="92"/>
      <c r="BB1668" s="92"/>
      <c r="BC1668" s="89"/>
    </row>
    <row r="1669" spans="52:55" x14ac:dyDescent="0.25">
      <c r="AZ1669" s="88"/>
      <c r="BA1669" s="92"/>
      <c r="BB1669" s="92"/>
      <c r="BC1669" s="89"/>
    </row>
    <row r="1670" spans="52:55" x14ac:dyDescent="0.25">
      <c r="AZ1670" s="88"/>
      <c r="BA1670" s="92"/>
      <c r="BB1670" s="92"/>
      <c r="BC1670" s="89"/>
    </row>
    <row r="1671" spans="52:55" x14ac:dyDescent="0.25">
      <c r="AZ1671" s="88"/>
      <c r="BA1671" s="92"/>
      <c r="BB1671" s="92"/>
      <c r="BC1671" s="89"/>
    </row>
    <row r="1672" spans="52:55" x14ac:dyDescent="0.25">
      <c r="AZ1672" s="88"/>
      <c r="BA1672" s="92"/>
      <c r="BB1672" s="92"/>
      <c r="BC1672" s="89"/>
    </row>
    <row r="1673" spans="52:55" x14ac:dyDescent="0.25">
      <c r="AZ1673" s="88"/>
      <c r="BA1673" s="92"/>
      <c r="BB1673" s="92"/>
      <c r="BC1673" s="89"/>
    </row>
    <row r="1674" spans="52:55" x14ac:dyDescent="0.25">
      <c r="AZ1674" s="88"/>
      <c r="BA1674" s="92"/>
      <c r="BB1674" s="92"/>
      <c r="BC1674" s="89"/>
    </row>
    <row r="1675" spans="52:55" x14ac:dyDescent="0.25">
      <c r="AZ1675" s="88"/>
      <c r="BA1675" s="92"/>
      <c r="BB1675" s="92"/>
      <c r="BC1675" s="89"/>
    </row>
    <row r="1676" spans="52:55" x14ac:dyDescent="0.25">
      <c r="AZ1676" s="88"/>
      <c r="BA1676" s="92"/>
      <c r="BB1676" s="92"/>
      <c r="BC1676" s="89"/>
    </row>
    <row r="1677" spans="52:55" x14ac:dyDescent="0.25">
      <c r="AZ1677" s="88"/>
      <c r="BA1677" s="92"/>
      <c r="BB1677" s="92"/>
      <c r="BC1677" s="89"/>
    </row>
    <row r="1678" spans="52:55" x14ac:dyDescent="0.25">
      <c r="AZ1678" s="88"/>
      <c r="BA1678" s="92"/>
      <c r="BB1678" s="92"/>
      <c r="BC1678" s="89"/>
    </row>
    <row r="1679" spans="52:55" x14ac:dyDescent="0.25">
      <c r="AZ1679" s="88"/>
      <c r="BA1679" s="92"/>
      <c r="BB1679" s="92"/>
      <c r="BC1679" s="89"/>
    </row>
    <row r="1680" spans="52:55" x14ac:dyDescent="0.25">
      <c r="AZ1680" s="88"/>
      <c r="BA1680" s="92"/>
      <c r="BB1680" s="92"/>
      <c r="BC1680" s="89"/>
    </row>
    <row r="1681" spans="52:55" x14ac:dyDescent="0.25">
      <c r="AZ1681" s="88"/>
      <c r="BA1681" s="92"/>
      <c r="BB1681" s="92"/>
      <c r="BC1681" s="89"/>
    </row>
    <row r="1682" spans="52:55" x14ac:dyDescent="0.25">
      <c r="AZ1682" s="88"/>
      <c r="BA1682" s="92"/>
      <c r="BB1682" s="92"/>
      <c r="BC1682" s="89"/>
    </row>
    <row r="1683" spans="52:55" x14ac:dyDescent="0.25">
      <c r="AZ1683" s="88"/>
      <c r="BA1683" s="92"/>
      <c r="BB1683" s="92"/>
      <c r="BC1683" s="89"/>
    </row>
    <row r="1684" spans="52:55" x14ac:dyDescent="0.25">
      <c r="AZ1684" s="88"/>
      <c r="BA1684" s="92"/>
      <c r="BB1684" s="92"/>
      <c r="BC1684" s="89"/>
    </row>
    <row r="1685" spans="52:55" x14ac:dyDescent="0.25">
      <c r="AZ1685" s="88"/>
      <c r="BA1685" s="92"/>
      <c r="BB1685" s="92"/>
      <c r="BC1685" s="89"/>
    </row>
    <row r="1686" spans="52:55" x14ac:dyDescent="0.25">
      <c r="AZ1686" s="88"/>
      <c r="BA1686" s="92"/>
      <c r="BB1686" s="92"/>
      <c r="BC1686" s="89"/>
    </row>
    <row r="1687" spans="52:55" x14ac:dyDescent="0.25">
      <c r="AZ1687" s="88"/>
      <c r="BA1687" s="92"/>
      <c r="BB1687" s="92"/>
      <c r="BC1687" s="89"/>
    </row>
    <row r="1688" spans="52:55" x14ac:dyDescent="0.25">
      <c r="AZ1688" s="88"/>
      <c r="BA1688" s="92"/>
      <c r="BB1688" s="92"/>
      <c r="BC1688" s="89"/>
    </row>
    <row r="1689" spans="52:55" x14ac:dyDescent="0.25">
      <c r="AZ1689" s="88"/>
      <c r="BA1689" s="92"/>
      <c r="BB1689" s="92"/>
      <c r="BC1689" s="89"/>
    </row>
    <row r="1690" spans="52:55" x14ac:dyDescent="0.25">
      <c r="AZ1690" s="88"/>
      <c r="BA1690" s="92"/>
      <c r="BB1690" s="92"/>
      <c r="BC1690" s="89"/>
    </row>
    <row r="1691" spans="52:55" x14ac:dyDescent="0.25">
      <c r="AZ1691" s="88"/>
      <c r="BA1691" s="92"/>
      <c r="BB1691" s="92"/>
      <c r="BC1691" s="89"/>
    </row>
    <row r="1692" spans="52:55" x14ac:dyDescent="0.25">
      <c r="AZ1692" s="88"/>
      <c r="BA1692" s="92"/>
      <c r="BB1692" s="92"/>
      <c r="BC1692" s="89"/>
    </row>
    <row r="1693" spans="52:55" x14ac:dyDescent="0.25">
      <c r="AZ1693" s="88"/>
      <c r="BA1693" s="92"/>
      <c r="BB1693" s="92"/>
      <c r="BC1693" s="89"/>
    </row>
    <row r="1694" spans="52:55" x14ac:dyDescent="0.25">
      <c r="AZ1694" s="88"/>
      <c r="BA1694" s="92"/>
      <c r="BB1694" s="92"/>
      <c r="BC1694" s="89"/>
    </row>
    <row r="1695" spans="52:55" x14ac:dyDescent="0.25">
      <c r="AZ1695" s="88"/>
      <c r="BA1695" s="92"/>
      <c r="BB1695" s="92"/>
      <c r="BC1695" s="89"/>
    </row>
    <row r="1696" spans="52:55" x14ac:dyDescent="0.25">
      <c r="AZ1696" s="88"/>
      <c r="BA1696" s="92"/>
      <c r="BB1696" s="92"/>
      <c r="BC1696" s="89"/>
    </row>
    <row r="1697" spans="52:55" x14ac:dyDescent="0.25">
      <c r="AZ1697" s="88"/>
      <c r="BA1697" s="92"/>
      <c r="BB1697" s="92"/>
      <c r="BC1697" s="89"/>
    </row>
    <row r="1698" spans="52:55" x14ac:dyDescent="0.25">
      <c r="AZ1698" s="88"/>
      <c r="BA1698" s="92"/>
      <c r="BB1698" s="92"/>
      <c r="BC1698" s="89"/>
    </row>
    <row r="1699" spans="52:55" x14ac:dyDescent="0.25">
      <c r="AZ1699" s="88"/>
      <c r="BA1699" s="92"/>
      <c r="BB1699" s="92"/>
      <c r="BC1699" s="89"/>
    </row>
    <row r="1700" spans="52:55" x14ac:dyDescent="0.25">
      <c r="AZ1700" s="88"/>
      <c r="BA1700" s="92"/>
      <c r="BB1700" s="92"/>
      <c r="BC1700" s="89"/>
    </row>
    <row r="1701" spans="52:55" x14ac:dyDescent="0.25">
      <c r="AZ1701" s="88"/>
      <c r="BA1701" s="92"/>
      <c r="BB1701" s="92"/>
      <c r="BC1701" s="89"/>
    </row>
    <row r="1702" spans="52:55" x14ac:dyDescent="0.25">
      <c r="AZ1702" s="88"/>
      <c r="BA1702" s="92"/>
      <c r="BB1702" s="92"/>
      <c r="BC1702" s="89"/>
    </row>
    <row r="1703" spans="52:55" x14ac:dyDescent="0.25">
      <c r="AZ1703" s="88"/>
      <c r="BA1703" s="92"/>
      <c r="BB1703" s="92"/>
      <c r="BC1703" s="89"/>
    </row>
    <row r="1704" spans="52:55" x14ac:dyDescent="0.25">
      <c r="AZ1704" s="88"/>
      <c r="BA1704" s="92"/>
      <c r="BB1704" s="92"/>
      <c r="BC1704" s="89"/>
    </row>
    <row r="1705" spans="52:55" x14ac:dyDescent="0.25">
      <c r="AZ1705" s="88"/>
      <c r="BA1705" s="92"/>
      <c r="BB1705" s="92"/>
      <c r="BC1705" s="89"/>
    </row>
    <row r="1706" spans="52:55" x14ac:dyDescent="0.25">
      <c r="AZ1706" s="88"/>
      <c r="BA1706" s="92"/>
      <c r="BB1706" s="92"/>
      <c r="BC1706" s="89"/>
    </row>
    <row r="1707" spans="52:55" x14ac:dyDescent="0.25">
      <c r="AZ1707" s="88"/>
      <c r="BA1707" s="92"/>
      <c r="BB1707" s="92"/>
      <c r="BC1707" s="89"/>
    </row>
    <row r="1708" spans="52:55" x14ac:dyDescent="0.25">
      <c r="AZ1708" s="88"/>
      <c r="BA1708" s="92"/>
      <c r="BB1708" s="92"/>
      <c r="BC1708" s="89"/>
    </row>
    <row r="1709" spans="52:55" x14ac:dyDescent="0.25">
      <c r="AZ1709" s="88"/>
      <c r="BA1709" s="92"/>
      <c r="BB1709" s="92"/>
      <c r="BC1709" s="89"/>
    </row>
    <row r="1710" spans="52:55" x14ac:dyDescent="0.25">
      <c r="AZ1710" s="88"/>
      <c r="BA1710" s="92"/>
      <c r="BB1710" s="92"/>
      <c r="BC1710" s="89"/>
    </row>
    <row r="1711" spans="52:55" x14ac:dyDescent="0.25">
      <c r="AZ1711" s="88"/>
      <c r="BA1711" s="92"/>
      <c r="BB1711" s="92"/>
      <c r="BC1711" s="89"/>
    </row>
    <row r="1712" spans="52:55" x14ac:dyDescent="0.25">
      <c r="AZ1712" s="88"/>
      <c r="BA1712" s="92"/>
      <c r="BB1712" s="92"/>
      <c r="BC1712" s="89"/>
    </row>
    <row r="1713" spans="52:55" x14ac:dyDescent="0.25">
      <c r="AZ1713" s="88"/>
      <c r="BA1713" s="92"/>
      <c r="BB1713" s="92"/>
      <c r="BC1713" s="89"/>
    </row>
    <row r="1714" spans="52:55" x14ac:dyDescent="0.25">
      <c r="AZ1714" s="88"/>
      <c r="BA1714" s="92"/>
      <c r="BB1714" s="92"/>
      <c r="BC1714" s="89"/>
    </row>
    <row r="1715" spans="52:55" x14ac:dyDescent="0.25">
      <c r="AZ1715" s="88"/>
      <c r="BA1715" s="92"/>
      <c r="BB1715" s="92"/>
      <c r="BC1715" s="89"/>
    </row>
    <row r="1716" spans="52:55" x14ac:dyDescent="0.25">
      <c r="AZ1716" s="88"/>
      <c r="BA1716" s="92"/>
      <c r="BB1716" s="92"/>
      <c r="BC1716" s="89"/>
    </row>
    <row r="1717" spans="52:55" x14ac:dyDescent="0.25">
      <c r="AZ1717" s="88"/>
      <c r="BA1717" s="92"/>
      <c r="BB1717" s="92"/>
      <c r="BC1717" s="89"/>
    </row>
    <row r="1718" spans="52:55" x14ac:dyDescent="0.25">
      <c r="AZ1718" s="88"/>
      <c r="BA1718" s="92"/>
      <c r="BB1718" s="92"/>
      <c r="BC1718" s="89"/>
    </row>
    <row r="1719" spans="52:55" x14ac:dyDescent="0.25">
      <c r="AZ1719" s="88"/>
      <c r="BA1719" s="92"/>
      <c r="BB1719" s="92"/>
      <c r="BC1719" s="89"/>
    </row>
    <row r="1720" spans="52:55" x14ac:dyDescent="0.25">
      <c r="AZ1720" s="88"/>
      <c r="BA1720" s="92"/>
      <c r="BB1720" s="92"/>
      <c r="BC1720" s="89"/>
    </row>
    <row r="1721" spans="52:55" x14ac:dyDescent="0.25">
      <c r="AZ1721" s="88"/>
      <c r="BA1721" s="92"/>
      <c r="BB1721" s="92"/>
      <c r="BC1721" s="89"/>
    </row>
    <row r="1722" spans="52:55" x14ac:dyDescent="0.25">
      <c r="AZ1722" s="88"/>
      <c r="BA1722" s="92"/>
      <c r="BB1722" s="92"/>
      <c r="BC1722" s="89"/>
    </row>
    <row r="1723" spans="52:55" x14ac:dyDescent="0.25">
      <c r="AZ1723" s="88"/>
      <c r="BA1723" s="92"/>
      <c r="BB1723" s="92"/>
      <c r="BC1723" s="89"/>
    </row>
    <row r="1724" spans="52:55" x14ac:dyDescent="0.25">
      <c r="AZ1724" s="88"/>
      <c r="BA1724" s="92"/>
      <c r="BB1724" s="92"/>
      <c r="BC1724" s="89"/>
    </row>
    <row r="1725" spans="52:55" x14ac:dyDescent="0.25">
      <c r="AZ1725" s="88"/>
      <c r="BA1725" s="92"/>
      <c r="BB1725" s="92"/>
      <c r="BC1725" s="89"/>
    </row>
    <row r="1726" spans="52:55" x14ac:dyDescent="0.25">
      <c r="AZ1726" s="88"/>
      <c r="BA1726" s="92"/>
      <c r="BB1726" s="92"/>
      <c r="BC1726" s="89"/>
    </row>
    <row r="1727" spans="52:55" x14ac:dyDescent="0.25">
      <c r="AZ1727" s="88"/>
      <c r="BA1727" s="92"/>
      <c r="BB1727" s="92"/>
      <c r="BC1727" s="89"/>
    </row>
    <row r="1728" spans="52:55" x14ac:dyDescent="0.25">
      <c r="AZ1728" s="88"/>
      <c r="BA1728" s="92"/>
      <c r="BB1728" s="92"/>
      <c r="BC1728" s="89"/>
    </row>
    <row r="1729" spans="52:55" x14ac:dyDescent="0.25">
      <c r="AZ1729" s="88"/>
      <c r="BA1729" s="92"/>
      <c r="BB1729" s="92"/>
      <c r="BC1729" s="89"/>
    </row>
    <row r="1730" spans="52:55" x14ac:dyDescent="0.25">
      <c r="AZ1730" s="88"/>
      <c r="BA1730" s="92"/>
      <c r="BB1730" s="92"/>
      <c r="BC1730" s="89"/>
    </row>
    <row r="1731" spans="52:55" x14ac:dyDescent="0.25">
      <c r="AZ1731" s="88"/>
      <c r="BA1731" s="92"/>
      <c r="BB1731" s="92"/>
      <c r="BC1731" s="89"/>
    </row>
    <row r="1732" spans="52:55" x14ac:dyDescent="0.25">
      <c r="AZ1732" s="88"/>
      <c r="BA1732" s="92"/>
      <c r="BB1732" s="92"/>
      <c r="BC1732" s="89"/>
    </row>
    <row r="1733" spans="52:55" x14ac:dyDescent="0.25">
      <c r="AZ1733" s="88"/>
      <c r="BA1733" s="92"/>
      <c r="BB1733" s="92"/>
      <c r="BC1733" s="89"/>
    </row>
    <row r="1734" spans="52:55" x14ac:dyDescent="0.25">
      <c r="AZ1734" s="88"/>
      <c r="BA1734" s="92"/>
      <c r="BB1734" s="92"/>
      <c r="BC1734" s="89"/>
    </row>
  </sheetData>
  <mergeCells count="8">
    <mergeCell ref="A73:H123"/>
    <mergeCell ref="A1:Q1"/>
    <mergeCell ref="AG1:AR1"/>
    <mergeCell ref="BX1:CF1"/>
    <mergeCell ref="AS1:AZ1"/>
    <mergeCell ref="T1:AF1"/>
    <mergeCell ref="BU1:BV1"/>
    <mergeCell ref="BC1:B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Codes of Responses</vt:lpstr>
      <vt:lpstr>Question &amp; Responses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Shefali Mishra</dc:creator>
  <cp:lastModifiedBy>MRT Pack 25 DVDs</cp:lastModifiedBy>
  <cp:lastPrinted>2020-03-04T15:22:49Z</cp:lastPrinted>
  <dcterms:created xsi:type="dcterms:W3CDTF">2020-03-03T14:10:06Z</dcterms:created>
  <dcterms:modified xsi:type="dcterms:W3CDTF">2020-04-07T18:44:54Z</dcterms:modified>
</cp:coreProperties>
</file>