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3" sheetId="1" r:id="rId4"/>
  </sheets>
  <definedNames/>
  <calcPr/>
</workbook>
</file>

<file path=xl/sharedStrings.xml><?xml version="1.0" encoding="utf-8"?>
<sst xmlns="http://schemas.openxmlformats.org/spreadsheetml/2006/main" count="31" uniqueCount="18">
  <si>
    <t xml:space="preserve">Taxa = </t>
  </si>
  <si>
    <t>Plano A</t>
  </si>
  <si>
    <t>ANO</t>
  </si>
  <si>
    <t>VALOR DA VENDA</t>
  </si>
  <si>
    <t>CUSTO OPERACIONAL</t>
  </si>
  <si>
    <t>FLUXO DE CAIXA</t>
  </si>
  <si>
    <t>VPL - ANO</t>
  </si>
  <si>
    <t>PGTO</t>
  </si>
  <si>
    <t>valor_venda</t>
  </si>
  <si>
    <t>custo_operacional</t>
  </si>
  <si>
    <t>fluxo(ano5) = custo_operacional - custo_venda</t>
  </si>
  <si>
    <t>fluxo0 + VPL(taxa;fluxo1:fluxo5)</t>
  </si>
  <si>
    <t>-PGTO(taxa;5;VPL)</t>
  </si>
  <si>
    <t>Plano B</t>
  </si>
  <si>
    <t>fluxo(ano3) = custo_operacional - custo_venda</t>
  </si>
  <si>
    <t>fluxo0 + VPL(taxa;fluxo1:fluxo3)</t>
  </si>
  <si>
    <t>-PGTO(taxa;3;VPL)</t>
  </si>
  <si>
    <t>A tabela seguinte apresenta o valor de venda (ano 0) ou revenda (anos 1 a 5)
e custos operacionais de um certo carro. Considere as opções seguintes para
a utilização desse carro e calcule o custo anual
equivalente em cada uma
delas, de modo a subsidiar a escolha da alternativa mais econômica.
Opção A: comprar um carro novo e trocar a cada 5 anos.
Opção B: comprar um carro com um ano de uso e vendê -lo com quatro anos de uso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</si>
</sst>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7">
    <font>
      <sz val="10.0"/>
      <color rgb="FF000000"/>
      <name val="Arial"/>
      <scheme val="minor"/>
    </font>
    <font>
      <color theme="1"/>
      <name val="Inconsolata"/>
    </font>
    <font>
      <color theme="1"/>
      <name val="Arial"/>
      <scheme val="minor"/>
    </font>
    <font/>
    <font>
      <sz val="11.0"/>
      <color rgb="FF000000"/>
      <name val="Inconsolata"/>
    </font>
    <font>
      <sz val="11.0"/>
      <color rgb="FF7E3794"/>
      <name val="Inconsolata"/>
    </font>
    <font>
      <b/>
      <sz val="14.0"/>
      <color theme="1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4A86E8"/>
        <bgColor rgb="FF4A86E8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9" xfId="0" applyAlignment="1" applyBorder="1" applyFont="1" applyNumberFormat="1">
      <alignment readingOrder="0"/>
    </xf>
    <xf borderId="2" fillId="3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4" fontId="1" numFmtId="0" xfId="0" applyAlignment="1" applyBorder="1" applyFill="1" applyFont="1">
      <alignment horizontal="center" readingOrder="0" vertical="center"/>
    </xf>
    <xf borderId="1" fillId="4" fontId="1" numFmtId="164" xfId="0" applyAlignment="1" applyBorder="1" applyFont="1" applyNumberFormat="1">
      <alignment horizontal="center" readingOrder="0" vertical="center"/>
    </xf>
    <xf borderId="1" fillId="4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164" xfId="0" applyAlignment="1" applyBorder="1" applyFont="1" applyNumberFormat="1">
      <alignment horizontal="center" readingOrder="0" vertical="center"/>
    </xf>
    <xf borderId="5" fillId="0" fontId="2" numFmtId="164" xfId="0" applyAlignment="1" applyBorder="1" applyFont="1" applyNumberFormat="1">
      <alignment horizontal="center" readingOrder="0" vertical="center"/>
    </xf>
    <xf borderId="6" fillId="5" fontId="4" numFmtId="164" xfId="0" applyAlignment="1" applyBorder="1" applyFill="1" applyFont="1" applyNumberFormat="1">
      <alignment horizontal="center" vertical="center"/>
    </xf>
    <xf borderId="7" fillId="0" fontId="3" numFmtId="0" xfId="0" applyBorder="1" applyFont="1"/>
    <xf borderId="6" fillId="0" fontId="3" numFmtId="0" xfId="0" applyBorder="1" applyFont="1"/>
    <xf borderId="1" fillId="5" fontId="5" numFmtId="164" xfId="0" applyAlignment="1" applyBorder="1" applyFont="1" applyNumberForma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1" fillId="4" fontId="2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readingOrder="0" vertical="center"/>
    </xf>
    <xf borderId="1" fillId="0" fontId="1" numFmtId="164" xfId="0" applyAlignment="1" applyBorder="1" applyFont="1" applyNumberFormat="1">
      <alignment horizontal="center" vertical="center"/>
    </xf>
    <xf borderId="5" fillId="5" fontId="4" numFmtId="164" xfId="0" applyAlignment="1" applyBorder="1" applyFont="1" applyNumberFormat="1">
      <alignment horizontal="center" vertical="center"/>
    </xf>
    <xf borderId="0" fillId="0" fontId="2" numFmtId="0" xfId="0" applyAlignment="1" applyFont="1">
      <alignment readingOrder="0"/>
    </xf>
    <xf borderId="8" fillId="0" fontId="1" numFmtId="164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10" fillId="0" fontId="6" numFmtId="0" xfId="0" applyAlignment="1" applyBorder="1" applyFont="1">
      <alignment horizontal="left" readingOrder="0" vertical="center"/>
    </xf>
    <xf borderId="11" fillId="0" fontId="3" numFmtId="0" xfId="0" applyBorder="1" applyFont="1"/>
    <xf borderId="12" fillId="0" fontId="3" numFmtId="0" xfId="0" applyBorder="1" applyFont="1"/>
    <xf borderId="0" fillId="0" fontId="1" numFmtId="0" xfId="0" applyFont="1"/>
    <xf borderId="1" fillId="0" fontId="1" numFmtId="0" xfId="0" applyAlignment="1" applyBorder="1" applyFont="1">
      <alignment horizontal="center" readingOrder="0" vertical="bottom"/>
    </xf>
    <xf borderId="1" fillId="0" fontId="1" numFmtId="164" xfId="0" applyAlignment="1" applyBorder="1" applyFont="1" applyNumberFormat="1">
      <alignment horizontal="center" readingOrder="0" vertical="bottom"/>
    </xf>
    <xf borderId="1" fillId="0" fontId="1" numFmtId="0" xfId="0" applyAlignment="1" applyBorder="1" applyFont="1">
      <alignment horizontal="center" readingOrder="0"/>
    </xf>
    <xf borderId="13" fillId="0" fontId="3" numFmtId="0" xfId="0" applyBorder="1" applyFont="1"/>
    <xf borderId="1" fillId="0" fontId="1" numFmtId="164" xfId="0" applyAlignment="1" applyBorder="1" applyFont="1" applyNumberFormat="1">
      <alignment horizontal="center" readingOrder="0"/>
    </xf>
    <xf borderId="14" fillId="0" fontId="3" numFmtId="0" xfId="0" applyBorder="1" applyFont="1"/>
    <xf borderId="1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  <col customWidth="1" min="4" max="4" width="17.5"/>
    <col customWidth="1" min="5" max="5" width="15.0"/>
    <col customWidth="1" min="6" max="6" width="24.88"/>
  </cols>
  <sheetData>
    <row r="1">
      <c r="A1" s="1" t="s">
        <v>0</v>
      </c>
      <c r="B1" s="2">
        <v>0.1</v>
      </c>
    </row>
    <row r="3">
      <c r="A3" s="3" t="s">
        <v>1</v>
      </c>
      <c r="B3" s="4"/>
      <c r="C3" s="4"/>
      <c r="D3" s="4"/>
      <c r="E3" s="4"/>
      <c r="F3" s="5"/>
    </row>
    <row r="4">
      <c r="A4" s="6" t="s">
        <v>2</v>
      </c>
      <c r="B4" s="7" t="s">
        <v>3</v>
      </c>
      <c r="C4" s="6" t="s">
        <v>4</v>
      </c>
      <c r="D4" s="8" t="s">
        <v>5</v>
      </c>
      <c r="E4" s="8" t="s">
        <v>6</v>
      </c>
      <c r="F4" s="8" t="s">
        <v>7</v>
      </c>
    </row>
    <row r="5">
      <c r="A5" s="9">
        <v>0.0</v>
      </c>
      <c r="B5" s="10">
        <v>65000.0</v>
      </c>
      <c r="C5" s="10">
        <v>0.0</v>
      </c>
      <c r="D5" s="10">
        <v>65000.0</v>
      </c>
      <c r="E5" s="11">
        <f t="array" ref="E5">D5+NPV(B1,D6:D10)</f>
        <v>91751.40173</v>
      </c>
      <c r="F5" s="12">
        <f>-PMT($B$1,5,E5)</f>
        <v>24203.78864</v>
      </c>
    </row>
    <row r="6">
      <c r="A6" s="9">
        <v>1.0</v>
      </c>
      <c r="B6" s="10">
        <v>47000.0</v>
      </c>
      <c r="C6" s="10">
        <v>4000.0</v>
      </c>
      <c r="D6" s="10">
        <v>4000.0</v>
      </c>
      <c r="E6" s="13"/>
      <c r="F6" s="14"/>
    </row>
    <row r="7">
      <c r="A7" s="9">
        <v>2.0</v>
      </c>
      <c r="B7" s="10">
        <v>41000.0</v>
      </c>
      <c r="C7" s="10">
        <v>7000.0</v>
      </c>
      <c r="D7" s="10">
        <v>7000.0</v>
      </c>
      <c r="E7" s="13"/>
      <c r="F7" s="14"/>
    </row>
    <row r="8">
      <c r="A8" s="9">
        <v>3.0</v>
      </c>
      <c r="B8" s="10">
        <v>34000.0</v>
      </c>
      <c r="C8" s="10">
        <v>11000.0</v>
      </c>
      <c r="D8" s="10">
        <v>11000.0</v>
      </c>
      <c r="E8" s="13"/>
      <c r="F8" s="14"/>
    </row>
    <row r="9">
      <c r="A9" s="9">
        <v>4.0</v>
      </c>
      <c r="B9" s="10">
        <v>28000.0</v>
      </c>
      <c r="C9" s="10">
        <v>16000.0</v>
      </c>
      <c r="D9" s="10">
        <v>16000.0</v>
      </c>
      <c r="E9" s="13"/>
      <c r="F9" s="14"/>
    </row>
    <row r="10">
      <c r="A10" s="9">
        <v>5.0</v>
      </c>
      <c r="B10" s="10">
        <v>24000.0</v>
      </c>
      <c r="C10" s="10">
        <v>21000.0</v>
      </c>
      <c r="D10" s="15">
        <f>C10-B10</f>
        <v>-3000</v>
      </c>
      <c r="E10" s="16"/>
      <c r="F10" s="17"/>
    </row>
    <row r="11">
      <c r="A11" s="8" t="s">
        <v>2</v>
      </c>
      <c r="B11" s="8" t="s">
        <v>8</v>
      </c>
      <c r="C11" s="8" t="s">
        <v>9</v>
      </c>
      <c r="D11" s="18" t="s">
        <v>10</v>
      </c>
      <c r="E11" s="19" t="s">
        <v>11</v>
      </c>
      <c r="F11" s="19" t="s">
        <v>12</v>
      </c>
    </row>
    <row r="12">
      <c r="A12" s="20" t="s">
        <v>13</v>
      </c>
      <c r="B12" s="4"/>
      <c r="C12" s="4"/>
      <c r="D12" s="4"/>
      <c r="E12" s="4"/>
      <c r="F12" s="5"/>
    </row>
    <row r="13">
      <c r="A13" s="6" t="s">
        <v>2</v>
      </c>
      <c r="B13" s="7" t="s">
        <v>3</v>
      </c>
      <c r="C13" s="6" t="s">
        <v>4</v>
      </c>
      <c r="D13" s="8" t="s">
        <v>5</v>
      </c>
      <c r="E13" s="8" t="s">
        <v>6</v>
      </c>
      <c r="F13" s="8" t="s">
        <v>7</v>
      </c>
    </row>
    <row r="14">
      <c r="A14" s="9">
        <v>0.0</v>
      </c>
      <c r="B14" s="21">
        <v>47000.0</v>
      </c>
      <c r="C14" s="10">
        <v>0.0</v>
      </c>
      <c r="D14" s="21">
        <v>47000.0</v>
      </c>
      <c r="E14" s="11">
        <f t="array" ref="E14">D14+NPV($B$1,D15:D17)</f>
        <v>53438.76784</v>
      </c>
      <c r="F14" s="22">
        <f>-PMT($B$1,3,E14)</f>
        <v>21488.51964</v>
      </c>
    </row>
    <row r="15">
      <c r="A15" s="9">
        <v>1.0</v>
      </c>
      <c r="B15" s="21">
        <v>41000.0</v>
      </c>
      <c r="C15" s="21">
        <v>7000.0</v>
      </c>
      <c r="D15" s="21">
        <v>7000.0</v>
      </c>
      <c r="E15" s="13"/>
      <c r="F15" s="13"/>
    </row>
    <row r="16">
      <c r="A16" s="9">
        <v>2.0</v>
      </c>
      <c r="B16" s="21">
        <v>34000.0</v>
      </c>
      <c r="C16" s="10">
        <v>11000.0</v>
      </c>
      <c r="D16" s="10">
        <v>11000.0</v>
      </c>
      <c r="E16" s="13"/>
      <c r="F16" s="13"/>
      <c r="H16" s="23">
        <v>9.0</v>
      </c>
    </row>
    <row r="17">
      <c r="A17" s="9">
        <v>3.0</v>
      </c>
      <c r="B17" s="21">
        <v>28000.0</v>
      </c>
      <c r="C17" s="24">
        <v>16000.0</v>
      </c>
      <c r="D17" s="24">
        <f>C17-B17</f>
        <v>-12000</v>
      </c>
      <c r="E17" s="16"/>
      <c r="F17" s="16"/>
    </row>
    <row r="18">
      <c r="A18" s="8" t="s">
        <v>2</v>
      </c>
      <c r="B18" s="8" t="s">
        <v>8</v>
      </c>
      <c r="C18" s="8" t="s">
        <v>9</v>
      </c>
      <c r="D18" s="18" t="s">
        <v>14</v>
      </c>
      <c r="E18" s="19" t="s">
        <v>15</v>
      </c>
      <c r="F18" s="19" t="s">
        <v>16</v>
      </c>
    </row>
    <row r="19">
      <c r="A19" s="25"/>
      <c r="B19" s="26"/>
      <c r="C19" s="26"/>
      <c r="D19" s="25"/>
      <c r="E19" s="25"/>
      <c r="F19" s="25"/>
    </row>
    <row r="25">
      <c r="A25" s="27" t="s">
        <v>17</v>
      </c>
      <c r="B25" s="28"/>
      <c r="C25" s="28"/>
      <c r="D25" s="28"/>
      <c r="E25" s="28"/>
      <c r="F25" s="28"/>
      <c r="G25" s="28"/>
      <c r="H25" s="28"/>
      <c r="I25" s="29"/>
      <c r="J25" s="30"/>
      <c r="K25" s="31" t="s">
        <v>2</v>
      </c>
      <c r="L25" s="32" t="s">
        <v>3</v>
      </c>
      <c r="M25" s="33" t="s">
        <v>4</v>
      </c>
    </row>
    <row r="26">
      <c r="A26" s="34"/>
      <c r="I26" s="14"/>
      <c r="J26" s="30"/>
      <c r="K26" s="31">
        <v>0.0</v>
      </c>
      <c r="L26" s="32">
        <v>65000.0</v>
      </c>
      <c r="M26" s="33">
        <v>0.0</v>
      </c>
    </row>
    <row r="27">
      <c r="A27" s="34"/>
      <c r="I27" s="14"/>
      <c r="J27" s="30"/>
      <c r="K27" s="31">
        <v>1.0</v>
      </c>
      <c r="L27" s="32">
        <v>47000.0</v>
      </c>
      <c r="M27" s="33">
        <v>4000.0</v>
      </c>
    </row>
    <row r="28">
      <c r="A28" s="34"/>
      <c r="I28" s="14"/>
      <c r="J28" s="30"/>
      <c r="K28" s="31">
        <v>2.0</v>
      </c>
      <c r="L28" s="32">
        <v>41000.0</v>
      </c>
      <c r="M28" s="33">
        <v>7000.0</v>
      </c>
    </row>
    <row r="29">
      <c r="A29" s="34"/>
      <c r="I29" s="14"/>
      <c r="J29" s="30"/>
      <c r="K29" s="33">
        <v>3.0</v>
      </c>
      <c r="L29" s="35">
        <v>34000.0</v>
      </c>
      <c r="M29" s="33">
        <v>1100.0</v>
      </c>
    </row>
    <row r="30">
      <c r="A30" s="34"/>
      <c r="I30" s="14"/>
      <c r="J30" s="30"/>
      <c r="K30" s="33">
        <v>4.0</v>
      </c>
      <c r="L30" s="35">
        <v>28000.0</v>
      </c>
      <c r="M30" s="33">
        <v>16000.0</v>
      </c>
    </row>
    <row r="31">
      <c r="A31" s="34"/>
      <c r="I31" s="14"/>
      <c r="J31" s="30"/>
      <c r="K31" s="33">
        <v>5.0</v>
      </c>
      <c r="L31" s="35">
        <v>24000.0</v>
      </c>
      <c r="M31" s="33">
        <v>21000.0</v>
      </c>
    </row>
    <row r="32">
      <c r="A32" s="34"/>
      <c r="I32" s="14"/>
      <c r="J32" s="30"/>
      <c r="K32" s="30"/>
      <c r="L32" s="30"/>
      <c r="M32" s="30"/>
    </row>
    <row r="33">
      <c r="A33" s="34"/>
      <c r="I33" s="14"/>
      <c r="J33" s="30"/>
      <c r="K33" s="30"/>
      <c r="L33" s="30"/>
      <c r="M33" s="30"/>
    </row>
    <row r="34">
      <c r="A34" s="36"/>
      <c r="B34" s="37"/>
      <c r="C34" s="37"/>
      <c r="D34" s="37"/>
      <c r="E34" s="37"/>
      <c r="F34" s="37"/>
      <c r="G34" s="37"/>
      <c r="H34" s="37"/>
      <c r="I34" s="17"/>
      <c r="J34" s="30"/>
      <c r="K34" s="30"/>
      <c r="L34" s="30"/>
      <c r="M34" s="30"/>
    </row>
  </sheetData>
  <mergeCells count="7">
    <mergeCell ref="A3:F3"/>
    <mergeCell ref="E5:E10"/>
    <mergeCell ref="F5:F10"/>
    <mergeCell ref="A12:F12"/>
    <mergeCell ref="E14:E17"/>
    <mergeCell ref="F14:F17"/>
    <mergeCell ref="A25:I34"/>
  </mergeCells>
  <drawing r:id="rId1"/>
</worksheet>
</file>