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\Documents\UI Path\"/>
    </mc:Choice>
  </mc:AlternateContent>
  <xr:revisionPtr revIDLastSave="624" documentId="13_ncr:1_{2318BFD3-9A46-47E8-B3BF-C6BE12B86448}" xr6:coauthVersionLast="47" xr6:coauthVersionMax="47" xr10:uidLastSave="{64B5B535-941C-4D0A-925E-A686D0772F4E}"/>
  <bookViews>
    <workbookView xWindow="-120" yWindow="-120" windowWidth="29040" windowHeight="15840" xr2:uid="{8F6A99F3-0D71-45CC-99A7-FBAC77E7DDEC}"/>
  </bookViews>
  <sheets>
    <sheet name="EMA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0" i="1" l="1"/>
  <c r="G330" i="1"/>
  <c r="H330" i="1"/>
  <c r="I330" i="1"/>
  <c r="J330" i="1"/>
  <c r="J140" i="1"/>
  <c r="I140" i="1"/>
  <c r="H140" i="1"/>
  <c r="G140" i="1"/>
  <c r="F140" i="1"/>
  <c r="J329" i="1"/>
  <c r="J328" i="1"/>
  <c r="I329" i="1"/>
  <c r="I328" i="1"/>
  <c r="H329" i="1"/>
  <c r="H328" i="1"/>
  <c r="G329" i="1"/>
  <c r="F329" i="1"/>
  <c r="F328" i="1"/>
  <c r="J326" i="1"/>
  <c r="J189" i="1"/>
  <c r="J126" i="1"/>
  <c r="J184" i="1"/>
  <c r="J148" i="1"/>
  <c r="J276" i="1"/>
  <c r="J41" i="1"/>
  <c r="I326" i="1"/>
  <c r="I189" i="1"/>
  <c r="I126" i="1"/>
  <c r="I184" i="1"/>
  <c r="I148" i="1"/>
  <c r="I276" i="1"/>
  <c r="I41" i="1"/>
  <c r="H326" i="1"/>
  <c r="H189" i="1"/>
  <c r="H126" i="1"/>
  <c r="H184" i="1"/>
  <c r="H148" i="1"/>
  <c r="H276" i="1"/>
  <c r="H41" i="1"/>
  <c r="G326" i="1"/>
  <c r="G41" i="1"/>
  <c r="F326" i="1"/>
  <c r="F189" i="1"/>
  <c r="F126" i="1"/>
  <c r="F184" i="1"/>
  <c r="F148" i="1"/>
  <c r="F276" i="1"/>
  <c r="F41" i="1"/>
  <c r="J89" i="1"/>
  <c r="I89" i="1"/>
  <c r="H89" i="1"/>
  <c r="F89" i="1"/>
  <c r="J49" i="1"/>
  <c r="I49" i="1"/>
  <c r="H49" i="1"/>
  <c r="G49" i="1"/>
  <c r="F49" i="1"/>
  <c r="I325" i="1"/>
  <c r="H325" i="1"/>
  <c r="J325" i="1"/>
  <c r="F325" i="1"/>
  <c r="J113" i="1"/>
  <c r="I113" i="1"/>
  <c r="G269" i="1"/>
  <c r="I269" i="1"/>
  <c r="H269" i="1"/>
  <c r="H113" i="1"/>
  <c r="G270" i="1"/>
  <c r="H270" i="1"/>
  <c r="I270" i="1"/>
  <c r="J270" i="1"/>
  <c r="J269" i="1"/>
  <c r="G113" i="1"/>
  <c r="F113" i="1"/>
  <c r="F270" i="1"/>
  <c r="F269" i="1"/>
  <c r="J44" i="1"/>
  <c r="I44" i="1"/>
  <c r="H44" i="1"/>
  <c r="G44" i="1"/>
  <c r="F44" i="1"/>
  <c r="F25" i="1"/>
  <c r="G25" i="1"/>
  <c r="H25" i="1"/>
  <c r="I25" i="1"/>
  <c r="J25" i="1"/>
  <c r="F35" i="1"/>
  <c r="G35" i="1"/>
  <c r="H35" i="1"/>
  <c r="I35" i="1"/>
  <c r="J35" i="1"/>
  <c r="F36" i="1"/>
  <c r="G36" i="1"/>
  <c r="H36" i="1"/>
  <c r="I36" i="1"/>
  <c r="J36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85" i="1"/>
  <c r="G85" i="1"/>
  <c r="H85" i="1"/>
  <c r="I85" i="1"/>
  <c r="J85" i="1"/>
  <c r="F90" i="1"/>
  <c r="G90" i="1"/>
  <c r="H90" i="1"/>
  <c r="I90" i="1"/>
  <c r="J90" i="1"/>
  <c r="F138" i="1"/>
  <c r="G138" i="1"/>
  <c r="H138" i="1"/>
  <c r="I138" i="1"/>
  <c r="J138" i="1"/>
  <c r="F158" i="1"/>
  <c r="G158" i="1"/>
  <c r="H158" i="1"/>
  <c r="I158" i="1"/>
  <c r="J158" i="1"/>
  <c r="F160" i="1"/>
  <c r="G160" i="1"/>
  <c r="H160" i="1"/>
  <c r="I160" i="1"/>
  <c r="J160" i="1"/>
  <c r="F191" i="1"/>
  <c r="G191" i="1"/>
  <c r="H191" i="1"/>
  <c r="I191" i="1"/>
  <c r="J191" i="1"/>
  <c r="F193" i="1"/>
  <c r="G193" i="1"/>
  <c r="H193" i="1"/>
  <c r="I193" i="1"/>
  <c r="J193" i="1"/>
  <c r="F200" i="1"/>
  <c r="G200" i="1"/>
  <c r="H200" i="1"/>
  <c r="I200" i="1"/>
  <c r="J200" i="1"/>
  <c r="F250" i="1"/>
  <c r="G250" i="1"/>
  <c r="H250" i="1"/>
  <c r="I250" i="1"/>
  <c r="J250" i="1"/>
  <c r="F259" i="1"/>
  <c r="G259" i="1"/>
  <c r="H259" i="1"/>
  <c r="I259" i="1"/>
  <c r="J259" i="1"/>
  <c r="F268" i="1"/>
  <c r="G268" i="1"/>
  <c r="H268" i="1"/>
  <c r="I268" i="1"/>
  <c r="J268" i="1"/>
  <c r="J132" i="1"/>
  <c r="I132" i="1"/>
  <c r="H132" i="1"/>
  <c r="G132" i="1"/>
  <c r="F132" i="1"/>
  <c r="J134" i="1"/>
  <c r="I134" i="1"/>
  <c r="H134" i="1"/>
  <c r="G134" i="1"/>
  <c r="F134" i="1"/>
  <c r="J144" i="1"/>
  <c r="I144" i="1"/>
  <c r="H144" i="1"/>
  <c r="G144" i="1"/>
  <c r="F144" i="1"/>
  <c r="J257" i="1"/>
  <c r="I257" i="1"/>
  <c r="H257" i="1"/>
  <c r="G257" i="1"/>
  <c r="F257" i="1"/>
  <c r="J17" i="1"/>
  <c r="I17" i="1"/>
  <c r="H17" i="1"/>
  <c r="G17" i="1"/>
  <c r="F17" i="1"/>
  <c r="F54" i="1"/>
  <c r="F13" i="1"/>
  <c r="F23" i="1"/>
  <c r="F12" i="1"/>
  <c r="F11" i="1"/>
  <c r="H54" i="1"/>
  <c r="I54" i="1"/>
  <c r="J54" i="1"/>
  <c r="G13" i="1"/>
  <c r="H13" i="1"/>
  <c r="I13" i="1"/>
  <c r="J13" i="1"/>
  <c r="G23" i="1"/>
  <c r="H23" i="1"/>
  <c r="I23" i="1"/>
  <c r="J23" i="1"/>
  <c r="G12" i="1"/>
  <c r="H12" i="1"/>
  <c r="I12" i="1"/>
  <c r="J12" i="1"/>
  <c r="G11" i="1"/>
  <c r="H11" i="1"/>
  <c r="I11" i="1"/>
  <c r="J11" i="1"/>
  <c r="J315" i="1"/>
  <c r="I315" i="1"/>
  <c r="H315" i="1"/>
  <c r="G315" i="1"/>
  <c r="F315" i="1"/>
  <c r="J303" i="1"/>
  <c r="I303" i="1"/>
  <c r="H303" i="1"/>
  <c r="G303" i="1"/>
  <c r="F303" i="1"/>
  <c r="J312" i="1"/>
  <c r="I312" i="1"/>
  <c r="H312" i="1"/>
  <c r="G312" i="1"/>
  <c r="F312" i="1"/>
  <c r="J311" i="1"/>
  <c r="I311" i="1"/>
  <c r="H311" i="1"/>
  <c r="G311" i="1"/>
  <c r="F311" i="1"/>
  <c r="J309" i="1"/>
  <c r="I309" i="1"/>
  <c r="H309" i="1"/>
  <c r="G309" i="1"/>
  <c r="F309" i="1"/>
  <c r="J308" i="1"/>
  <c r="I308" i="1"/>
  <c r="H308" i="1"/>
  <c r="F308" i="1"/>
  <c r="J307" i="1"/>
  <c r="I307" i="1"/>
  <c r="H307" i="1"/>
  <c r="G307" i="1"/>
  <c r="F307" i="1"/>
  <c r="J306" i="1"/>
  <c r="I306" i="1"/>
  <c r="H306" i="1"/>
  <c r="F306" i="1"/>
  <c r="J305" i="1"/>
  <c r="I305" i="1"/>
  <c r="H305" i="1"/>
  <c r="G305" i="1"/>
  <c r="F305" i="1"/>
  <c r="J304" i="1"/>
  <c r="I304" i="1"/>
  <c r="H304" i="1"/>
  <c r="G304" i="1"/>
  <c r="F304" i="1"/>
  <c r="J302" i="1"/>
  <c r="I302" i="1"/>
  <c r="H302" i="1"/>
  <c r="F302" i="1"/>
  <c r="J300" i="1"/>
  <c r="I300" i="1"/>
  <c r="H300" i="1"/>
  <c r="G300" i="1"/>
  <c r="F300" i="1"/>
  <c r="J299" i="1"/>
  <c r="I299" i="1"/>
  <c r="H299" i="1"/>
  <c r="G299" i="1"/>
  <c r="F299" i="1"/>
  <c r="J298" i="1"/>
  <c r="I298" i="1"/>
  <c r="H298" i="1"/>
  <c r="F298" i="1"/>
  <c r="J297" i="1"/>
  <c r="I297" i="1"/>
  <c r="H297" i="1"/>
  <c r="G297" i="1"/>
  <c r="F297" i="1"/>
  <c r="J296" i="1"/>
  <c r="I296" i="1"/>
  <c r="H296" i="1"/>
  <c r="G296" i="1"/>
  <c r="F296" i="1"/>
  <c r="J295" i="1"/>
  <c r="I295" i="1"/>
  <c r="H295" i="1"/>
  <c r="G295" i="1"/>
  <c r="F295" i="1"/>
  <c r="J310" i="1"/>
  <c r="I310" i="1"/>
  <c r="H310" i="1"/>
  <c r="G310" i="1"/>
  <c r="F310" i="1"/>
  <c r="J301" i="1"/>
  <c r="I301" i="1"/>
  <c r="H301" i="1"/>
  <c r="G301" i="1"/>
  <c r="F301" i="1"/>
  <c r="J293" i="1"/>
  <c r="I293" i="1"/>
  <c r="H293" i="1"/>
  <c r="F293" i="1"/>
  <c r="J294" i="1"/>
  <c r="I294" i="1"/>
  <c r="H294" i="1"/>
  <c r="G294" i="1"/>
  <c r="F294" i="1"/>
  <c r="J204" i="1"/>
  <c r="I204" i="1"/>
  <c r="H204" i="1"/>
  <c r="F204" i="1"/>
  <c r="J292" i="1"/>
  <c r="I292" i="1"/>
  <c r="H292" i="1"/>
  <c r="G292" i="1"/>
  <c r="F292" i="1"/>
  <c r="J291" i="1"/>
  <c r="I291" i="1"/>
  <c r="H291" i="1"/>
  <c r="F291" i="1"/>
  <c r="J289" i="1"/>
  <c r="I289" i="1"/>
  <c r="H289" i="1"/>
  <c r="G289" i="1"/>
  <c r="F289" i="1"/>
  <c r="J288" i="1"/>
  <c r="I288" i="1"/>
  <c r="H288" i="1"/>
  <c r="F288" i="1"/>
  <c r="J286" i="1"/>
  <c r="I286" i="1"/>
  <c r="H286" i="1"/>
  <c r="F286" i="1"/>
  <c r="J283" i="1"/>
  <c r="I283" i="1"/>
  <c r="H283" i="1"/>
  <c r="G283" i="1"/>
  <c r="F283" i="1"/>
  <c r="J281" i="1"/>
  <c r="I281" i="1"/>
  <c r="H281" i="1"/>
  <c r="G281" i="1"/>
  <c r="F281" i="1"/>
  <c r="J264" i="1"/>
  <c r="I264" i="1"/>
  <c r="H264" i="1"/>
  <c r="F264" i="1"/>
  <c r="J261" i="1"/>
  <c r="I261" i="1"/>
  <c r="H261" i="1"/>
  <c r="F261" i="1"/>
  <c r="J260" i="1"/>
  <c r="I260" i="1"/>
  <c r="H260" i="1"/>
  <c r="F260" i="1"/>
  <c r="J248" i="1"/>
  <c r="I248" i="1"/>
  <c r="H248" i="1"/>
  <c r="F248" i="1"/>
  <c r="J247" i="1"/>
  <c r="I247" i="1"/>
  <c r="H247" i="1"/>
  <c r="G247" i="1"/>
  <c r="F247" i="1"/>
  <c r="J211" i="1"/>
  <c r="I211" i="1"/>
  <c r="H211" i="1"/>
  <c r="G211" i="1"/>
  <c r="F211" i="1"/>
  <c r="J210" i="1"/>
  <c r="I210" i="1"/>
  <c r="H210" i="1"/>
  <c r="F210" i="1"/>
  <c r="J207" i="1"/>
  <c r="I207" i="1"/>
  <c r="H207" i="1"/>
  <c r="G207" i="1"/>
  <c r="F207" i="1"/>
  <c r="J201" i="1"/>
  <c r="I201" i="1"/>
  <c r="H201" i="1"/>
  <c r="F201" i="1"/>
  <c r="J199" i="1"/>
  <c r="I199" i="1"/>
  <c r="H199" i="1"/>
  <c r="G199" i="1"/>
  <c r="F199" i="1"/>
  <c r="J198" i="1"/>
  <c r="I198" i="1"/>
  <c r="H198" i="1"/>
  <c r="F198" i="1"/>
  <c r="J314" i="1"/>
  <c r="I314" i="1"/>
  <c r="H314" i="1"/>
  <c r="F314" i="1"/>
  <c r="J197" i="1"/>
  <c r="I197" i="1"/>
  <c r="H197" i="1"/>
  <c r="G197" i="1"/>
  <c r="F197" i="1"/>
  <c r="J195" i="1"/>
  <c r="I195" i="1"/>
  <c r="H195" i="1"/>
  <c r="F195" i="1"/>
  <c r="J194" i="1"/>
  <c r="I194" i="1"/>
  <c r="H194" i="1"/>
  <c r="G194" i="1"/>
  <c r="F194" i="1"/>
  <c r="J192" i="1"/>
  <c r="I192" i="1"/>
  <c r="H192" i="1"/>
  <c r="G192" i="1"/>
  <c r="F192" i="1"/>
  <c r="J185" i="1"/>
  <c r="I185" i="1"/>
  <c r="H185" i="1"/>
  <c r="G185" i="1"/>
  <c r="F185" i="1"/>
  <c r="J176" i="1"/>
  <c r="I176" i="1"/>
  <c r="H176" i="1"/>
  <c r="F176" i="1"/>
  <c r="J161" i="1"/>
  <c r="I161" i="1"/>
  <c r="H161" i="1"/>
  <c r="F161" i="1"/>
  <c r="J155" i="1"/>
  <c r="I155" i="1"/>
  <c r="H155" i="1"/>
  <c r="G155" i="1"/>
  <c r="F155" i="1"/>
  <c r="J154" i="1"/>
  <c r="I154" i="1"/>
  <c r="H154" i="1"/>
  <c r="G154" i="1"/>
  <c r="F154" i="1"/>
  <c r="J153" i="1"/>
  <c r="I153" i="1"/>
  <c r="H153" i="1"/>
  <c r="F153" i="1"/>
  <c r="J149" i="1"/>
  <c r="I149" i="1"/>
  <c r="H149" i="1"/>
  <c r="F149" i="1"/>
  <c r="J139" i="1"/>
  <c r="I139" i="1"/>
  <c r="H139" i="1"/>
  <c r="G139" i="1"/>
  <c r="F139" i="1"/>
  <c r="J137" i="1"/>
  <c r="I137" i="1"/>
  <c r="H137" i="1"/>
  <c r="F137" i="1"/>
  <c r="J135" i="1"/>
  <c r="I135" i="1"/>
  <c r="H135" i="1"/>
  <c r="G135" i="1"/>
  <c r="F135" i="1"/>
  <c r="J121" i="1"/>
  <c r="I121" i="1"/>
  <c r="H121" i="1"/>
  <c r="F121" i="1"/>
  <c r="J92" i="1"/>
  <c r="I92" i="1"/>
  <c r="H92" i="1"/>
  <c r="F92" i="1"/>
  <c r="J71" i="1"/>
  <c r="I71" i="1"/>
  <c r="H71" i="1"/>
  <c r="F71" i="1"/>
  <c r="J30" i="1"/>
  <c r="I30" i="1"/>
  <c r="H30" i="1"/>
  <c r="F30" i="1"/>
  <c r="J20" i="1"/>
  <c r="I20" i="1"/>
  <c r="H20" i="1"/>
  <c r="F20" i="1"/>
  <c r="J18" i="1"/>
  <c r="I18" i="1"/>
  <c r="H18" i="1"/>
  <c r="F18" i="1"/>
  <c r="J290" i="1"/>
  <c r="I290" i="1"/>
  <c r="H290" i="1"/>
  <c r="G290" i="1"/>
  <c r="F290" i="1"/>
  <c r="J129" i="1"/>
  <c r="I129" i="1"/>
  <c r="H129" i="1"/>
  <c r="G129" i="1"/>
  <c r="F129" i="1"/>
  <c r="J22" i="1"/>
  <c r="I22" i="1"/>
  <c r="H22" i="1"/>
  <c r="G22" i="1"/>
  <c r="F22" i="1"/>
  <c r="J156" i="1"/>
  <c r="I156" i="1"/>
  <c r="H156" i="1"/>
  <c r="F156" i="1"/>
  <c r="J19" i="1"/>
  <c r="I19" i="1"/>
  <c r="H19" i="1"/>
  <c r="G19" i="1"/>
  <c r="F19" i="1"/>
  <c r="J285" i="1"/>
  <c r="I285" i="1"/>
  <c r="H285" i="1"/>
  <c r="G285" i="1"/>
  <c r="F285" i="1"/>
  <c r="J279" i="1"/>
  <c r="I279" i="1"/>
  <c r="H279" i="1"/>
  <c r="G279" i="1"/>
  <c r="F279" i="1"/>
  <c r="J277" i="1"/>
  <c r="I277" i="1"/>
  <c r="H277" i="1"/>
  <c r="G277" i="1"/>
  <c r="F277" i="1"/>
  <c r="J183" i="1"/>
  <c r="I183" i="1"/>
  <c r="H183" i="1"/>
  <c r="F183" i="1"/>
  <c r="J178" i="1"/>
  <c r="I178" i="1"/>
  <c r="H178" i="1"/>
  <c r="G178" i="1"/>
  <c r="F178" i="1"/>
  <c r="J110" i="1"/>
  <c r="I110" i="1"/>
  <c r="H110" i="1"/>
  <c r="G110" i="1"/>
  <c r="F110" i="1"/>
  <c r="J9" i="1"/>
  <c r="I9" i="1"/>
  <c r="H9" i="1"/>
  <c r="F9" i="1"/>
  <c r="J235" i="1"/>
  <c r="I235" i="1"/>
  <c r="H235" i="1"/>
  <c r="G235" i="1"/>
  <c r="F235" i="1"/>
  <c r="J266" i="1"/>
  <c r="I266" i="1"/>
  <c r="H266" i="1"/>
  <c r="G266" i="1"/>
  <c r="F266" i="1"/>
  <c r="J174" i="1"/>
  <c r="I174" i="1"/>
  <c r="H174" i="1"/>
  <c r="G174" i="1"/>
  <c r="F174" i="1"/>
  <c r="J232" i="1"/>
  <c r="I232" i="1"/>
  <c r="H232" i="1"/>
  <c r="G232" i="1"/>
  <c r="F232" i="1"/>
  <c r="J217" i="1"/>
  <c r="I217" i="1"/>
  <c r="H217" i="1"/>
  <c r="G217" i="1"/>
  <c r="F217" i="1"/>
  <c r="J190" i="1"/>
  <c r="I190" i="1"/>
  <c r="H190" i="1"/>
  <c r="G190" i="1"/>
  <c r="F190" i="1"/>
  <c r="J167" i="1"/>
  <c r="I167" i="1"/>
  <c r="H167" i="1"/>
  <c r="G167" i="1"/>
  <c r="F167" i="1"/>
  <c r="J258" i="1"/>
  <c r="I258" i="1"/>
  <c r="H258" i="1"/>
  <c r="F258" i="1"/>
  <c r="J271" i="1"/>
  <c r="I271" i="1"/>
  <c r="H271" i="1"/>
  <c r="G271" i="1"/>
  <c r="F271" i="1"/>
  <c r="J274" i="1"/>
  <c r="I274" i="1"/>
  <c r="H274" i="1"/>
  <c r="G274" i="1"/>
  <c r="F274" i="1"/>
  <c r="J273" i="1"/>
  <c r="I273" i="1"/>
  <c r="H273" i="1"/>
  <c r="G273" i="1"/>
  <c r="F273" i="1"/>
  <c r="J272" i="1"/>
  <c r="I272" i="1"/>
  <c r="H272" i="1"/>
  <c r="G272" i="1"/>
  <c r="F272" i="1"/>
  <c r="J263" i="1"/>
  <c r="I263" i="1"/>
  <c r="H263" i="1"/>
  <c r="G263" i="1"/>
  <c r="F263" i="1"/>
  <c r="J255" i="1"/>
  <c r="I255" i="1"/>
  <c r="H255" i="1"/>
  <c r="G255" i="1"/>
  <c r="F255" i="1"/>
  <c r="J256" i="1"/>
  <c r="I256" i="1"/>
  <c r="H256" i="1"/>
  <c r="G256" i="1"/>
  <c r="F256" i="1"/>
  <c r="J254" i="1"/>
  <c r="I254" i="1"/>
  <c r="H254" i="1"/>
  <c r="G254" i="1"/>
  <c r="F254" i="1"/>
  <c r="J253" i="1"/>
  <c r="I253" i="1"/>
  <c r="H253" i="1"/>
  <c r="G253" i="1"/>
  <c r="F253" i="1"/>
  <c r="J124" i="1"/>
  <c r="I124" i="1"/>
  <c r="H124" i="1"/>
  <c r="G124" i="1"/>
  <c r="F124" i="1"/>
  <c r="J151" i="1"/>
  <c r="I151" i="1"/>
  <c r="H151" i="1"/>
  <c r="G151" i="1"/>
  <c r="F151" i="1"/>
  <c r="J168" i="1"/>
  <c r="I168" i="1"/>
  <c r="H168" i="1"/>
  <c r="G168" i="1"/>
  <c r="F168" i="1"/>
  <c r="J252" i="1"/>
  <c r="I252" i="1"/>
  <c r="H252" i="1"/>
  <c r="G252" i="1"/>
  <c r="F252" i="1"/>
  <c r="J265" i="1"/>
  <c r="I265" i="1"/>
  <c r="H265" i="1"/>
  <c r="G265" i="1"/>
  <c r="F265" i="1"/>
  <c r="J173" i="1"/>
  <c r="I173" i="1"/>
  <c r="H173" i="1"/>
  <c r="G173" i="1"/>
  <c r="F173" i="1"/>
  <c r="J83" i="1"/>
  <c r="I83" i="1"/>
  <c r="H83" i="1"/>
  <c r="G83" i="1"/>
  <c r="F83" i="1"/>
  <c r="J142" i="1"/>
  <c r="I142" i="1"/>
  <c r="H142" i="1"/>
  <c r="F142" i="1"/>
  <c r="J34" i="1"/>
  <c r="I34" i="1"/>
  <c r="H34" i="1"/>
  <c r="F34" i="1"/>
  <c r="J28" i="1"/>
  <c r="I28" i="1"/>
  <c r="H28" i="1"/>
  <c r="F28" i="1"/>
  <c r="J251" i="1"/>
  <c r="I251" i="1"/>
  <c r="H251" i="1"/>
  <c r="G251" i="1"/>
  <c r="F251" i="1"/>
  <c r="J249" i="1"/>
  <c r="I249" i="1"/>
  <c r="H249" i="1"/>
  <c r="F249" i="1"/>
  <c r="J16" i="1"/>
  <c r="I16" i="1"/>
  <c r="H16" i="1"/>
  <c r="G16" i="1"/>
  <c r="F16" i="1"/>
  <c r="J241" i="1"/>
  <c r="I241" i="1"/>
  <c r="H241" i="1"/>
  <c r="G241" i="1"/>
  <c r="F241" i="1"/>
  <c r="J246" i="1"/>
  <c r="I246" i="1"/>
  <c r="H246" i="1"/>
  <c r="G246" i="1"/>
  <c r="F246" i="1"/>
  <c r="J245" i="1"/>
  <c r="I245" i="1"/>
  <c r="H245" i="1"/>
  <c r="G245" i="1"/>
  <c r="F245" i="1"/>
  <c r="J243" i="1"/>
  <c r="I243" i="1"/>
  <c r="H243" i="1"/>
  <c r="G243" i="1"/>
  <c r="F243" i="1"/>
  <c r="J236" i="1"/>
  <c r="I236" i="1"/>
  <c r="H236" i="1"/>
  <c r="G236" i="1"/>
  <c r="F236" i="1"/>
  <c r="J242" i="1"/>
  <c r="I242" i="1"/>
  <c r="H242" i="1"/>
  <c r="G242" i="1"/>
  <c r="F242" i="1"/>
  <c r="J240" i="1"/>
  <c r="I240" i="1"/>
  <c r="H240" i="1"/>
  <c r="G240" i="1"/>
  <c r="F240" i="1"/>
  <c r="J244" i="1"/>
  <c r="I244" i="1"/>
  <c r="H244" i="1"/>
  <c r="G244" i="1"/>
  <c r="F244" i="1"/>
  <c r="J239" i="1"/>
  <c r="I239" i="1"/>
  <c r="H239" i="1"/>
  <c r="G239" i="1"/>
  <c r="F239" i="1"/>
  <c r="J238" i="1"/>
  <c r="I238" i="1"/>
  <c r="H238" i="1"/>
  <c r="G238" i="1"/>
  <c r="F238" i="1"/>
  <c r="J237" i="1"/>
  <c r="I237" i="1"/>
  <c r="H237" i="1"/>
  <c r="G237" i="1"/>
  <c r="F237" i="1"/>
  <c r="J172" i="1"/>
  <c r="I172" i="1"/>
  <c r="H172" i="1"/>
  <c r="F172" i="1"/>
  <c r="J316" i="1"/>
  <c r="I316" i="1"/>
  <c r="H316" i="1"/>
  <c r="F316" i="1"/>
  <c r="J313" i="1"/>
  <c r="I313" i="1"/>
  <c r="H313" i="1"/>
  <c r="G313" i="1"/>
  <c r="F313" i="1"/>
  <c r="J287" i="1"/>
  <c r="I287" i="1"/>
  <c r="H287" i="1"/>
  <c r="F287" i="1"/>
  <c r="J275" i="1"/>
  <c r="I275" i="1"/>
  <c r="H275" i="1"/>
  <c r="G275" i="1"/>
  <c r="F275" i="1"/>
  <c r="J267" i="1"/>
  <c r="I267" i="1"/>
  <c r="H267" i="1"/>
  <c r="G267" i="1"/>
  <c r="F267" i="1"/>
  <c r="J262" i="1"/>
  <c r="I262" i="1"/>
  <c r="H262" i="1"/>
  <c r="G262" i="1"/>
  <c r="F262" i="1"/>
  <c r="J209" i="1"/>
  <c r="I209" i="1"/>
  <c r="H209" i="1"/>
  <c r="F209" i="1"/>
  <c r="J205" i="1"/>
  <c r="I205" i="1"/>
  <c r="H205" i="1"/>
  <c r="G205" i="1"/>
  <c r="F205" i="1"/>
  <c r="J203" i="1"/>
  <c r="I203" i="1"/>
  <c r="H203" i="1"/>
  <c r="F203" i="1"/>
  <c r="J188" i="1"/>
  <c r="I188" i="1"/>
  <c r="H188" i="1"/>
  <c r="F188" i="1"/>
  <c r="J187" i="1"/>
  <c r="I187" i="1"/>
  <c r="H187" i="1"/>
  <c r="G187" i="1"/>
  <c r="F187" i="1"/>
  <c r="J186" i="1"/>
  <c r="I186" i="1"/>
  <c r="H186" i="1"/>
  <c r="F186" i="1"/>
  <c r="J127" i="1"/>
  <c r="I127" i="1"/>
  <c r="H127" i="1"/>
  <c r="G127" i="1"/>
  <c r="F127" i="1"/>
  <c r="J111" i="1"/>
  <c r="I111" i="1"/>
  <c r="H111" i="1"/>
  <c r="F111" i="1"/>
  <c r="J74" i="1"/>
  <c r="I74" i="1"/>
  <c r="H74" i="1"/>
  <c r="F74" i="1"/>
  <c r="J50" i="1"/>
  <c r="I50" i="1"/>
  <c r="H50" i="1"/>
  <c r="G50" i="1"/>
  <c r="F50" i="1"/>
  <c r="J175" i="1"/>
  <c r="I175" i="1"/>
  <c r="H175" i="1"/>
  <c r="G175" i="1"/>
  <c r="F175" i="1"/>
  <c r="J169" i="1"/>
  <c r="I169" i="1"/>
  <c r="H169" i="1"/>
  <c r="G169" i="1"/>
  <c r="F169" i="1"/>
  <c r="J157" i="1"/>
  <c r="I157" i="1"/>
  <c r="H157" i="1"/>
  <c r="G157" i="1"/>
  <c r="F157" i="1"/>
  <c r="J123" i="1"/>
  <c r="I123" i="1"/>
  <c r="H123" i="1"/>
  <c r="G123" i="1"/>
  <c r="F123" i="1"/>
  <c r="J122" i="1"/>
  <c r="I122" i="1"/>
  <c r="H122" i="1"/>
  <c r="G122" i="1"/>
  <c r="F122" i="1"/>
  <c r="J120" i="1"/>
  <c r="I120" i="1"/>
  <c r="H120" i="1"/>
  <c r="F120" i="1"/>
  <c r="J177" i="1"/>
  <c r="I177" i="1"/>
  <c r="H177" i="1"/>
  <c r="G177" i="1"/>
  <c r="F177" i="1"/>
  <c r="J115" i="1"/>
  <c r="I115" i="1"/>
  <c r="H115" i="1"/>
  <c r="G115" i="1"/>
  <c r="F115" i="1"/>
  <c r="J114" i="1"/>
  <c r="I114" i="1"/>
  <c r="H114" i="1"/>
  <c r="F114" i="1"/>
  <c r="J91" i="1"/>
  <c r="I91" i="1"/>
  <c r="H91" i="1"/>
  <c r="G91" i="1"/>
  <c r="F91" i="1"/>
  <c r="J69" i="1"/>
  <c r="I69" i="1"/>
  <c r="H69" i="1"/>
  <c r="F69" i="1"/>
  <c r="J46" i="1"/>
  <c r="I46" i="1"/>
  <c r="H46" i="1"/>
  <c r="G46" i="1"/>
  <c r="F46" i="1"/>
  <c r="J45" i="1"/>
  <c r="I45" i="1"/>
  <c r="H45" i="1"/>
  <c r="G45" i="1"/>
  <c r="F45" i="1"/>
  <c r="J31" i="1"/>
  <c r="I31" i="1"/>
  <c r="H31" i="1"/>
  <c r="G31" i="1"/>
  <c r="F31" i="1"/>
  <c r="J29" i="1"/>
  <c r="I29" i="1"/>
  <c r="H29" i="1"/>
  <c r="G29" i="1"/>
  <c r="F29" i="1"/>
  <c r="J170" i="1"/>
  <c r="I170" i="1"/>
  <c r="H170" i="1"/>
  <c r="G170" i="1"/>
  <c r="F170" i="1"/>
  <c r="J6" i="1"/>
  <c r="I6" i="1"/>
  <c r="H6" i="1"/>
  <c r="F6" i="1"/>
  <c r="J231" i="1"/>
  <c r="I231" i="1"/>
  <c r="H231" i="1"/>
  <c r="G231" i="1"/>
  <c r="F231" i="1"/>
  <c r="J230" i="1"/>
  <c r="I230" i="1"/>
  <c r="H230" i="1"/>
  <c r="G230" i="1"/>
  <c r="F230" i="1"/>
  <c r="J229" i="1"/>
  <c r="I229" i="1"/>
  <c r="H229" i="1"/>
  <c r="F229" i="1"/>
  <c r="J228" i="1"/>
  <c r="I228" i="1"/>
  <c r="H228" i="1"/>
  <c r="F228" i="1"/>
  <c r="J227" i="1"/>
  <c r="I227" i="1"/>
  <c r="H227" i="1"/>
  <c r="F227" i="1"/>
  <c r="J225" i="1"/>
  <c r="I225" i="1"/>
  <c r="H225" i="1"/>
  <c r="F225" i="1"/>
  <c r="J224" i="1"/>
  <c r="I224" i="1"/>
  <c r="H224" i="1"/>
  <c r="F224" i="1"/>
  <c r="J223" i="1"/>
  <c r="I223" i="1"/>
  <c r="H223" i="1"/>
  <c r="F223" i="1"/>
  <c r="J226" i="1"/>
  <c r="I226" i="1"/>
  <c r="H226" i="1"/>
  <c r="F226" i="1"/>
  <c r="J143" i="1"/>
  <c r="I143" i="1"/>
  <c r="H143" i="1"/>
  <c r="F143" i="1"/>
  <c r="J218" i="1"/>
  <c r="I218" i="1"/>
  <c r="H218" i="1"/>
  <c r="G218" i="1"/>
  <c r="F218" i="1"/>
  <c r="J216" i="1"/>
  <c r="I216" i="1"/>
  <c r="H216" i="1"/>
  <c r="G216" i="1"/>
  <c r="F216" i="1"/>
  <c r="J215" i="1"/>
  <c r="I215" i="1"/>
  <c r="H215" i="1"/>
  <c r="G215" i="1"/>
  <c r="F215" i="1"/>
  <c r="J214" i="1"/>
  <c r="I214" i="1"/>
  <c r="H214" i="1"/>
  <c r="G214" i="1"/>
  <c r="F214" i="1"/>
  <c r="J212" i="1"/>
  <c r="I212" i="1"/>
  <c r="H212" i="1"/>
  <c r="G212" i="1"/>
  <c r="F212" i="1"/>
  <c r="J206" i="1"/>
  <c r="I206" i="1"/>
  <c r="H206" i="1"/>
  <c r="G206" i="1"/>
  <c r="F206" i="1"/>
  <c r="J278" i="1"/>
  <c r="I278" i="1"/>
  <c r="H278" i="1"/>
  <c r="G278" i="1"/>
  <c r="F278" i="1"/>
  <c r="J3" i="1"/>
  <c r="I3" i="1"/>
  <c r="H3" i="1"/>
  <c r="G3" i="1"/>
  <c r="F3" i="1"/>
  <c r="J2" i="1"/>
  <c r="I2" i="1"/>
  <c r="H2" i="1"/>
  <c r="G2" i="1"/>
  <c r="F2" i="1"/>
  <c r="J196" i="1"/>
  <c r="I196" i="1"/>
  <c r="H196" i="1"/>
  <c r="F196" i="1"/>
  <c r="J220" i="1"/>
  <c r="I220" i="1"/>
  <c r="H220" i="1"/>
  <c r="F220" i="1"/>
  <c r="J208" i="1"/>
  <c r="I208" i="1"/>
  <c r="H208" i="1"/>
  <c r="G208" i="1"/>
  <c r="F208" i="1"/>
  <c r="J166" i="1"/>
  <c r="I166" i="1"/>
  <c r="H166" i="1"/>
  <c r="G166" i="1"/>
  <c r="F166" i="1"/>
  <c r="J164" i="1"/>
  <c r="I164" i="1"/>
  <c r="H164" i="1"/>
  <c r="G164" i="1"/>
  <c r="F164" i="1"/>
  <c r="J147" i="1"/>
  <c r="I147" i="1"/>
  <c r="H147" i="1"/>
  <c r="G147" i="1"/>
  <c r="F147" i="1"/>
  <c r="J133" i="1"/>
  <c r="I133" i="1"/>
  <c r="H133" i="1"/>
  <c r="G133" i="1"/>
  <c r="F133" i="1"/>
  <c r="J96" i="1"/>
  <c r="I96" i="1"/>
  <c r="H96" i="1"/>
  <c r="F96" i="1"/>
  <c r="J95" i="1"/>
  <c r="I95" i="1"/>
  <c r="H95" i="1"/>
  <c r="G95" i="1"/>
  <c r="F95" i="1"/>
  <c r="J130" i="1"/>
  <c r="I130" i="1"/>
  <c r="H130" i="1"/>
  <c r="G130" i="1"/>
  <c r="F130" i="1"/>
  <c r="J128" i="1"/>
  <c r="I128" i="1"/>
  <c r="H128" i="1"/>
  <c r="G128" i="1"/>
  <c r="F128" i="1"/>
  <c r="J118" i="1"/>
  <c r="I118" i="1"/>
  <c r="H118" i="1"/>
  <c r="G118" i="1"/>
  <c r="F118" i="1"/>
  <c r="J117" i="1"/>
  <c r="I117" i="1"/>
  <c r="H117" i="1"/>
  <c r="G117" i="1"/>
  <c r="F117" i="1"/>
  <c r="J116" i="1"/>
  <c r="I116" i="1"/>
  <c r="H116" i="1"/>
  <c r="F116" i="1"/>
  <c r="J146" i="1"/>
  <c r="I146" i="1"/>
  <c r="H146" i="1"/>
  <c r="F146" i="1"/>
  <c r="J37" i="1"/>
  <c r="I37" i="1"/>
  <c r="H37" i="1"/>
  <c r="G37" i="1"/>
  <c r="F37" i="1"/>
  <c r="J280" i="1"/>
  <c r="I280" i="1"/>
  <c r="H280" i="1"/>
  <c r="F280" i="1"/>
  <c r="J109" i="1"/>
  <c r="I109" i="1"/>
  <c r="H109" i="1"/>
  <c r="G109" i="1"/>
  <c r="F109" i="1"/>
  <c r="J108" i="1"/>
  <c r="I108" i="1"/>
  <c r="H108" i="1"/>
  <c r="G108" i="1"/>
  <c r="F108" i="1"/>
  <c r="J107" i="1"/>
  <c r="I107" i="1"/>
  <c r="H107" i="1"/>
  <c r="G107" i="1"/>
  <c r="F107" i="1"/>
  <c r="J106" i="1"/>
  <c r="I106" i="1"/>
  <c r="H106" i="1"/>
  <c r="G106" i="1"/>
  <c r="F106" i="1"/>
  <c r="J105" i="1"/>
  <c r="I105" i="1"/>
  <c r="H105" i="1"/>
  <c r="G105" i="1"/>
  <c r="F105" i="1"/>
  <c r="J104" i="1"/>
  <c r="I104" i="1"/>
  <c r="H104" i="1"/>
  <c r="G104" i="1"/>
  <c r="F104" i="1"/>
  <c r="J103" i="1"/>
  <c r="I103" i="1"/>
  <c r="H103" i="1"/>
  <c r="G103" i="1"/>
  <c r="F103" i="1"/>
  <c r="J102" i="1"/>
  <c r="I102" i="1"/>
  <c r="H102" i="1"/>
  <c r="G102" i="1"/>
  <c r="F102" i="1"/>
  <c r="J101" i="1"/>
  <c r="I101" i="1"/>
  <c r="H101" i="1"/>
  <c r="G101" i="1"/>
  <c r="F101" i="1"/>
  <c r="J145" i="1"/>
  <c r="I145" i="1"/>
  <c r="H145" i="1"/>
  <c r="G145" i="1"/>
  <c r="F145" i="1"/>
  <c r="J100" i="1"/>
  <c r="I100" i="1"/>
  <c r="H100" i="1"/>
  <c r="F100" i="1"/>
  <c r="J136" i="1"/>
  <c r="I136" i="1"/>
  <c r="H136" i="1"/>
  <c r="G136" i="1"/>
  <c r="F136" i="1"/>
  <c r="J150" i="1"/>
  <c r="I150" i="1"/>
  <c r="H150" i="1"/>
  <c r="G150" i="1"/>
  <c r="F150" i="1"/>
  <c r="J99" i="1"/>
  <c r="I99" i="1"/>
  <c r="H99" i="1"/>
  <c r="F99" i="1"/>
  <c r="J94" i="1"/>
  <c r="I94" i="1"/>
  <c r="H94" i="1"/>
  <c r="G94" i="1"/>
  <c r="F94" i="1"/>
  <c r="J93" i="1"/>
  <c r="I93" i="1"/>
  <c r="H93" i="1"/>
  <c r="G93" i="1"/>
  <c r="F93" i="1"/>
  <c r="J84" i="1"/>
  <c r="I84" i="1"/>
  <c r="H84" i="1"/>
  <c r="G84" i="1"/>
  <c r="F84" i="1"/>
  <c r="J82" i="1"/>
  <c r="I82" i="1"/>
  <c r="H82" i="1"/>
  <c r="G82" i="1"/>
  <c r="F82" i="1"/>
  <c r="J81" i="1"/>
  <c r="I81" i="1"/>
  <c r="H81" i="1"/>
  <c r="G81" i="1"/>
  <c r="F81" i="1"/>
  <c r="J79" i="1"/>
  <c r="I79" i="1"/>
  <c r="H79" i="1"/>
  <c r="G79" i="1"/>
  <c r="F79" i="1"/>
  <c r="J80" i="1"/>
  <c r="I80" i="1"/>
  <c r="H80" i="1"/>
  <c r="G80" i="1"/>
  <c r="F80" i="1"/>
  <c r="J78" i="1"/>
  <c r="I78" i="1"/>
  <c r="H78" i="1"/>
  <c r="G78" i="1"/>
  <c r="F78" i="1"/>
  <c r="J76" i="1"/>
  <c r="I76" i="1"/>
  <c r="H76" i="1"/>
  <c r="G76" i="1"/>
  <c r="F76" i="1"/>
  <c r="J77" i="1"/>
  <c r="I77" i="1"/>
  <c r="H77" i="1"/>
  <c r="G77" i="1"/>
  <c r="F77" i="1"/>
  <c r="J75" i="1"/>
  <c r="I75" i="1"/>
  <c r="H75" i="1"/>
  <c r="G75" i="1"/>
  <c r="F75" i="1"/>
  <c r="J165" i="1"/>
  <c r="I165" i="1"/>
  <c r="H165" i="1"/>
  <c r="G165" i="1"/>
  <c r="F165" i="1"/>
  <c r="J162" i="1"/>
  <c r="I162" i="1"/>
  <c r="H162" i="1"/>
  <c r="G162" i="1"/>
  <c r="F162" i="1"/>
  <c r="J112" i="1"/>
  <c r="I112" i="1"/>
  <c r="H112" i="1"/>
  <c r="G112" i="1"/>
  <c r="F112" i="1"/>
  <c r="J42" i="1"/>
  <c r="I42" i="1"/>
  <c r="H42" i="1"/>
  <c r="F42" i="1"/>
  <c r="J73" i="1"/>
  <c r="I73" i="1"/>
  <c r="H73" i="1"/>
  <c r="F73" i="1"/>
  <c r="J72" i="1"/>
  <c r="I72" i="1"/>
  <c r="H72" i="1"/>
  <c r="G72" i="1"/>
  <c r="F72" i="1"/>
  <c r="J70" i="1"/>
  <c r="I70" i="1"/>
  <c r="H70" i="1"/>
  <c r="F70" i="1"/>
  <c r="J67" i="1"/>
  <c r="I67" i="1"/>
  <c r="H67" i="1"/>
  <c r="G67" i="1"/>
  <c r="F67" i="1"/>
  <c r="J66" i="1"/>
  <c r="I66" i="1"/>
  <c r="H66" i="1"/>
  <c r="F66" i="1"/>
  <c r="J65" i="1"/>
  <c r="I65" i="1"/>
  <c r="H65" i="1"/>
  <c r="G65" i="1"/>
  <c r="F65" i="1"/>
  <c r="J64" i="1"/>
  <c r="I64" i="1"/>
  <c r="H64" i="1"/>
  <c r="G64" i="1"/>
  <c r="F64" i="1"/>
  <c r="J62" i="1"/>
  <c r="I62" i="1"/>
  <c r="H62" i="1"/>
  <c r="G62" i="1"/>
  <c r="F62" i="1"/>
  <c r="J63" i="1"/>
  <c r="I63" i="1"/>
  <c r="H63" i="1"/>
  <c r="F63" i="1"/>
  <c r="J61" i="1"/>
  <c r="I61" i="1"/>
  <c r="H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3" i="1"/>
  <c r="I53" i="1"/>
  <c r="H53" i="1"/>
  <c r="G53" i="1"/>
  <c r="F53" i="1"/>
  <c r="J52" i="1"/>
  <c r="I52" i="1"/>
  <c r="H52" i="1"/>
  <c r="F52" i="1"/>
  <c r="J51" i="1"/>
  <c r="I51" i="1"/>
  <c r="H51" i="1"/>
  <c r="F51" i="1"/>
  <c r="J48" i="1"/>
  <c r="I48" i="1"/>
  <c r="H48" i="1"/>
  <c r="G48" i="1"/>
  <c r="F48" i="1"/>
  <c r="J284" i="1"/>
  <c r="I284" i="1"/>
  <c r="H284" i="1"/>
  <c r="F284" i="1"/>
  <c r="J47" i="1"/>
  <c r="I47" i="1"/>
  <c r="H47" i="1"/>
  <c r="G47" i="1"/>
  <c r="F47" i="1"/>
  <c r="J43" i="1"/>
  <c r="I43" i="1"/>
  <c r="H43" i="1"/>
  <c r="G43" i="1"/>
  <c r="F43" i="1"/>
  <c r="J282" i="1"/>
  <c r="I282" i="1"/>
  <c r="H282" i="1"/>
  <c r="F282" i="1"/>
  <c r="J33" i="1"/>
  <c r="I33" i="1"/>
  <c r="H33" i="1"/>
  <c r="G33" i="1"/>
  <c r="F33" i="1"/>
  <c r="J32" i="1"/>
  <c r="I32" i="1"/>
  <c r="H32" i="1"/>
  <c r="F32" i="1"/>
  <c r="J98" i="1"/>
  <c r="I98" i="1"/>
  <c r="H98" i="1"/>
  <c r="G98" i="1"/>
  <c r="F98" i="1"/>
  <c r="J27" i="1"/>
  <c r="I27" i="1"/>
  <c r="H27" i="1"/>
  <c r="G27" i="1"/>
  <c r="F27" i="1"/>
  <c r="J24" i="1"/>
  <c r="I24" i="1"/>
  <c r="H24" i="1"/>
  <c r="F24" i="1"/>
  <c r="J21" i="1"/>
  <c r="I21" i="1"/>
  <c r="H21" i="1"/>
  <c r="G21" i="1"/>
  <c r="F21" i="1"/>
  <c r="J15" i="1"/>
  <c r="I15" i="1"/>
  <c r="H15" i="1"/>
  <c r="G15" i="1"/>
  <c r="F15" i="1"/>
  <c r="J14" i="1"/>
  <c r="I14" i="1"/>
  <c r="H14" i="1"/>
  <c r="G14" i="1"/>
  <c r="F14" i="1"/>
  <c r="J8" i="1"/>
  <c r="I8" i="1"/>
  <c r="H8" i="1"/>
  <c r="G8" i="1"/>
  <c r="F8" i="1"/>
  <c r="J5" i="1"/>
  <c r="I5" i="1"/>
  <c r="H5" i="1"/>
  <c r="G5" i="1"/>
  <c r="F5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<sst xmlns="http://schemas.openxmlformats.org/spreadsheetml/2006/main" count="1576" uniqueCount="1407">
  <si>
    <t>Name on EMA Req</t>
  </si>
  <si>
    <t>EMA Address Line 1</t>
  </si>
  <si>
    <t>Line 2</t>
  </si>
  <si>
    <t>Line 3</t>
  </si>
  <si>
    <t>Name in VitalDx</t>
  </si>
  <si>
    <t>VitalDx Address 1</t>
  </si>
  <si>
    <t>Address 2</t>
  </si>
  <si>
    <t>City</t>
  </si>
  <si>
    <t>State</t>
  </si>
  <si>
    <t>Zip</t>
  </si>
  <si>
    <t>(MK) Dallas Assoc Derm</t>
  </si>
  <si>
    <t>7300 Eldorado Pkwy</t>
  </si>
  <si>
    <t>Suite 100</t>
  </si>
  <si>
    <t>McKinney, TX 75070</t>
  </si>
  <si>
    <t>Platinum - Dallas Associated Derm (McKinney)</t>
  </si>
  <si>
    <t>(PL) Dallas Assoc Derm</t>
  </si>
  <si>
    <t>7000 Preston Rd</t>
  </si>
  <si>
    <t>Suite 500</t>
  </si>
  <si>
    <t>Plano, TX 75024</t>
  </si>
  <si>
    <t>Platinum - Dallas Associated Derm (Plano)</t>
  </si>
  <si>
    <t>Accent Dermatology &amp; Laser Institute</t>
  </si>
  <si>
    <t>400 Indiana Street</t>
  </si>
  <si>
    <t>Suite 390</t>
  </si>
  <si>
    <t>Golden, CO 80401-5067</t>
  </si>
  <si>
    <t>Acclaim Dermatology</t>
  </si>
  <si>
    <t>17510 West Grand Parkway South  Suite#385</t>
  </si>
  <si>
    <t>Sugar Land, TX 77479</t>
  </si>
  <si>
    <t>Advanced Dermatology</t>
  </si>
  <si>
    <t>20474 Old Scenic Hwy</t>
  </si>
  <si>
    <t>P. O. Box 1160</t>
  </si>
  <si>
    <t>Zachary, LA 70791</t>
  </si>
  <si>
    <t>Renaissance Dermatology</t>
  </si>
  <si>
    <t>Advanced Dermatsurgery Associates Plano</t>
  </si>
  <si>
    <t>5060 Tennyson Parkway</t>
  </si>
  <si>
    <t>Suite 200</t>
  </si>
  <si>
    <t>Plano, TX 75024-2673</t>
  </si>
  <si>
    <t>Platinum - Advanced Dermasurgery Associates</t>
  </si>
  <si>
    <t>5060 Tennyson Pkwy</t>
  </si>
  <si>
    <t>Ste 200</t>
  </si>
  <si>
    <t>Plano</t>
  </si>
  <si>
    <t>TX</t>
  </si>
  <si>
    <t>Aesthetic Surgery and Dermatology of Cherry Creek</t>
  </si>
  <si>
    <t>3300 East 1st Avenue</t>
  </si>
  <si>
    <t>Suite 400</t>
  </si>
  <si>
    <t>Denver, CO 80260-5817</t>
  </si>
  <si>
    <t>Aesthetic Surgery &amp; Dermatology of Cherry Creek</t>
  </si>
  <si>
    <t>Alamo Heights</t>
  </si>
  <si>
    <t>3320 Oakwell Ct</t>
  </si>
  <si>
    <t>San Antonio, TX 78218-3019</t>
  </si>
  <si>
    <t>Texas Dermatology and Laser Specialists - Alamo Heights</t>
  </si>
  <si>
    <t>All Skin Dermatology Wichita Falls</t>
  </si>
  <si>
    <t>2637 Plaza Parkway</t>
  </si>
  <si>
    <t>Wichita Falls, TX 76308-3889</t>
  </si>
  <si>
    <t>All Skin Dermatology</t>
  </si>
  <si>
    <t>Wichita Falls</t>
  </si>
  <si>
    <t>Alliant Dermatology, PA - Colony Professional Plaza</t>
  </si>
  <si>
    <t>340 Heald Way</t>
  </si>
  <si>
    <t>Suite 216</t>
  </si>
  <si>
    <t>The Villages, FL 32163-6088</t>
  </si>
  <si>
    <t>Alliant Dermatology - Colony</t>
  </si>
  <si>
    <t>Alliant Dermatology, PA - Creekside Office</t>
  </si>
  <si>
    <t>1050 Old Camp Rd</t>
  </si>
  <si>
    <t>Bldg 150</t>
  </si>
  <si>
    <t>The Villages, FL 32162-1723</t>
  </si>
  <si>
    <t>Alliant Dermatology - Creekside</t>
  </si>
  <si>
    <t>Alliant Dermatology, PA - Santa Fe</t>
  </si>
  <si>
    <t>8620 E County Road 466</t>
  </si>
  <si>
    <t>The Villages, FL 32162-3670</t>
  </si>
  <si>
    <t>Alliant Dermatology - Santa Fe</t>
  </si>
  <si>
    <t>Allure Dermatology, P.A.</t>
  </si>
  <si>
    <t>5009 S. McColl Road</t>
  </si>
  <si>
    <t>Edinburg, TX 78539</t>
  </si>
  <si>
    <t>Allure Dermatology</t>
  </si>
  <si>
    <t>Allustra Dermatology</t>
  </si>
  <si>
    <t>1740 West 27th Street</t>
  </si>
  <si>
    <t>Suite 315</t>
  </si>
  <si>
    <t>Houston, TX 77008-1437</t>
  </si>
  <si>
    <t>Ana T. Sauceda, M.D.</t>
  </si>
  <si>
    <t>2829 Babcock Road</t>
  </si>
  <si>
    <t>Suite 636</t>
  </si>
  <si>
    <t>San Antonio, TX 78229-6014</t>
  </si>
  <si>
    <t>Sauceda Dermatology</t>
  </si>
  <si>
    <t>Aransas Pass South Texas Dermatology</t>
  </si>
  <si>
    <t>1711 West Wheeler STE 3</t>
  </si>
  <si>
    <t>Aransas Pass, TX 78336--4536</t>
  </si>
  <si>
    <t>South Texas Dermatology</t>
  </si>
  <si>
    <t>Arcadia WED</t>
  </si>
  <si>
    <t>163 North Brevard Ave</t>
  </si>
  <si>
    <t>Arcadia, FL 34266-4403</t>
  </si>
  <si>
    <t>Water's Edge Dermatology - Arcadia</t>
  </si>
  <si>
    <t>Arvada Office</t>
  </si>
  <si>
    <t>7950 Kipling Street, Suite 102</t>
  </si>
  <si>
    <t>Arvada, CO 80005</t>
  </si>
  <si>
    <t>USDP - Center for Advanced Dermatology - Arvada</t>
  </si>
  <si>
    <t>Avon Park WED</t>
  </si>
  <si>
    <t>3140 US Hwy 27 South</t>
  </si>
  <si>
    <t>Avon Park, FL 33825-9763</t>
  </si>
  <si>
    <t>Water's Edge Dermatology - Avon Park</t>
  </si>
  <si>
    <t>Azeal Dermatology Institute</t>
  </si>
  <si>
    <t>5365 Spine Road Suite C</t>
  </si>
  <si>
    <t>Boulder, CO 80301-3324</t>
  </si>
  <si>
    <t>Azeal Dermatology</t>
  </si>
  <si>
    <t>BAJA - Baytown - James Bowie</t>
  </si>
  <si>
    <t>1600 James Bowie</t>
  </si>
  <si>
    <t>Suite D 105</t>
  </si>
  <si>
    <t>Baytown, TX 77520</t>
  </si>
  <si>
    <t>USDP BAJA - Baytown - James Bowie</t>
  </si>
  <si>
    <t>Balcones Dermatology Associates, P.A.</t>
  </si>
  <si>
    <t>7800 N MoPac Expy</t>
  </si>
  <si>
    <t>Ste 315</t>
  </si>
  <si>
    <t>Austin, TX 78759-8961</t>
  </si>
  <si>
    <t>Balcones Dermatology &amp; Aesthetics</t>
  </si>
  <si>
    <t>Baldone Reina Dermatology, APMC</t>
  </si>
  <si>
    <t>150 Lakeview Circle</t>
  </si>
  <si>
    <t>Covington, LA 70433-7512</t>
  </si>
  <si>
    <t>Baldone Reina Dermatology</t>
  </si>
  <si>
    <t>Bardmoor</t>
  </si>
  <si>
    <t>8787 Bryan Dairy Rd</t>
  </si>
  <si>
    <t>Suite 360</t>
  </si>
  <si>
    <t>Largo, FL 33777-1260</t>
  </si>
  <si>
    <t>Suncoast Skin Solutions</t>
  </si>
  <si>
    <t>Baytown Office</t>
  </si>
  <si>
    <t>3722 N Main St</t>
  </si>
  <si>
    <t>Ste 150</t>
  </si>
  <si>
    <t>Baytown, TX 77521-3304</t>
  </si>
  <si>
    <t>McKinney Podiatric Associates - Baytown</t>
  </si>
  <si>
    <t>3722 N Main</t>
  </si>
  <si>
    <t>Baytown</t>
  </si>
  <si>
    <t>Bellaire Dermatology Associates</t>
  </si>
  <si>
    <t>6565 West Loop South</t>
  </si>
  <si>
    <t>Suite 800</t>
  </si>
  <si>
    <t>Bellaire, TX 77401-3500</t>
  </si>
  <si>
    <t>Boca Location</t>
  </si>
  <si>
    <t>1401 N. Federal Highway</t>
  </si>
  <si>
    <t>Boca Raton, FL 33432</t>
  </si>
  <si>
    <t>Siperstein Dermatology - Boca Raton</t>
  </si>
  <si>
    <t>Boca Raton RCD</t>
  </si>
  <si>
    <t>2499 West Glades Rd</t>
  </si>
  <si>
    <t>Boca Raton, FL 33431-7209</t>
  </si>
  <si>
    <t>Riverchase Dermatology - Boca Raton</t>
  </si>
  <si>
    <t>Boca Raton WED</t>
  </si>
  <si>
    <t>9980 Central Park Blvd North</t>
  </si>
  <si>
    <t>Boca Raton, FL 33428-1762</t>
  </si>
  <si>
    <t>Water's Edge Dermatology - Boca Raton</t>
  </si>
  <si>
    <t>Bonita Springs RCD</t>
  </si>
  <si>
    <t>25987 S Tamiami Trail</t>
  </si>
  <si>
    <t>Unit 90</t>
  </si>
  <si>
    <t>Bonita Springs, FL 34134-7810</t>
  </si>
  <si>
    <t>Riverchase Dermatology - Bonita Springs</t>
  </si>
  <si>
    <t>Boulder Dermatology Clinic, P. C. /Bldr</t>
  </si>
  <si>
    <t>3575 Broadway Street</t>
  </si>
  <si>
    <t>Boulder, CO 80304</t>
  </si>
  <si>
    <t>Boulder Dermatology - Boulder</t>
  </si>
  <si>
    <t>Boulder Dermatology Clinic, P.C. /Lsvl</t>
  </si>
  <si>
    <t>400 South McCaslin Blvd., Suite 100</t>
  </si>
  <si>
    <t>Louisville, CO 80027</t>
  </si>
  <si>
    <t>Boulder Dermatology - Louisville</t>
  </si>
  <si>
    <t>Boynton Location</t>
  </si>
  <si>
    <t>9897 Hagen Ranch Rd Boynton Beach, FL 33437</t>
  </si>
  <si>
    <t>Siperstein Dermatology - Boynton Beach</t>
  </si>
  <si>
    <t>Brandon</t>
  </si>
  <si>
    <t>500 Vonderburg Dr</t>
  </si>
  <si>
    <t>Suite 115W</t>
  </si>
  <si>
    <t>Brandon, FL 33511-5969</t>
  </si>
  <si>
    <t>Brandon SRT</t>
  </si>
  <si>
    <t>500 Vonderburg Drive</t>
  </si>
  <si>
    <t>Suite 206E</t>
  </si>
  <si>
    <t>BROD - Austin - Brodie</t>
  </si>
  <si>
    <t>9701 Brodie Lane</t>
  </si>
  <si>
    <t>Suite 106</t>
  </si>
  <si>
    <t>Austin, TX 78748</t>
  </si>
  <si>
    <t>Evans Dermatology Partners - Brodie Lane</t>
  </si>
  <si>
    <t>Brooksville</t>
  </si>
  <si>
    <t>12900 Cortez Blvd</t>
  </si>
  <si>
    <t>Suite 205</t>
  </si>
  <si>
    <t>Brooksville, FL 34613-4898</t>
  </si>
  <si>
    <t>Brooksville-Singh</t>
  </si>
  <si>
    <t>14095 Cortez Blvd</t>
  </si>
  <si>
    <t>Brooksville, FL 34613-5794</t>
  </si>
  <si>
    <t>Bruce B. Downs</t>
  </si>
  <si>
    <t>13801 Bruce B Downs</t>
  </si>
  <si>
    <t>Suite 306</t>
  </si>
  <si>
    <t>Tampa, FL 33613-3939</t>
  </si>
  <si>
    <t>Brykerwood Skin and Vein Clinic, PA</t>
  </si>
  <si>
    <t>1600 West 38th Street</t>
  </si>
  <si>
    <t>Austin, TX 78731-6406</t>
  </si>
  <si>
    <t>Dr. Dano Dermatology</t>
  </si>
  <si>
    <t>CADI - Round Rock</t>
  </si>
  <si>
    <t>1750 Red Bud Lane</t>
  </si>
  <si>
    <t>ROUND ROCK, TX 78664-3903</t>
  </si>
  <si>
    <t>Collins Advanced Dermatology - Round Rock</t>
  </si>
  <si>
    <t>Calais Dermatology Associates</t>
  </si>
  <si>
    <t>5220 Flanders Drive</t>
  </si>
  <si>
    <t>Baton Rouge, LA 70808-9112</t>
  </si>
  <si>
    <t>Calais Dermatology</t>
  </si>
  <si>
    <t>Calallen South Texas Dermatology</t>
  </si>
  <si>
    <t>13725 Northwest Blvd Ste 11</t>
  </si>
  <si>
    <t>Corpus Christi, TX 78410-5124</t>
  </si>
  <si>
    <t>Cape Coral RCD</t>
  </si>
  <si>
    <t>413 DelPrado Blvd S</t>
  </si>
  <si>
    <t>Suite 101</t>
  </si>
  <si>
    <t>Cape Coral, FL 33990-5703</t>
  </si>
  <si>
    <t>Riverchase Dermatology - Cape Coral</t>
  </si>
  <si>
    <t>Cape Coral Surfside RCD</t>
  </si>
  <si>
    <t>2366 Surfside Blvd</t>
  </si>
  <si>
    <t>Unit C111</t>
  </si>
  <si>
    <t>Cape Coral, FL 33991-3184</t>
  </si>
  <si>
    <t>Riverchase Dermatology - Cape Coral (Surfside)</t>
  </si>
  <si>
    <t>Capitol Dermatology</t>
  </si>
  <si>
    <t>11410 Jollyville Rd</t>
  </si>
  <si>
    <t>Suite 2101</t>
  </si>
  <si>
    <t>Austin, TX 78759</t>
  </si>
  <si>
    <t>Capitol Dermatology Associates</t>
  </si>
  <si>
    <t>cDermatology</t>
  </si>
  <si>
    <t>601 E Hampden Ave Suite 350</t>
  </si>
  <si>
    <t>Englewood, CO 80113-2782</t>
  </si>
  <si>
    <t>C-Dermatology</t>
  </si>
  <si>
    <t>Center for ENT</t>
  </si>
  <si>
    <t>4191 Bellaire Blvd Suite 200</t>
  </si>
  <si>
    <t>Houston, TX 77025-1016</t>
  </si>
  <si>
    <t>The Center for ENT</t>
  </si>
  <si>
    <t>Central Naples RCD</t>
  </si>
  <si>
    <t>9125 Corsea Del Fontana Way</t>
  </si>
  <si>
    <t>Naples, FL 34109-4430</t>
  </si>
  <si>
    <t>Riverchase Dermatology - Naples (Central)</t>
  </si>
  <si>
    <t>Central Texas Dermatology PA</t>
  </si>
  <si>
    <t>102 Westlake Drive</t>
  </si>
  <si>
    <t>Austin, TX 78746-5373</t>
  </si>
  <si>
    <t>Central Texas Dermatology</t>
  </si>
  <si>
    <t>Cinco Ranch Dermatology</t>
  </si>
  <si>
    <t>23050 Westheimer Pkwy</t>
  </si>
  <si>
    <t>Katy, TX 77494</t>
  </si>
  <si>
    <t>CIOCCA DERMATOLOGY P.A.</t>
  </si>
  <si>
    <t>7001 SW 97 AVE</t>
  </si>
  <si>
    <t>suite 101</t>
  </si>
  <si>
    <t>MIAMI, FL 33173-3570</t>
  </si>
  <si>
    <t>Ciocca Dermatology</t>
  </si>
  <si>
    <t>Clarity Dermatology</t>
  </si>
  <si>
    <t>2500 W Pleasant Run Rd</t>
  </si>
  <si>
    <t>Suite 215</t>
  </si>
  <si>
    <t>Lancaster, TX 75146-1170</t>
  </si>
  <si>
    <t>Clarity Dermatology - Lancaster</t>
  </si>
  <si>
    <t>Clarity Dermatology - Boulder</t>
  </si>
  <si>
    <t>4440 Arapahoe Ave</t>
  </si>
  <si>
    <t>Boulder, CO 80303-9101</t>
  </si>
  <si>
    <t>Clarity Dermatology - Castle Rock</t>
  </si>
  <si>
    <t>4350 Limelight Ave Suite 205</t>
  </si>
  <si>
    <t>Castle Rock, CO 80109-8034</t>
  </si>
  <si>
    <t>Clarity Dermatology - DTC</t>
  </si>
  <si>
    <t>145 Inverness Drive East</t>
  </si>
  <si>
    <t>Suite 250</t>
  </si>
  <si>
    <t>Englewood, CO 80112-5172</t>
  </si>
  <si>
    <t>Clarity Dermatology - Englewood</t>
  </si>
  <si>
    <t>Clarity Dermatology - Fort Collins</t>
  </si>
  <si>
    <t>2720 Council Tree Ave</t>
  </si>
  <si>
    <t>Suite 230</t>
  </si>
  <si>
    <t>Fort Collins, CO 80525-6306</t>
  </si>
  <si>
    <t>Clarity Dermatology - Niwot</t>
  </si>
  <si>
    <t>361 Second Ave Suite 101</t>
  </si>
  <si>
    <t>Niwot, CO 80544-1086</t>
  </si>
  <si>
    <t>Clarity Dermatology- Parker</t>
  </si>
  <si>
    <t xml:space="preserve"> 12219 Pine Bluffs Way</t>
  </si>
  <si>
    <t>Parker, CO 80134-4485</t>
  </si>
  <si>
    <t>Clarity Dermatology - Parker</t>
  </si>
  <si>
    <t>Clear Creek Dermatology, Fredericksberg</t>
  </si>
  <si>
    <t>205 W Windcrest</t>
  </si>
  <si>
    <t>Ste 340</t>
  </si>
  <si>
    <t>Fredericksberg, TX 78624-4479</t>
  </si>
  <si>
    <t>Clear Creek Dermatology - Fredericksburg</t>
  </si>
  <si>
    <t>Clear Creek Dermatology, Marble Falls</t>
  </si>
  <si>
    <t>608 Gateway Central</t>
  </si>
  <si>
    <t>Marble Falls, TX 78654-6356</t>
  </si>
  <si>
    <t>Clear Creek Dermatology - Marble Falls</t>
  </si>
  <si>
    <t>Clear Creek Dermatology, PLLC</t>
  </si>
  <si>
    <t>904 Ford Street</t>
  </si>
  <si>
    <t>Llano, TX 78643-2345</t>
  </si>
  <si>
    <t>Clear Creek Dermatology - Llano</t>
  </si>
  <si>
    <t>Clear Lake Dermatology-League City</t>
  </si>
  <si>
    <t>2508 Gulf Freeway S</t>
  </si>
  <si>
    <t>unit 110</t>
  </si>
  <si>
    <t>League City, TX 77573-6743</t>
  </si>
  <si>
    <t>Clear Lake Dermatology - League City</t>
  </si>
  <si>
    <t>Clear Lake Dermatology-Webster</t>
  </si>
  <si>
    <t>13938 Highway 3</t>
  </si>
  <si>
    <t>Webster, TX 77598-1622</t>
  </si>
  <si>
    <t>Clear Lake Dermatology - Webster</t>
  </si>
  <si>
    <t>Clearview Dermatology Arvada</t>
  </si>
  <si>
    <t>14789 West 87th Parkway</t>
  </si>
  <si>
    <t>Arvada, CO 80005-1338</t>
  </si>
  <si>
    <t>Clearview Dermatology - Arvada</t>
  </si>
  <si>
    <t>Clearview Dermatology Evergreen</t>
  </si>
  <si>
    <t>32135 Castle Ct Ste 202</t>
  </si>
  <si>
    <t>Evergreen, CO 80439-8016</t>
  </si>
  <si>
    <t>Clearview Dermatology - Evergreen</t>
  </si>
  <si>
    <t>Clearview Dermatology Littleton</t>
  </si>
  <si>
    <t>13402 W Coal Mine Ave Ste 360</t>
  </si>
  <si>
    <t>Littleton, CO 80127-5407</t>
  </si>
  <si>
    <t>Clearview Dermatology - Littleton</t>
  </si>
  <si>
    <t>13402 W Coal Mine Ave</t>
  </si>
  <si>
    <t>Ste 360</t>
  </si>
  <si>
    <t>Littleton</t>
  </si>
  <si>
    <t>CO</t>
  </si>
  <si>
    <t>Clearwater RCD</t>
  </si>
  <si>
    <t>1122 Druid Road E</t>
  </si>
  <si>
    <t>Clearwater, FL 33756-4100</t>
  </si>
  <si>
    <t>Riverchase Dermatology - Clearwater</t>
  </si>
  <si>
    <t>Cleaver Dermatology</t>
  </si>
  <si>
    <t>1316 Country Club Drive</t>
  </si>
  <si>
    <t>Kirksville, MO 63501-5362</t>
  </si>
  <si>
    <t>Cleaver Dermatology - Kirksville</t>
  </si>
  <si>
    <t>Clewiston WED</t>
  </si>
  <si>
    <t>112 SW C Owens Ave</t>
  </si>
  <si>
    <t>Clewiston, FL 33440-3644</t>
  </si>
  <si>
    <t>Water's Edge Dermatology - Clewiston</t>
  </si>
  <si>
    <t>Coastal Dermatology Institute, LLC</t>
  </si>
  <si>
    <t>199 Village Center Blvd</t>
  </si>
  <si>
    <t>Myrtle Beach, SC 29579-3589</t>
  </si>
  <si>
    <t>Coastal Dermatology Institute</t>
  </si>
  <si>
    <t>Collins Advanced Dermatology</t>
  </si>
  <si>
    <t>311 S. Hwy 183</t>
  </si>
  <si>
    <t>Leander, TX 78641</t>
  </si>
  <si>
    <t>Colonial Square RCD</t>
  </si>
  <si>
    <t>1108 Goodlette Frank Road</t>
  </si>
  <si>
    <t>Naples, FL 34102-5451</t>
  </si>
  <si>
    <t>Riverchase Dermatology - Naples (Colonial Square)</t>
  </si>
  <si>
    <t>Colorado Skin Care</t>
  </si>
  <si>
    <t>3701 South Clarkson Stree Suite 320</t>
  </si>
  <si>
    <t>Englewood, CO 80113-3960</t>
  </si>
  <si>
    <t>Colorado Skin Surgery &amp; Dermatology -Denver</t>
  </si>
  <si>
    <t>2696 S Colorado Blvd</t>
  </si>
  <si>
    <t>Denver, CO 80222-5945</t>
  </si>
  <si>
    <t>Colorado Skin Surgery &amp; Dermatology - Denver</t>
  </si>
  <si>
    <t>Colorado Skin Surgery and Dermatology -Centennial</t>
  </si>
  <si>
    <t>7336 S Yosemite St</t>
  </si>
  <si>
    <t>Ste 100</t>
  </si>
  <si>
    <t>Centennial, CO 80112-2340</t>
  </si>
  <si>
    <t>Colorado Skin Surgery &amp; Dermatology - Centennial</t>
  </si>
  <si>
    <t>Colorado Skin Surgery and Dermatology -Lakewood 200</t>
  </si>
  <si>
    <t>10881 W Asbury Ave</t>
  </si>
  <si>
    <t>Lakewood, CO 80227-1929</t>
  </si>
  <si>
    <t>Colorado Skin Surgery &amp; Dermatology - Lakewood</t>
  </si>
  <si>
    <t>COMPLETE DERMATOLOGY</t>
  </si>
  <si>
    <t>7616 Branford Pl</t>
  </si>
  <si>
    <t>SUITE 240</t>
  </si>
  <si>
    <t>SUGAR LAND, TX 77479</t>
  </si>
  <si>
    <t>Complete Dermatology - Sugar Land</t>
  </si>
  <si>
    <t>Complete Dermatology-Conroe</t>
  </si>
  <si>
    <t>508 Medical Center Blvd</t>
  </si>
  <si>
    <t>Suite 380</t>
  </si>
  <si>
    <t>Conroe, TX 77304</t>
  </si>
  <si>
    <t>Complete Dermatology - Conroe</t>
  </si>
  <si>
    <t>Complete Dermatology--Washington Avenue</t>
  </si>
  <si>
    <t>4500 Washington Avenue</t>
  </si>
  <si>
    <t>HOUSTON, TX 77007</t>
  </si>
  <si>
    <t>Complete Dermatology - Washington/Heights</t>
  </si>
  <si>
    <t>Complete Dermatology-Woodlands</t>
  </si>
  <si>
    <t>17191 St. Luke's Way</t>
  </si>
  <si>
    <t>Suite 210</t>
  </si>
  <si>
    <t>Conroe, TX 77384</t>
  </si>
  <si>
    <t>Complete Dermatology - Woodlands</t>
  </si>
  <si>
    <t>Conroe</t>
  </si>
  <si>
    <t>1501 River Pointe Drive</t>
  </si>
  <si>
    <t>Conroe, TX 77304-2656</t>
  </si>
  <si>
    <t>Skin Cancer Specialists - Conroe</t>
  </si>
  <si>
    <t>Core Dermatology</t>
  </si>
  <si>
    <t>425 South Cherry Street</t>
  </si>
  <si>
    <t>Suite 907</t>
  </si>
  <si>
    <t>Glendale, CO 80246-1242</t>
  </si>
  <si>
    <t>CORE Dermatology</t>
  </si>
  <si>
    <t>Countryside</t>
  </si>
  <si>
    <t>2467 Enterprise Rd</t>
  </si>
  <si>
    <t>Suite A and B</t>
  </si>
  <si>
    <t>Clearwater, FL 33763-1724</t>
  </si>
  <si>
    <t>Cronin Dermatology and Skin Cancer Center LLC</t>
  </si>
  <si>
    <t>5530 Wisconsin Ave</t>
  </si>
  <si>
    <t>Suite 1418</t>
  </si>
  <si>
    <t>Chevy Chase, MD 20815-4302</t>
  </si>
  <si>
    <t>Cronin Dermatology</t>
  </si>
  <si>
    <t xml:space="preserve">
5530 Wisconsin Ave</t>
  </si>
  <si>
    <t>Ste 1418</t>
  </si>
  <si>
    <t>Chevy Chase</t>
  </si>
  <si>
    <t>MD</t>
  </si>
  <si>
    <t>Crystal Falls Foot + Ankle Specialists</t>
  </si>
  <si>
    <t>15609 Ronald W Reagan Blvd</t>
  </si>
  <si>
    <t>Suite B110</t>
  </si>
  <si>
    <t>Leander, TX 78641-1476</t>
  </si>
  <si>
    <t>Crystal Falls Foot &amp; Ankle Specialists</t>
  </si>
  <si>
    <t>15609 Ronald Reagan Blvd</t>
  </si>
  <si>
    <t>Ste B110</t>
  </si>
  <si>
    <t>Leander</t>
  </si>
  <si>
    <t>Dallas Assoc Derm Denton</t>
  </si>
  <si>
    <t>2660 Scripture St</t>
  </si>
  <si>
    <t>Denton, TX 76201</t>
  </si>
  <si>
    <t>Platinum - Dallas Associated Dermatologists (Denton)</t>
  </si>
  <si>
    <t>Denton</t>
  </si>
  <si>
    <t>Dawkins Dermatology Associates</t>
  </si>
  <si>
    <t>13174 N MacArthur Blvd</t>
  </si>
  <si>
    <t>Oklahoma City, OK 73142</t>
  </si>
  <si>
    <t>Dawkins Dermatology</t>
  </si>
  <si>
    <t>Daytona</t>
  </si>
  <si>
    <t>655 N Clyde Morris Blvd</t>
  </si>
  <si>
    <t>Suite B</t>
  </si>
  <si>
    <t>Daytona Beach, FL 32114-2321</t>
  </si>
  <si>
    <t>Deerfield Beach RCD</t>
  </si>
  <si>
    <t>1880-A W Hillsboro Blvd</t>
  </si>
  <si>
    <t>Deerfield Beach, FL 33442-1421</t>
  </si>
  <si>
    <t>Riverchase Dermatology - Deerfield Beach</t>
  </si>
  <si>
    <t>Delray WED</t>
  </si>
  <si>
    <t>6642 West Atlantic Ave</t>
  </si>
  <si>
    <t>Delray Beach, FL 33446-1616</t>
  </si>
  <si>
    <t>Water's Edge Dermatology - Delray</t>
  </si>
  <si>
    <t>Denver Dermatology Center</t>
  </si>
  <si>
    <t>1601 E 19th Avenue</t>
  </si>
  <si>
    <t>Suite 4450</t>
  </si>
  <si>
    <t>Denver, CO 80218-1288</t>
  </si>
  <si>
    <t>Denver Tech Dermatology Associates</t>
  </si>
  <si>
    <t>5889 S Greenwood Plaza Blvd</t>
  </si>
  <si>
    <t>Greenwood Village, CO 80111</t>
  </si>
  <si>
    <t>Denver Tech Dermatology Associates PC</t>
  </si>
  <si>
    <t>Dermatological Association of Texas Pearland</t>
  </si>
  <si>
    <t>10907 Memorial Hermann Drive Suite 170</t>
  </si>
  <si>
    <t>Pearland, TX 77584-4414</t>
  </si>
  <si>
    <t>Houston Skin Associates - Pearland</t>
  </si>
  <si>
    <t>Dermatological Association of Texas Webster</t>
  </si>
  <si>
    <t>451 N texas Ave</t>
  </si>
  <si>
    <t>Webster, TX 77598-4967</t>
  </si>
  <si>
    <t>Houston Skin Associates - Webster</t>
  </si>
  <si>
    <t>Dermatology  Associates Inc Amherst</t>
  </si>
  <si>
    <t>1514 Amherst Street</t>
  </si>
  <si>
    <t>Winchester, VA 22601-2803</t>
  </si>
  <si>
    <t>Dermatology Associates Inc - Winchester</t>
  </si>
  <si>
    <t>1514 Amherst St</t>
  </si>
  <si>
    <t>Winchester</t>
  </si>
  <si>
    <t>VA</t>
  </si>
  <si>
    <t>Dermatology Assoc Inc</t>
  </si>
  <si>
    <t>5756 S Staples J2</t>
  </si>
  <si>
    <t>Corpus Christi, TX 78413-3782</t>
  </si>
  <si>
    <t>Beverly L Held, MD</t>
  </si>
  <si>
    <t>Dermatology Associates of Lincoln</t>
  </si>
  <si>
    <t>6969 South St</t>
  </si>
  <si>
    <t>Lincoln, NE 68506-2835</t>
  </si>
  <si>
    <t>Dermatology Center of Northwest Houston, Lisa D Hitchins MD PA</t>
  </si>
  <si>
    <t>17110 Muschke Rd</t>
  </si>
  <si>
    <t>Cypress, TX 77433-4307</t>
  </si>
  <si>
    <t>Dermatology Center of Northwest Houston</t>
  </si>
  <si>
    <t>DERMSOUTH d/b/a  Pearland Dermatology</t>
  </si>
  <si>
    <t>10970 Shadow Creek Parkway  # 340</t>
  </si>
  <si>
    <t>Pearland, TX 77584</t>
  </si>
  <si>
    <t>DermSurgery - Pearland Dermatology</t>
  </si>
  <si>
    <t>DermSurgery - Scarlett Boulos, MD</t>
  </si>
  <si>
    <t>7515 Main  Suite 240</t>
  </si>
  <si>
    <t>Houston, TX 77030</t>
  </si>
  <si>
    <t>DermSurgery - WILD INDIGO</t>
  </si>
  <si>
    <t>4646 Wild Indigo  Suite #100</t>
  </si>
  <si>
    <t>Houston, TX 77027</t>
  </si>
  <si>
    <t>DermSurgery Associates - Wild Indigo</t>
  </si>
  <si>
    <t>DermSurgery Associates, PA - BELLAIRE</t>
  </si>
  <si>
    <t>4747 Bellaire Blvd., Suite 240</t>
  </si>
  <si>
    <t>Bellaire, TX 77401</t>
  </si>
  <si>
    <t>DermSurgery Associates, PA - Bellaire</t>
  </si>
  <si>
    <t>DermSurgery Associates, PA - Leonard Goldberg, MD</t>
  </si>
  <si>
    <t>7515 Main # 240</t>
  </si>
  <si>
    <t>DermSurgery Museum District - H Jenkinson</t>
  </si>
  <si>
    <t>1200 Binz  Suite 460</t>
  </si>
  <si>
    <t>Houston, TX 77004</t>
  </si>
  <si>
    <t>DermSurgery Museum District</t>
  </si>
  <si>
    <t>DermSurgery Sugar Land</t>
  </si>
  <si>
    <t>1415 Hwy 6 South, Building C-400</t>
  </si>
  <si>
    <t>Sugar Land, TX 77478</t>
  </si>
  <si>
    <t>DermSurgery The Woodlands</t>
  </si>
  <si>
    <t>17183 I 45 S STE 510</t>
  </si>
  <si>
    <t>SHENANDOAH, TX 77385</t>
  </si>
  <si>
    <t>DermSurgery Willowbrook</t>
  </si>
  <si>
    <t>18220 STATE HIGHWAY 249 STE 270</t>
  </si>
  <si>
    <t>HOUSTON, TX 77070-4348</t>
  </si>
  <si>
    <t>Dominion</t>
  </si>
  <si>
    <t>21727 IH 10 W</t>
  </si>
  <si>
    <t>San Antonio, TX 78257-2172</t>
  </si>
  <si>
    <t>Texas Dermatology and Laser Specialists - Dominion</t>
  </si>
  <si>
    <t>Downtown Naples RCD</t>
  </si>
  <si>
    <t>261 9th Street S</t>
  </si>
  <si>
    <t>Naples, FL 34102-6258</t>
  </si>
  <si>
    <t>Riverchase Dermatology - Naples (Downtown)</t>
  </si>
  <si>
    <t>DTC Orchard-CO Dermatology</t>
  </si>
  <si>
    <t>7180 E Orchard Road</t>
  </si>
  <si>
    <t>Centennial, CO 80111-1724</t>
  </si>
  <si>
    <t>Colorado Center for Dermatology &amp; Skin Surgery - DTC Orchard</t>
  </si>
  <si>
    <t>EAST Fort Lauderdale</t>
  </si>
  <si>
    <t>2838 E Oakland Park Blvd</t>
  </si>
  <si>
    <t>Suite 201</t>
  </si>
  <si>
    <t>Fort Lauderdale, FL 33306</t>
  </si>
  <si>
    <t>Z-Roc Dermatology</t>
  </si>
  <si>
    <t>Englewood RCD</t>
  </si>
  <si>
    <t>406 N Indiana Ave</t>
  </si>
  <si>
    <t>Englewood, FL 34223-2764</t>
  </si>
  <si>
    <t>Riverchase Dermatology - Englewood</t>
  </si>
  <si>
    <t>Estero RCD</t>
  </si>
  <si>
    <t>19527 Highland Oaks Drive</t>
  </si>
  <si>
    <t>Estero, FL 33928-9582</t>
  </si>
  <si>
    <t>Riverchase Dermatology - Estero</t>
  </si>
  <si>
    <t>Evolution Dermatology, PLLC</t>
  </si>
  <si>
    <t>1455 Yarmouth Ave</t>
  </si>
  <si>
    <t>Suite 112</t>
  </si>
  <si>
    <t>Boulder, CO 80304-4345</t>
  </si>
  <si>
    <t>Evolution Dermatology</t>
  </si>
  <si>
    <t>Flatirons Dermatology - Broomfield</t>
  </si>
  <si>
    <t>13605 Xavier Lane</t>
  </si>
  <si>
    <t>Broomfield, CO 80023-3603</t>
  </si>
  <si>
    <t>Flatirons Dermatology - Erie</t>
  </si>
  <si>
    <t>Fort Mill, SC</t>
  </si>
  <si>
    <t>105 Ben Casey Drive Suite 133</t>
  </si>
  <si>
    <t>Fort Mill, SC 29708-8557</t>
  </si>
  <si>
    <t>Alpine Podiatry - Fort Mill</t>
  </si>
  <si>
    <t>105 Ben Casey Dr</t>
  </si>
  <si>
    <t>Ste 133</t>
  </si>
  <si>
    <t>Fort Mill</t>
  </si>
  <si>
    <t>SC</t>
  </si>
  <si>
    <t>Fort Myers RCD</t>
  </si>
  <si>
    <t>7331 Gladiolus Dr</t>
  </si>
  <si>
    <t>Fort Myers, FL 33908-5101</t>
  </si>
  <si>
    <t>Riverchase Dermatology - Fort Myers (South)</t>
  </si>
  <si>
    <t>Fort Pierce WED</t>
  </si>
  <si>
    <t>5101 Okeechobee road</t>
  </si>
  <si>
    <t>Ste 101</t>
  </si>
  <si>
    <t>Fort Pierce, FL 34947-5415</t>
  </si>
  <si>
    <t>Water's Edge Dermatology - Fort Pierce</t>
  </si>
  <si>
    <t>Ft. Myers Forum RCD</t>
  </si>
  <si>
    <t>3268 Forum Blvd</t>
  </si>
  <si>
    <t>Fort Myers, FL 33905-5585</t>
  </si>
  <si>
    <t>Riverchase Dermatology - Fort Myers (The Forum)</t>
  </si>
  <si>
    <t>Ft. Myers West RCD</t>
  </si>
  <si>
    <t>9400 Gladiolus Drive</t>
  </si>
  <si>
    <t>Suite 320</t>
  </si>
  <si>
    <t>Fort Myers, FL 33908-9622</t>
  </si>
  <si>
    <t>Riverchase Dermatology - Fort Myers (West)</t>
  </si>
  <si>
    <t>Galleria</t>
  </si>
  <si>
    <t>3 Riverway Drive</t>
  </si>
  <si>
    <t>Houston, TX 77056-1919</t>
  </si>
  <si>
    <t>Sona Dermatology &amp; MedSpa of Houston – Galleria</t>
  </si>
  <si>
    <t>Green Dermatology &amp; Cosmetic Center</t>
  </si>
  <si>
    <t>260 SW Natura Avenue</t>
  </si>
  <si>
    <t>Deerfield Beach, FL 33441</t>
  </si>
  <si>
    <t>Green Dermatology</t>
  </si>
  <si>
    <t>260 SW Natura Ave</t>
  </si>
  <si>
    <t>Deerfield Beach</t>
  </si>
  <si>
    <t>FL</t>
  </si>
  <si>
    <t>Grieshaber Dermatology</t>
  </si>
  <si>
    <t>714 West 16th Avenue</t>
  </si>
  <si>
    <t>Covington, LA 70433-2422</t>
  </si>
  <si>
    <t>Grieshaber Derm-Derm Clinic of St Tammany</t>
  </si>
  <si>
    <t>Healthpark RCD</t>
  </si>
  <si>
    <t>11181 Healthpark Blvd</t>
  </si>
  <si>
    <t>Suite 2280</t>
  </si>
  <si>
    <t>Naples, FL 34110-5735</t>
  </si>
  <si>
    <t>Riverchase Dermatology - Naples (Health Park)</t>
  </si>
  <si>
    <t>Heights Dermatology - Mansfield</t>
  </si>
  <si>
    <t>1900 Matlock Road</t>
  </si>
  <si>
    <t>Suite 700</t>
  </si>
  <si>
    <t>Mansfield, TX 76063-4448</t>
  </si>
  <si>
    <t>HELC- Houston El Camino</t>
  </si>
  <si>
    <t>17300 El Camino Real</t>
  </si>
  <si>
    <t>Suite 103</t>
  </si>
  <si>
    <t>Houston, TX 77058</t>
  </si>
  <si>
    <t>USDP HELC Houston El Camino</t>
  </si>
  <si>
    <t>Hill Center for Dermatology, PC</t>
  </si>
  <si>
    <t>17560 S. Golden Rd., Suite 100</t>
  </si>
  <si>
    <t>Golden, CO 80401</t>
  </si>
  <si>
    <t>Hill Center for Dermatology</t>
  </si>
  <si>
    <t>Hoover Foot Center</t>
  </si>
  <si>
    <t>2321 Hwy 150</t>
  </si>
  <si>
    <t>Suite 121</t>
  </si>
  <si>
    <t>Hoover, AL 35244-3542</t>
  </si>
  <si>
    <t>2321 John Hawkins Pkwy</t>
  </si>
  <si>
    <t>Hoover</t>
  </si>
  <si>
    <t>AL</t>
  </si>
  <si>
    <t>Hudson</t>
  </si>
  <si>
    <t>14153 Yosemite drive</t>
  </si>
  <si>
    <t>Hudson, FL 34667-8062</t>
  </si>
  <si>
    <t>Island Park Dermatology, LLC</t>
  </si>
  <si>
    <t>109 River Landing Drive Suite 400</t>
  </si>
  <si>
    <t>Charleston, SC 29492-7300</t>
  </si>
  <si>
    <t>Island Park Dermatology</t>
  </si>
  <si>
    <t>Island South Texas Dermatology</t>
  </si>
  <si>
    <t>14725 South Padre Island Drive</t>
  </si>
  <si>
    <t>Corpus Christi, TX 78418-6215</t>
  </si>
  <si>
    <t>Jacksonville IC Derm</t>
  </si>
  <si>
    <t>4776 Hodges Blvd</t>
  </si>
  <si>
    <t>Suite 105</t>
  </si>
  <si>
    <t>Jacksonville, FL 32224-7218</t>
  </si>
  <si>
    <t>Water's Edge Dermatology - Jacksonville</t>
  </si>
  <si>
    <t>Jan M Schwartz MD, PA</t>
  </si>
  <si>
    <t>902 Frostwood Drive Suite 153</t>
  </si>
  <si>
    <t>Houston, TX 77024-2449</t>
  </si>
  <si>
    <t>Dermatology Center of Memorial</t>
  </si>
  <si>
    <t>Jensen Beach WED</t>
  </si>
  <si>
    <t>3498 NW Federal Hwy</t>
  </si>
  <si>
    <t>Jensen Beach, FL 34957-4441</t>
  </si>
  <si>
    <t>Water's Edge Dermatology - Jensen Beach</t>
  </si>
  <si>
    <t>Jupiter</t>
  </si>
  <si>
    <t>4601 MILITARY TRAIL</t>
  </si>
  <si>
    <t>STE 203</t>
  </si>
  <si>
    <t>Jupiter, FL 33458-4835</t>
  </si>
  <si>
    <t>Jupiter WED</t>
  </si>
  <si>
    <t>1096 W Indiantown Road</t>
  </si>
  <si>
    <t>Jupiter, FL 33458-6800</t>
  </si>
  <si>
    <t>Water's Edge Dermatology - Jupiter</t>
  </si>
  <si>
    <t>K Dermatology, PLLC</t>
  </si>
  <si>
    <t>399 W Campbell Rd Suite 410</t>
  </si>
  <si>
    <t>Richardson, TX 75080-3636</t>
  </si>
  <si>
    <t>K Dermatology and Wellness Institute</t>
  </si>
  <si>
    <t>Kappelman Dermatology, LLC</t>
  </si>
  <si>
    <t>24600 W 127th Street</t>
  </si>
  <si>
    <t>Building B Suite 335</t>
  </si>
  <si>
    <t>Plainfield, IL 60585-9509</t>
  </si>
  <si>
    <t>Dr. Jessica Kappelman MD</t>
  </si>
  <si>
    <t>24600 West 127th St</t>
  </si>
  <si>
    <t>Building B Ste 335</t>
  </si>
  <si>
    <t>Plainfield</t>
  </si>
  <si>
    <t>IL</t>
  </si>
  <si>
    <t>Katy</t>
  </si>
  <si>
    <t>Katy, TX 77494-3596</t>
  </si>
  <si>
    <t>Skin Cancer Specialists - Cinco Ranch</t>
  </si>
  <si>
    <t>KCCHSD Specialty Clinic</t>
  </si>
  <si>
    <t>182 16th St</t>
  </si>
  <si>
    <t>Burlington, CO 80807-1649</t>
  </si>
  <si>
    <t>Pure Dermatology - Kit Carson</t>
  </si>
  <si>
    <t>Kingsville South Texas Dermatology</t>
  </si>
  <si>
    <t>1311 East General Cavazos Ste F</t>
  </si>
  <si>
    <t>Kingsville, TX 78363-7129</t>
  </si>
  <si>
    <t>KINGWOOD DERM SPA - STEVEN SMITH</t>
  </si>
  <si>
    <t>19701 Kingwood Drive, Building  #6</t>
  </si>
  <si>
    <t>Kingwood, TX 77339</t>
  </si>
  <si>
    <t>DermSurgery - Kingwood Derm Spa</t>
  </si>
  <si>
    <t>KYLE - Kyle - I35</t>
  </si>
  <si>
    <t>20871 Interstate 35 Frontage Road</t>
  </si>
  <si>
    <t>Kyle, TX 78640</t>
  </si>
  <si>
    <t>Evans Dermatology Partners - Kyle Parkway</t>
  </si>
  <si>
    <t>Laborde Dermatology</t>
  </si>
  <si>
    <t>1333 West Loop South</t>
  </si>
  <si>
    <t>STE 1425</t>
  </si>
  <si>
    <t>Houston, TX 77027-9121</t>
  </si>
  <si>
    <t>Laborde Dermatology, PA</t>
  </si>
  <si>
    <t>Ladera Park Dermatology, P.A.</t>
  </si>
  <si>
    <t>11671 Jollyville Rd Ste104</t>
  </si>
  <si>
    <t>Austin, TX 78759-4141</t>
  </si>
  <si>
    <t>Ladera Park Dermatology</t>
  </si>
  <si>
    <t>Lady Lake WED</t>
  </si>
  <si>
    <t>562 N US Highway 441</t>
  </si>
  <si>
    <t>Lady Lake, FL 32159-3776</t>
  </si>
  <si>
    <t>Water's Edge Dermatology - Lady Lake</t>
  </si>
  <si>
    <t>Lafayette</t>
  </si>
  <si>
    <t>1245 S College Rd</t>
  </si>
  <si>
    <t>Bldg 5</t>
  </si>
  <si>
    <t>Lafayette, LA 70503</t>
  </si>
  <si>
    <t>Dermatology Center of Acadiana - Lafayette</t>
  </si>
  <si>
    <t>Lake Norman</t>
  </si>
  <si>
    <t>14330 Oakhill Park Lane</t>
  </si>
  <si>
    <t>Suite 135</t>
  </si>
  <si>
    <t>Huntersville, NC 28078-3409</t>
  </si>
  <si>
    <t>Sona Dermatology &amp; MedSpa</t>
  </si>
  <si>
    <t>Lake Norman Dermatology</t>
  </si>
  <si>
    <t>140 Leaning Oak Drive</t>
  </si>
  <si>
    <t>STE 101</t>
  </si>
  <si>
    <t>MOORESVILLE, NC 28117-6991</t>
  </si>
  <si>
    <t>140 Leaning Oak Dr</t>
  </si>
  <si>
    <t>Mooresville</t>
  </si>
  <si>
    <t>NC</t>
  </si>
  <si>
    <t>Lake Wales WED</t>
  </si>
  <si>
    <t>22411 US Hwy 27</t>
  </si>
  <si>
    <t>Lake Wales, FL 33859-6867</t>
  </si>
  <si>
    <t>Water's Edge Dermatology - Lake Wales</t>
  </si>
  <si>
    <t>Lake Worth WED</t>
  </si>
  <si>
    <t>6250 Lantana Rd</t>
  </si>
  <si>
    <t>Suite 9</t>
  </si>
  <si>
    <t>Lake Worth, FL 33463-6609</t>
  </si>
  <si>
    <t>Water's Edge Dermatology - Lake Worth</t>
  </si>
  <si>
    <t>Lake Worth West WED</t>
  </si>
  <si>
    <t>6894 Lake Worth Road</t>
  </si>
  <si>
    <t>Lake Worth, FL 33463-2964</t>
  </si>
  <si>
    <t>Water's Edge Dermatology - Lake Worth West</t>
  </si>
  <si>
    <t>Lakewood Office</t>
  </si>
  <si>
    <t>3455 South Yarrow Street</t>
  </si>
  <si>
    <t>Lakewood, CO 80227</t>
  </si>
  <si>
    <t>USDP - Center for Advanced Dermatology - Lakewood</t>
  </si>
  <si>
    <t>Lakewood Ranch RCD</t>
  </si>
  <si>
    <t>8340 Lakewood Ranch Blvd</t>
  </si>
  <si>
    <t>Suite 260</t>
  </si>
  <si>
    <t>Bradenton, FL 34202-5182</t>
  </si>
  <si>
    <t>Riverchase Dermatology - Lakewood Ranch</t>
  </si>
  <si>
    <t>Largo</t>
  </si>
  <si>
    <t>11200 Seminole Blvd</t>
  </si>
  <si>
    <t>Largo, FL 33778-3239</t>
  </si>
  <si>
    <t>League City Office</t>
  </si>
  <si>
    <t>3831 E League City Pkwy</t>
  </si>
  <si>
    <t>Ste D</t>
  </si>
  <si>
    <t>League City, TX 77573-7155</t>
  </si>
  <si>
    <t>McKinney Podiatric Associates - League City</t>
  </si>
  <si>
    <t>League City</t>
  </si>
  <si>
    <t>Lecanto</t>
  </si>
  <si>
    <t>525 N Dacie Point CR 491</t>
  </si>
  <si>
    <t>Lecanto, FL 34461-8399</t>
  </si>
  <si>
    <t>Lighthouse Point WED</t>
  </si>
  <si>
    <t>3973 N Federal Highway</t>
  </si>
  <si>
    <t>Lighthouse Point, FL 33064-7596</t>
  </si>
  <si>
    <t>Water's Edge Dermatology - Lighthouse Point</t>
  </si>
  <si>
    <t>Littleton-CO Dermatology</t>
  </si>
  <si>
    <t>6169 South Balsam Way</t>
  </si>
  <si>
    <t>Suite 370</t>
  </si>
  <si>
    <t>Littleton, CO 80127-3062</t>
  </si>
  <si>
    <t>Colorado Center for Dermatology &amp; Skin Surgery - Littleton-Southwest</t>
  </si>
  <si>
    <t>LIV Dermatology and Aesthetics</t>
  </si>
  <si>
    <t>3603 Paesanos Parkway</t>
  </si>
  <si>
    <t>San Antonio, TX 78231-1268</t>
  </si>
  <si>
    <t>LIV Dermatology &amp; Aesthetics</t>
  </si>
  <si>
    <t>3603 Paesanos Pkwy</t>
  </si>
  <si>
    <t>San Antonio</t>
  </si>
  <si>
    <t>Longhorn Dermatology</t>
  </si>
  <si>
    <t>4900 Bee Creek Rd</t>
  </si>
  <si>
    <t>Spicewood, TX 78669-6776</t>
  </si>
  <si>
    <t>Longmont-CO Dermatology</t>
  </si>
  <si>
    <t>916 South Main Street</t>
  </si>
  <si>
    <t>Ste 201</t>
  </si>
  <si>
    <t>Longmont, CO 80501-6673</t>
  </si>
  <si>
    <t>Colorado Center for Dermatology &amp; Skin Surgery - Longmont</t>
  </si>
  <si>
    <t>Lowcountry Dermatology Associates 1</t>
  </si>
  <si>
    <t>8 Farmfield Avenue</t>
  </si>
  <si>
    <t>Suite D</t>
  </si>
  <si>
    <t>Charleston, SC 29407-7779</t>
  </si>
  <si>
    <t>Lowcountry Dermatology</t>
  </si>
  <si>
    <t>Lutz</t>
  </si>
  <si>
    <t>4651 Van Dyke Rd</t>
  </si>
  <si>
    <t>Lutz, FL 33558-4880</t>
  </si>
  <si>
    <t>Main Derm</t>
  </si>
  <si>
    <t>1510 W 34th Street</t>
  </si>
  <si>
    <t>Austin, TX 78703-1432</t>
  </si>
  <si>
    <t>Snyder Dermatology</t>
  </si>
  <si>
    <t>Marco Island RCD</t>
  </si>
  <si>
    <t>950 N Collier Blvd</t>
  </si>
  <si>
    <t>Suite 303</t>
  </si>
  <si>
    <t>Marco Island, FL 34145-2716</t>
  </si>
  <si>
    <t>Riverchase Dermatology - Marco Island</t>
  </si>
  <si>
    <t>MB-Bal Harbour</t>
  </si>
  <si>
    <t>1111 Kane Concourse</t>
  </si>
  <si>
    <t>Bay Harbor Islands, FL 33154-2010</t>
  </si>
  <si>
    <t>Riverchase Dermatology - Bay Harbor</t>
  </si>
  <si>
    <t>McLean Dermatology and Skincare Center</t>
  </si>
  <si>
    <t>6849 Old Dominion Drive</t>
  </si>
  <si>
    <t>Suite 450</t>
  </si>
  <si>
    <t>McLean, VA 22101-3733</t>
  </si>
  <si>
    <t>McLean Dermatology &amp; Skin Care</t>
  </si>
  <si>
    <t>6849 Old Dominion Dr</t>
  </si>
  <si>
    <t>Ste 450</t>
  </si>
  <si>
    <t>McLean</t>
  </si>
  <si>
    <t>MEDICAL CENTER TOWER 1</t>
  </si>
  <si>
    <t>7950 FLOYD CURL DR</t>
  </si>
  <si>
    <t>SUITE 909</t>
  </si>
  <si>
    <t>SAN ANTONIO, TX 78229</t>
  </si>
  <si>
    <t>San Antonio Skin and Cancer Clinic</t>
  </si>
  <si>
    <t>Memorial</t>
  </si>
  <si>
    <t>9225 Katy Frwy</t>
  </si>
  <si>
    <t>Ste 404</t>
  </si>
  <si>
    <t>Houston, TX 77024-1521</t>
  </si>
  <si>
    <t>Skin Cancer Specialists - Memorial</t>
  </si>
  <si>
    <t>9225 Katy Freeway Suite 404</t>
  </si>
  <si>
    <t>Houston, TX 77024-1531</t>
  </si>
  <si>
    <t>TEAM Dermatology</t>
  </si>
  <si>
    <t>Mercy 6008</t>
  </si>
  <si>
    <t>3659 S Miami Ave</t>
  </si>
  <si>
    <t>Suite 6008</t>
  </si>
  <si>
    <t>Miami, FL 33133-4221</t>
  </si>
  <si>
    <t>Riverchase Dermatology - Mercy Professional (Ste 6008)</t>
  </si>
  <si>
    <t>Merritt Island WED</t>
  </si>
  <si>
    <t>1730 E Merritt Island Cswy</t>
  </si>
  <si>
    <t>Merritt Island, FL 32952-2663</t>
  </si>
  <si>
    <t>Water's Edge Dermatology - Merritt Island</t>
  </si>
  <si>
    <t>Metro 105 RCD</t>
  </si>
  <si>
    <t>14131 Metropolis Avenue</t>
  </si>
  <si>
    <t>Fort Myers, FL 33912-4455</t>
  </si>
  <si>
    <t>Riverchase Dermatology - Fort Myers (Metro 105)</t>
  </si>
  <si>
    <t>Mission Trail</t>
  </si>
  <si>
    <t>3327 Research Plaza</t>
  </si>
  <si>
    <t>San Antonio, TX 78235-3019</t>
  </si>
  <si>
    <t>Texas Dermatology and Laser Specialists - Mission Trail</t>
  </si>
  <si>
    <t>Mittal Dermatology - Crystal</t>
  </si>
  <si>
    <t>5109 36th Ave N</t>
  </si>
  <si>
    <t>Crystal, MN 55422-2007</t>
  </si>
  <si>
    <t>Crystal</t>
  </si>
  <si>
    <t>MN</t>
  </si>
  <si>
    <t>Mittal Dermatology - Maple Grove</t>
  </si>
  <si>
    <t>9825 Hospital Dr</t>
  </si>
  <si>
    <t>Suite 300 South</t>
  </si>
  <si>
    <t>Maple Grove, MN 55369-4768</t>
  </si>
  <si>
    <t>Suite 300</t>
  </si>
  <si>
    <t>Maple Grove</t>
  </si>
  <si>
    <t>Mittal Dermatology - Osseo</t>
  </si>
  <si>
    <t>50 Central Avenue</t>
  </si>
  <si>
    <t>Osseo, MN 55369-1241</t>
  </si>
  <si>
    <t>50 Central Ave</t>
  </si>
  <si>
    <t>Osseo</t>
  </si>
  <si>
    <t>Mittal Dermatology - Plymouth</t>
  </si>
  <si>
    <t>15655 37th Ave North</t>
  </si>
  <si>
    <t>Plymouth, MN 55446-4003</t>
  </si>
  <si>
    <t>15655 37th Ave N</t>
  </si>
  <si>
    <t>Plymouth</t>
  </si>
  <si>
    <t>New Braunfels</t>
  </si>
  <si>
    <t>1763 Medical Way Suite B</t>
  </si>
  <si>
    <t>New Braunfels, TX 78132-4521</t>
  </si>
  <si>
    <t>Texas Dermatology and Laser Specialists - New Braunfels</t>
  </si>
  <si>
    <t>New Orleans Aesthetics</t>
  </si>
  <si>
    <t>3434 Prytania Street</t>
  </si>
  <si>
    <t>Suite 420</t>
  </si>
  <si>
    <t>New Orleans, LA 70115-3502</t>
  </si>
  <si>
    <t>Nocatee IC Derm</t>
  </si>
  <si>
    <t>340 Town Plaza</t>
  </si>
  <si>
    <t>Ponte Vedra, FL 32081-5168</t>
  </si>
  <si>
    <t>Water's Edge Dermatology - Nocatee</t>
  </si>
  <si>
    <t>North Naples RCD</t>
  </si>
  <si>
    <t>1015 Crosspointe Drive</t>
  </si>
  <si>
    <t>Naples, FL 34110-0949</t>
  </si>
  <si>
    <t>Riverchase Dermatology - Naples (North)</t>
  </si>
  <si>
    <t>North Port Bobcat (2) RCD</t>
  </si>
  <si>
    <t>2481 Bobcat Village Center Rd</t>
  </si>
  <si>
    <t>North Port, FL 34288-8493</t>
  </si>
  <si>
    <t>Riverchase Dermatology - North Port (Bobcat Village)</t>
  </si>
  <si>
    <t>North Port Commons RCD</t>
  </si>
  <si>
    <t>14840 Tamiami Trail</t>
  </si>
  <si>
    <t>North Port, FL 34287-2701</t>
  </si>
  <si>
    <t>Riverchase Dermatology - North Port (Commons)</t>
  </si>
  <si>
    <t>Nunnally Dermatology and Aesthetic Center</t>
  </si>
  <si>
    <t>7330 Perkins Rd</t>
  </si>
  <si>
    <t>Baton Rouge, LA 70808-4325</t>
  </si>
  <si>
    <t>Nunnally Dermatology</t>
  </si>
  <si>
    <t>Oakhurst</t>
  </si>
  <si>
    <t>9170 Oakhurst Road</t>
  </si>
  <si>
    <t>Suite 1</t>
  </si>
  <si>
    <t>Seminole, FL 33776-2112</t>
  </si>
  <si>
    <t>Ocala</t>
  </si>
  <si>
    <t>2611 SE 17th St</t>
  </si>
  <si>
    <t>Ocala, FL 34471-5587</t>
  </si>
  <si>
    <t>Ocala WED</t>
  </si>
  <si>
    <t>2910 SE Third Court</t>
  </si>
  <si>
    <t>Ocala, FL 34471-0485</t>
  </si>
  <si>
    <t>Water's Edge Dermatology - Ocala</t>
  </si>
  <si>
    <t>Ocala West</t>
  </si>
  <si>
    <t>9401 SW HWY 200</t>
  </si>
  <si>
    <t>Suite 1001</t>
  </si>
  <si>
    <t>Ocala, FL 34481-9613</t>
  </si>
  <si>
    <t>Ocala West WED</t>
  </si>
  <si>
    <t>7502 SW 60th Ave</t>
  </si>
  <si>
    <t>Unit A</t>
  </si>
  <si>
    <t>Ocala, FL 34476-6467</t>
  </si>
  <si>
    <t>Water's Edge Dermatology - Ocala West</t>
  </si>
  <si>
    <t>Okeechobee WED</t>
  </si>
  <si>
    <t>301 NE 19th Drive</t>
  </si>
  <si>
    <t>Okeechobee, FL 34972-1911</t>
  </si>
  <si>
    <t>Water's Edge Dermatology - Okeechobee</t>
  </si>
  <si>
    <t>Optima Bloomington, IN</t>
  </si>
  <si>
    <t>1010 W 2nd Street</t>
  </si>
  <si>
    <t>Bloomington, IN 47403-1512</t>
  </si>
  <si>
    <t>Optima Dermatology</t>
  </si>
  <si>
    <t>Orange City WED</t>
  </si>
  <si>
    <t>921 Town Center Rd</t>
  </si>
  <si>
    <t>Orange City, FL 32763-8266</t>
  </si>
  <si>
    <t>Water's Edge Dermatology - Orange City</t>
  </si>
  <si>
    <t>Palm Bay WED</t>
  </si>
  <si>
    <t>1761 Palm Bay Rd NE</t>
  </si>
  <si>
    <t>Palm Bay, FL 32905-2902</t>
  </si>
  <si>
    <t>Water's Edge Dermatology - Palm Bay</t>
  </si>
  <si>
    <t>Palm Beach Gardens WED</t>
  </si>
  <si>
    <t>600 Village Square Crossing</t>
  </si>
  <si>
    <t>Palm Beach Gardens, FL 33410-4543</t>
  </si>
  <si>
    <t>Water's Edge Dermatology - Palm Beach Gardens</t>
  </si>
  <si>
    <t>Palm Harbor</t>
  </si>
  <si>
    <t>32615 US Hwy 19 N</t>
  </si>
  <si>
    <t>Palm Harbor, FL 34684-3176</t>
  </si>
  <si>
    <t>Palm Springs WED</t>
  </si>
  <si>
    <t>2685 Forest Hill Blvd</t>
  </si>
  <si>
    <t>Palm Springs, FL 33406-5930</t>
  </si>
  <si>
    <t>Water's Edge Dermatology - Palm Springs</t>
  </si>
  <si>
    <t>Palmetto State Surgical Podiatry Associates</t>
  </si>
  <si>
    <t>230 CHEROKEE ROAD</t>
  </si>
  <si>
    <t>FLORENCE, SC 29501-5225</t>
  </si>
  <si>
    <t>230 Cherokee Rd</t>
  </si>
  <si>
    <t>Florence</t>
  </si>
  <si>
    <t>Parrish RCD</t>
  </si>
  <si>
    <t>9015 US 301 North</t>
  </si>
  <si>
    <t>Suite D1</t>
  </si>
  <si>
    <t>Parrish, FL 34219-8673</t>
  </si>
  <si>
    <t>Riverchase Dermatology - Parrish</t>
  </si>
  <si>
    <t>PBC Derm</t>
  </si>
  <si>
    <t>3400 Forest Hill Blvd</t>
  </si>
  <si>
    <t>West Palm Beach, FL 33406-5815</t>
  </si>
  <si>
    <t>Water's Edge Dermatology - West Palm Beach (Forest Hill)</t>
  </si>
  <si>
    <t>Pembroke Pines RCD</t>
  </si>
  <si>
    <t>603 N Flamingo Road</t>
  </si>
  <si>
    <t>Suite 350</t>
  </si>
  <si>
    <t>Pembroke Pines, FL 33028-1013</t>
  </si>
  <si>
    <t>Riverchase Dermatology - Pembroke Pines</t>
  </si>
  <si>
    <t>Pineda</t>
  </si>
  <si>
    <t>5325 N Wickham Rd</t>
  </si>
  <si>
    <t>Ste 108</t>
  </si>
  <si>
    <t>Melbourne, FL 32940-1100</t>
  </si>
  <si>
    <t>Porter Premiere Dermatology - Suntree (Pineda)</t>
  </si>
  <si>
    <t>Plantation WED</t>
  </si>
  <si>
    <t>4161 NW 5th Street</t>
  </si>
  <si>
    <t>Suite 202</t>
  </si>
  <si>
    <t>Plantation, FL 33317-2102</t>
  </si>
  <si>
    <t>Water's Edge Dermatology - Plantation</t>
  </si>
  <si>
    <t>Poblete Dermatology</t>
  </si>
  <si>
    <t>1601 Whitehorse Mercerville Rd</t>
  </si>
  <si>
    <t>Ste 2</t>
  </si>
  <si>
    <t>Mercerville, NJ 08619-3821</t>
  </si>
  <si>
    <t>Maria Veronica Abello-Poblete, MD</t>
  </si>
  <si>
    <t>Port Charlotte RCD</t>
  </si>
  <si>
    <t>4255 Kings Hwy</t>
  </si>
  <si>
    <t>Port Charlotte, FL 33980-8415</t>
  </si>
  <si>
    <t>Riverchase Dermatology - Port Charlotte</t>
  </si>
  <si>
    <t>Port Charlotte WED</t>
  </si>
  <si>
    <t>Water's Edge Dermatology - Port Charlotte</t>
  </si>
  <si>
    <t>Port St. Lucie WED</t>
  </si>
  <si>
    <t>1400 SE Goldtree Drive</t>
  </si>
  <si>
    <t>Suite 107</t>
  </si>
  <si>
    <t>Port St Lucie, FL 34952-7582</t>
  </si>
  <si>
    <t>Water's Edge Dermatology - Port St. Lucie</t>
  </si>
  <si>
    <t>Porter Premiere Dermatology &amp; Surgery Center, PLLC</t>
  </si>
  <si>
    <t>1515 W Nasa Blvd</t>
  </si>
  <si>
    <t>Melbourne, FL 32901-2605</t>
  </si>
  <si>
    <t>Porter Premiere Dermatology - W Nasa</t>
  </si>
  <si>
    <t>Potomac Dermatology and Skincare Center</t>
  </si>
  <si>
    <t>9812 Falls Rd</t>
  </si>
  <si>
    <t>Suite 124</t>
  </si>
  <si>
    <t>Potomac, MD 20854-3971</t>
  </si>
  <si>
    <t>Potomac Dermatology</t>
  </si>
  <si>
    <t>Ste 124</t>
  </si>
  <si>
    <t>Potomac</t>
  </si>
  <si>
    <t>Precision Skin Institute</t>
  </si>
  <si>
    <t>3501 S University Drive</t>
  </si>
  <si>
    <t>Suite 5</t>
  </si>
  <si>
    <t>Davie, FL 33328-2001</t>
  </si>
  <si>
    <t>Prism Dermatology PLLC</t>
  </si>
  <si>
    <t>925 East Southlake Boulevard Suite 200</t>
  </si>
  <si>
    <t>Southlake, TX 76092-1476</t>
  </si>
  <si>
    <t>Prism Dermatology</t>
  </si>
  <si>
    <t>Prism Dermatology, PLLC (Las Colinas)</t>
  </si>
  <si>
    <t>6161 State Highway</t>
  </si>
  <si>
    <t>161 3rd Floor 320</t>
  </si>
  <si>
    <t>Irving, TX 75038-2220</t>
  </si>
  <si>
    <t>Prism Dermatology - Irving/Las Colinas</t>
  </si>
  <si>
    <t>Punta Gorda</t>
  </si>
  <si>
    <t>25097 Olympia Ave</t>
  </si>
  <si>
    <t>Ste 202</t>
  </si>
  <si>
    <t>Punta Gorda, FL 33950-3912</t>
  </si>
  <si>
    <t>Pure Dermatology</t>
  </si>
  <si>
    <t>501 S Cherry Street</t>
  </si>
  <si>
    <t>Suite 310</t>
  </si>
  <si>
    <t>Glendale, CO 80246-1325</t>
  </si>
  <si>
    <t>8701 STATE HIGHWAY 71 STE 101</t>
  </si>
  <si>
    <t>Austin, TX 78735-8380</t>
  </si>
  <si>
    <t>Pure Dermatology - Austin</t>
  </si>
  <si>
    <t>8701 W Hwy 71</t>
  </si>
  <si>
    <t>Austin</t>
  </si>
  <si>
    <t>Rachel Chandler MD PLLC dba Midland Dermatology and Skin Cancer Center</t>
  </si>
  <si>
    <t>5117 Sunmore Circle</t>
  </si>
  <si>
    <t>MIDLANX, TX 79707-5124</t>
  </si>
  <si>
    <t>Midland Skin Cancer Center</t>
  </si>
  <si>
    <t>Real Skin Brownwood</t>
  </si>
  <si>
    <t>3655 HIGHWAY 377 S</t>
  </si>
  <si>
    <t>Brownwood, TX 76801-5115</t>
  </si>
  <si>
    <t>Real Skin Dermatology - Brownwood</t>
  </si>
  <si>
    <t>3655 Highway 377 S</t>
  </si>
  <si>
    <t>Brownwood</t>
  </si>
  <si>
    <t>Real Skin China Spring</t>
  </si>
  <si>
    <t>10207 CHINA SPRING RD</t>
  </si>
  <si>
    <t>Suite 170</t>
  </si>
  <si>
    <t>China Spring, TX 76708-7127</t>
  </si>
  <si>
    <t>Real Skin Dermatology - China Spring</t>
  </si>
  <si>
    <t>10207 China Spring Rd</t>
  </si>
  <si>
    <t>Ste 107</t>
  </si>
  <si>
    <t>Waco</t>
  </si>
  <si>
    <t>Real Skin Clifton</t>
  </si>
  <si>
    <t>201 Posey Avenue</t>
  </si>
  <si>
    <t>Clifton, TX 76634-1289</t>
  </si>
  <si>
    <t>Real Skin Dermatology - Clifton</t>
  </si>
  <si>
    <t>Real Skin Comanche</t>
  </si>
  <si>
    <t>10201 Highway 16</t>
  </si>
  <si>
    <t>Comanche, TX 76442-4462</t>
  </si>
  <si>
    <t>Real Skin Dermatology - Comanche</t>
  </si>
  <si>
    <t>Real Skin Fairfield</t>
  </si>
  <si>
    <t>764 W Commerce St</t>
  </si>
  <si>
    <t>Fairfield, TX 75840-1428</t>
  </si>
  <si>
    <t>Real Skin Dermatology - Fairfield</t>
  </si>
  <si>
    <t>Real Skin Gatesville</t>
  </si>
  <si>
    <t>1507 West Main Street</t>
  </si>
  <si>
    <t>Gatesville, TX 76528-1024</t>
  </si>
  <si>
    <t>Real Skin Dermatology</t>
  </si>
  <si>
    <t>Real Skin Hamilton</t>
  </si>
  <si>
    <t>303 N Brown St</t>
  </si>
  <si>
    <t>Hamilton, TX 76531-1515</t>
  </si>
  <si>
    <t>Real Skin Dermatology - Hamilton</t>
  </si>
  <si>
    <t>Real Skin Hillsboro</t>
  </si>
  <si>
    <t>1323 East Franklin Street</t>
  </si>
  <si>
    <t>Hillsboro, TX 76645-2670</t>
  </si>
  <si>
    <t>Real Skin Dermatology - Hillsboro</t>
  </si>
  <si>
    <t>Real Skin Marlin</t>
  </si>
  <si>
    <t>386 Coleman Street</t>
  </si>
  <si>
    <t>Specialty Clinic</t>
  </si>
  <si>
    <t>Marlin, TX 76661-2358</t>
  </si>
  <si>
    <t>Real Skin Dermatology - Marlin</t>
  </si>
  <si>
    <t>Real Skin Waco</t>
  </si>
  <si>
    <t>5100 Franklin Ave Suite C</t>
  </si>
  <si>
    <t>Waco, TX 76710-6922</t>
  </si>
  <si>
    <t>Real Skin Dermatology - Waco</t>
  </si>
  <si>
    <t>RealSkin Waco Mohs</t>
  </si>
  <si>
    <t>5100 Franklin Ave</t>
  </si>
  <si>
    <t>Real Skin Dermatology - Waco MOHS</t>
  </si>
  <si>
    <t>Riverview</t>
  </si>
  <si>
    <t>13009 Summerfield Square Drive</t>
  </si>
  <si>
    <t>Riverview, FL 33578-7402</t>
  </si>
  <si>
    <t>Rock Hill, SC</t>
  </si>
  <si>
    <t>430 S Herlong Avenue Suite 105</t>
  </si>
  <si>
    <t>Rock Hill, SC 29732-1094</t>
  </si>
  <si>
    <t>Alpine Podiatry - Rock Hill</t>
  </si>
  <si>
    <t>430 S. Herlong Ave</t>
  </si>
  <si>
    <t>Ste 105</t>
  </si>
  <si>
    <t>Rock Hill</t>
  </si>
  <si>
    <t>Saint Vincent-Blount</t>
  </si>
  <si>
    <t>150 Gilbreath Drive</t>
  </si>
  <si>
    <t>Oneonta, AL 35121-2827</t>
  </si>
  <si>
    <t>Sanctuary Dermatology</t>
  </si>
  <si>
    <t>3800 Houma Blvd</t>
  </si>
  <si>
    <t>Metairie, LA 70006-4192</t>
  </si>
  <si>
    <t>Terezakis and Grieshaber Dermatology</t>
  </si>
  <si>
    <t>Sanova Dermatology - Old Metairie</t>
  </si>
  <si>
    <t>701 Metairie Road Suite 2A205</t>
  </si>
  <si>
    <t>Metairie, LA 70005-4061</t>
  </si>
  <si>
    <t>Sanova Dermatology Baton Rouge</t>
  </si>
  <si>
    <t>6411 Perkins Road Suite 100</t>
  </si>
  <si>
    <t>Baton Rouge, LA 70808-4125</t>
  </si>
  <si>
    <t>Sanova Dermatology - Baton Rouge</t>
  </si>
  <si>
    <t>Sanova Dermatology Bee Cave &amp; Lakeway</t>
  </si>
  <si>
    <t>3944 Ranch Road 620 Bldg 6 Suite 201</t>
  </si>
  <si>
    <t>Bee Cave, TX 78738-3101</t>
  </si>
  <si>
    <t>Sanova Dermatology - Bee Cave</t>
  </si>
  <si>
    <t>Sanova Dermatology Central Austin</t>
  </si>
  <si>
    <t>3705 Medical Pkwy Ste 340</t>
  </si>
  <si>
    <t>Austin, TX 78705-1023</t>
  </si>
  <si>
    <t>Sanova Dermatology - Central Austin</t>
  </si>
  <si>
    <t>Sanova Dermatology Dripping Springs</t>
  </si>
  <si>
    <t>13830 Sawyer Ranch Rd Ste 304</t>
  </si>
  <si>
    <t>Dripping Springs, TX 78620-5514</t>
  </si>
  <si>
    <t>Sanova Dermatology - Dripping Springs</t>
  </si>
  <si>
    <t>Sanova Dermatology Metairie</t>
  </si>
  <si>
    <t>111 Veterans Boulevard Suite 406</t>
  </si>
  <si>
    <t>Metairie, LA 70005-3061</t>
  </si>
  <si>
    <t>Sanova Dermatology North Austin</t>
  </si>
  <si>
    <t>12319 N Mopac Expressway</t>
  </si>
  <si>
    <t>Bldg C Suite 100</t>
  </si>
  <si>
    <t>Austin, TX 78758-2486</t>
  </si>
  <si>
    <t>Sanova Dermatology - North Austin</t>
  </si>
  <si>
    <t>Sanova Dermatology Pflugerville</t>
  </si>
  <si>
    <t>1601 E Pflugerville Parkway</t>
  </si>
  <si>
    <t>Suite 1102</t>
  </si>
  <si>
    <t>Pflugerville, TX 78660-6148</t>
  </si>
  <si>
    <t>Sanova Dermatology - Pflugerville</t>
  </si>
  <si>
    <t>Sanova Dermatology San Antonio Medical Center</t>
  </si>
  <si>
    <t>8122 Datapoint Drive Suite 1110</t>
  </si>
  <si>
    <t>San Antonio, TX 78229-3274</t>
  </si>
  <si>
    <t>Sanova Dermatology - Dr. Furner</t>
  </si>
  <si>
    <t>Sanova Dermatology Steiner Ranch</t>
  </si>
  <si>
    <t>5145 N FM 620</t>
  </si>
  <si>
    <t>Suite B-110</t>
  </si>
  <si>
    <t>Austin, TX 78732-1852</t>
  </si>
  <si>
    <t>Sanova Dermatology - Steiner Ranch</t>
  </si>
  <si>
    <t>Sanova Dermatology Uptown</t>
  </si>
  <si>
    <t>3434 Prytania St Suite 310</t>
  </si>
  <si>
    <t>New Orleans, LA 70115-3538</t>
  </si>
  <si>
    <t>Sanova Dermatology - Uptown</t>
  </si>
  <si>
    <t>Sebastian WED</t>
  </si>
  <si>
    <t>7765 144th Street</t>
  </si>
  <si>
    <t>Sebastian, FL 32958-3206</t>
  </si>
  <si>
    <t>Water's Edge Dermatology - Sebastian</t>
  </si>
  <si>
    <t>Sebring WED</t>
  </si>
  <si>
    <t>4180 US Hwy 27 S</t>
  </si>
  <si>
    <t>Sebring, FL 33870-5408</t>
  </si>
  <si>
    <t>Water's Edge Dermatology - Sebring</t>
  </si>
  <si>
    <t>Seeker Dermatology</t>
  </si>
  <si>
    <t>12200 Renfert Way</t>
  </si>
  <si>
    <t>Austin, TX 78758</t>
  </si>
  <si>
    <t>Seminole</t>
  </si>
  <si>
    <t>5200 Seminole Blvd</t>
  </si>
  <si>
    <t>St Petersburg, FL 33708-3356</t>
  </si>
  <si>
    <t>SIENNA DERMATOLOGY</t>
  </si>
  <si>
    <t>7435 HIGHWAY 6 STE B</t>
  </si>
  <si>
    <t>MISSOURI CITY, TX 77459-4698</t>
  </si>
  <si>
    <t>Sienna Dermatology</t>
  </si>
  <si>
    <t>Skin Surgery Center of Oklahoma, P.C.</t>
  </si>
  <si>
    <t>13100 N. Western Ave</t>
  </si>
  <si>
    <t>Ste 301</t>
  </si>
  <si>
    <t>Oklahoma City, OK 73114</t>
  </si>
  <si>
    <t>Skin Surgery Center of Oklahoma</t>
  </si>
  <si>
    <t>Sonterra Dermatology - Stone Oak</t>
  </si>
  <si>
    <t>1314 E Sonterra Blvd</t>
  </si>
  <si>
    <t>Suite 2201</t>
  </si>
  <si>
    <t>San Antonio, TX 78258-4287</t>
  </si>
  <si>
    <t>Sonterra Dermatology</t>
  </si>
  <si>
    <t>Sonterra Dermatology at the Pearl</t>
  </si>
  <si>
    <t>2632 Broadway St</t>
  </si>
  <si>
    <t>Suite 201N</t>
  </si>
  <si>
    <t>San Antonio, TX 78215-1145</t>
  </si>
  <si>
    <t>Sonterra Dermatology - The Pearl</t>
  </si>
  <si>
    <t>South Texas Ambulatory Surgery Center</t>
  </si>
  <si>
    <t>9238 Floyd Curl Dr Suite 100</t>
  </si>
  <si>
    <t>San Antonio, TX 78240-1690</t>
  </si>
  <si>
    <t>South Texas Skin Cancer Center</t>
  </si>
  <si>
    <t>4141 South Staples Suite 300</t>
  </si>
  <si>
    <t>Corpus Christi, TX 78411-2155</t>
  </si>
  <si>
    <t>SouthSide South Texas Dermatology</t>
  </si>
  <si>
    <t>5920 Saratoga STE 470</t>
  </si>
  <si>
    <t>Corpus Christi, TX 78414-4108</t>
  </si>
  <si>
    <t>Spring Dermatology</t>
  </si>
  <si>
    <t>20311 Kuykendahl Road</t>
  </si>
  <si>
    <t>Spring, TX 77379</t>
  </si>
  <si>
    <t>St Pete</t>
  </si>
  <si>
    <t>6499 38th Ave N Ste B2</t>
  </si>
  <si>
    <t>Saint Petersburg, FL 33710-1600</t>
  </si>
  <si>
    <t>St. Cloud WED</t>
  </si>
  <si>
    <t>3107 13th Street</t>
  </si>
  <si>
    <t>St Cloud, FL 34769-5925</t>
  </si>
  <si>
    <t>Water's Edge Dermatology - St. Cloud</t>
  </si>
  <si>
    <t>St. Lucie West WED</t>
  </si>
  <si>
    <t>264 NW Peacock Blvd</t>
  </si>
  <si>
    <t>Port St Lucie, FL 34986-2272</t>
  </si>
  <si>
    <t>Water's Edge Dermatology - St. Lucie West</t>
  </si>
  <si>
    <t>St. Petersburg RCD</t>
  </si>
  <si>
    <t>2299 9th Avenue North</t>
  </si>
  <si>
    <t>St Petersburg, FL 33713-6851</t>
  </si>
  <si>
    <t>Riverchase Dermatology - St. Petersburg</t>
  </si>
  <si>
    <t>STSCC - BROADWAY</t>
  </si>
  <si>
    <t>2632 Broadway</t>
  </si>
  <si>
    <t>San Antonio, TX 78215-1142</t>
  </si>
  <si>
    <t>South Texas Skin Cancer Center - Broadway</t>
  </si>
  <si>
    <t>Stuart WED</t>
  </si>
  <si>
    <t>2601 S Kanner Hwy</t>
  </si>
  <si>
    <t>Stuart, FL 34994-4622</t>
  </si>
  <si>
    <t>Water's Edge Dermatology - Stuart</t>
  </si>
  <si>
    <t>Sugar Land</t>
  </si>
  <si>
    <t>17510 W Grand Parkway S</t>
  </si>
  <si>
    <t>Sugar Land, TX 77479-2173</t>
  </si>
  <si>
    <t>Skin Cancer Specialists - Sugar Land</t>
  </si>
  <si>
    <t>1435 Highway 6</t>
  </si>
  <si>
    <t>Ste 250</t>
  </si>
  <si>
    <t>Sugar Land, TX 77478-4908</t>
  </si>
  <si>
    <t>TEAM Dermatology - Sugar Land</t>
  </si>
  <si>
    <t>Sun City RCD</t>
  </si>
  <si>
    <t>4002 Sun City Center</t>
  </si>
  <si>
    <t>Unit 102</t>
  </si>
  <si>
    <t>Sun City Center, FL 33573-5208</t>
  </si>
  <si>
    <t>Riverchase Dermatology - Sun City Center</t>
  </si>
  <si>
    <t>Sunset Point</t>
  </si>
  <si>
    <t>2329 Sunset Point Rd</t>
  </si>
  <si>
    <t>Clearwater, FL 33756-1455</t>
  </si>
  <si>
    <t>Swann Dermatology - Hollister</t>
  </si>
  <si>
    <t>590 Birch Road Ste C</t>
  </si>
  <si>
    <t>Hollister, MO 65672-9605</t>
  </si>
  <si>
    <t>Swann Dermatology and Esthetics</t>
  </si>
  <si>
    <t>3850 S National Ave</t>
  </si>
  <si>
    <t>Suite 705</t>
  </si>
  <si>
    <t>Springfield, MO 65807-5239</t>
  </si>
  <si>
    <t>Swann Dermatology - Springfield</t>
  </si>
  <si>
    <t>SWDV- Austin</t>
  </si>
  <si>
    <t>4419 Frontier Trail Suite 110</t>
  </si>
  <si>
    <t>Austin, TX 78745-1567</t>
  </si>
  <si>
    <t>Southwest Skin Cancer &amp; Vein Clinic</t>
  </si>
  <si>
    <t>SWDV- Buda</t>
  </si>
  <si>
    <t>211B FM 1626</t>
  </si>
  <si>
    <t>Suite 1A</t>
  </si>
  <si>
    <t>Buda, TX 78610-3859</t>
  </si>
  <si>
    <t>Southwest Dermatology</t>
  </si>
  <si>
    <t>SWDV- Dripping Springs</t>
  </si>
  <si>
    <t>249 Sportsplex Dr</t>
  </si>
  <si>
    <t>Dripping Springs, TX 78620-5559</t>
  </si>
  <si>
    <t>Southwest Dermatology &amp; Vein - Dripping Springs</t>
  </si>
  <si>
    <t>SWDV- Manor</t>
  </si>
  <si>
    <t>14008 Shadowglen Blvd Ste 200</t>
  </si>
  <si>
    <t>Manor, TX 78653-3406</t>
  </si>
  <si>
    <t>Southwest Dermatology &amp; Vein - Manor</t>
  </si>
  <si>
    <t>Tampa Palms RCD</t>
  </si>
  <si>
    <t>15310 Amberly Dr Suite 150</t>
  </si>
  <si>
    <t>Tampa, FL 33647-1644</t>
  </si>
  <si>
    <t>Riverchase Dermatology - Tampa Palms</t>
  </si>
  <si>
    <t>Texas Skin and Vein</t>
  </si>
  <si>
    <t>2241 NW Military Hwy Ste 200</t>
  </si>
  <si>
    <t>San Antonio, TX 78213-4927</t>
  </si>
  <si>
    <t>Texas Skin &amp; Vein</t>
  </si>
  <si>
    <t>Texas Surgical Dermatology PA</t>
  </si>
  <si>
    <t>21009 Kuykendahl Road Suite A</t>
  </si>
  <si>
    <t>Spring, TX 77379-3310</t>
  </si>
  <si>
    <t>Texoma Associated Dermatologists</t>
  </si>
  <si>
    <t>230 East Sycamore Street</t>
  </si>
  <si>
    <t>Suite 305</t>
  </si>
  <si>
    <t>Sherman, TX 75090</t>
  </si>
  <si>
    <t>Platinum - Texoma Associated Derm</t>
  </si>
  <si>
    <t>The Dermatology Collective Inc.</t>
  </si>
  <si>
    <t>552 W Foothill Blvd Suite 202</t>
  </si>
  <si>
    <t>Glendora, CA 91741-2470</t>
  </si>
  <si>
    <t>The Dermatology Collective</t>
  </si>
  <si>
    <t>Thushan N. DeSilva, MD, PLLC</t>
  </si>
  <si>
    <t>120 Old San Antonio Rd</t>
  </si>
  <si>
    <t>Boerne, TX 78006-3413</t>
  </si>
  <si>
    <t>DeSilva Dermatology</t>
  </si>
  <si>
    <t>Titusville WED</t>
  </si>
  <si>
    <t>2395 S Washington Ave</t>
  </si>
  <si>
    <t>Titusville, FL 32780-4702</t>
  </si>
  <si>
    <t>Water's Edge Dermatology - Titusville</t>
  </si>
  <si>
    <t>Townsend</t>
  </si>
  <si>
    <t>8044 Shoal Creek Blvd</t>
  </si>
  <si>
    <t>Austin, TX 78757</t>
  </si>
  <si>
    <t>Bryan L. Townsend</t>
  </si>
  <si>
    <t>Tradition WED</t>
  </si>
  <si>
    <t>9401 SW Discovery Way</t>
  </si>
  <si>
    <t>Suite 104</t>
  </si>
  <si>
    <t>Port St Lucie, FL 34987-2381</t>
  </si>
  <si>
    <t>Water's Edge Dermatology - Tradition</t>
  </si>
  <si>
    <t>Tyler L Quest MD PC</t>
  </si>
  <si>
    <t>1119 EAST 3RD STREET</t>
  </si>
  <si>
    <t>CASPER, WY 82601-2905</t>
  </si>
  <si>
    <t>Casper Dermatology Clinic</t>
  </si>
  <si>
    <t>USDP - Bellaire</t>
  </si>
  <si>
    <t>5420 West Loop S.</t>
  </si>
  <si>
    <t>USDP – Bellaire</t>
  </si>
  <si>
    <t>Venice COAST</t>
  </si>
  <si>
    <t>21550 Angela Lane</t>
  </si>
  <si>
    <t>Venice, FL 34293-2017</t>
  </si>
  <si>
    <t>Water's Edge Dermatology - Venice</t>
  </si>
  <si>
    <t>Venice RCD</t>
  </si>
  <si>
    <t>1295 Jacaranda Blvd</t>
  </si>
  <si>
    <t>Venice, FL 34292-4522</t>
  </si>
  <si>
    <t>Riverchase Dermatology - Venice Health Park</t>
  </si>
  <si>
    <t>Vero Beach WED</t>
  </si>
  <si>
    <t>805 37th Place</t>
  </si>
  <si>
    <t>Vero Beach, FL 32960-4804</t>
  </si>
  <si>
    <t>Water's Edge Dermatology - Vero Beach</t>
  </si>
  <si>
    <t>Viera WED</t>
  </si>
  <si>
    <t>1705 Berglund Lane</t>
  </si>
  <si>
    <t>Suite 102</t>
  </si>
  <si>
    <t>Melbourne, FL 32940-6231</t>
  </si>
  <si>
    <t>Water's Edge Dermatology - Viera</t>
  </si>
  <si>
    <t>Village Dermatology PLLC</t>
  </si>
  <si>
    <t>7575 San Felipe</t>
  </si>
  <si>
    <t>Houston, TX 77063-1780</t>
  </si>
  <si>
    <t>Village Dermatology</t>
  </si>
  <si>
    <t>Wellington WED</t>
  </si>
  <si>
    <t>121 S State Road 7</t>
  </si>
  <si>
    <t>Wellington, FL 33414-4338</t>
  </si>
  <si>
    <t>Water's Edge Dermatology - Wellington</t>
  </si>
  <si>
    <t>Wellington West WED</t>
  </si>
  <si>
    <t>12983 Southern Blvd</t>
  </si>
  <si>
    <t>Suite 204</t>
  </si>
  <si>
    <t>Loxahatchee, FL 33470-9207</t>
  </si>
  <si>
    <t>Water's Edge Dermatology - Wellington West</t>
  </si>
  <si>
    <t>Wendy Sadoff MD Dermatology PC</t>
  </si>
  <si>
    <t>31360 Northwestern Hwy.</t>
  </si>
  <si>
    <t>Farmington Hills, MI 48334</t>
  </si>
  <si>
    <t>Wendy Sadoff M.D. Dermatology</t>
  </si>
  <si>
    <t>West Palm Beach WED</t>
  </si>
  <si>
    <t>2031 Palm Beach Lakes Blvd</t>
  </si>
  <si>
    <t>West Palm Beach, FL 33409-6501</t>
  </si>
  <si>
    <t>Water's Edge Dermatology - West Palm Beach (Palm Beach Lakes)</t>
  </si>
  <si>
    <t>Westlake Dermatology Cedar Park</t>
  </si>
  <si>
    <t>200 North Lakeline Blvd</t>
  </si>
  <si>
    <t>Cedar Park, TX 78613-2715</t>
  </si>
  <si>
    <t>Westlake Dermatology - Cedar Park</t>
  </si>
  <si>
    <t>Westlake Dermatology Dallas University Park</t>
  </si>
  <si>
    <t>6565 Hillcrest Avenue</t>
  </si>
  <si>
    <t>Suite 110</t>
  </si>
  <si>
    <t>Dallas, TX 75205-1840</t>
  </si>
  <si>
    <t>Westlake Dermatology - Dallas University Park</t>
  </si>
  <si>
    <t>Westlake Dermatology Domain</t>
  </si>
  <si>
    <t>11801 Domain Blvd</t>
  </si>
  <si>
    <t>Suite C1 120</t>
  </si>
  <si>
    <t>Austin, TX 78758-3429</t>
  </si>
  <si>
    <t>Westlake Dermatology - Domain</t>
  </si>
  <si>
    <t>Westlake Dermatology Downtown Austin</t>
  </si>
  <si>
    <t>327 Cesar Chavez</t>
  </si>
  <si>
    <t>Austin, TX 78701-4577</t>
  </si>
  <si>
    <t>Westlake Dermatology - Downtown Austin</t>
  </si>
  <si>
    <t>Westlake Dermatology Dripping Springs</t>
  </si>
  <si>
    <t>164 Belterra Village Way</t>
  </si>
  <si>
    <t>Ste Y700</t>
  </si>
  <si>
    <t>Austin, TX 78737-4794</t>
  </si>
  <si>
    <t>Westlake Dermatology - Dripping Springs</t>
  </si>
  <si>
    <t>Westlake Dermatology Far West</t>
  </si>
  <si>
    <t>3637 Far West Blvd</t>
  </si>
  <si>
    <t>Suite E</t>
  </si>
  <si>
    <t>Austin, TX 78731-3016</t>
  </si>
  <si>
    <t>Westlake Dermatology - Far West</t>
  </si>
  <si>
    <t>Westlake Dermatology First Floor</t>
  </si>
  <si>
    <t>8825 Bee Caves Road</t>
  </si>
  <si>
    <t>Austin, TX 78746-4721</t>
  </si>
  <si>
    <t>Westlake Dermatology</t>
  </si>
  <si>
    <t>Westlake Dermatology Houston River Oaks</t>
  </si>
  <si>
    <t>3636 Westheimer Rd</t>
  </si>
  <si>
    <t>Houston, TX 77027-5339</t>
  </si>
  <si>
    <t>Westlake Dermatology - Houston River Oaks</t>
  </si>
  <si>
    <t>Westlake Dermatology Houston West University</t>
  </si>
  <si>
    <t>2132 Bissonnet Street</t>
  </si>
  <si>
    <t>Houston, TX 77005-1508</t>
  </si>
  <si>
    <t>Westlake Dermatology - University Place</t>
  </si>
  <si>
    <t>Westlake Dermatology Lakeway</t>
  </si>
  <si>
    <t>401 Ranch Road 620 South</t>
  </si>
  <si>
    <t>Lakeway, TX 78734-3910</t>
  </si>
  <si>
    <t>Westlake Dermatology - Lakeway</t>
  </si>
  <si>
    <t>Westlake Dermatology Lamar Central</t>
  </si>
  <si>
    <t>3800 N Lamar</t>
  </si>
  <si>
    <t>Suite 155</t>
  </si>
  <si>
    <t>Austin, TX 78756-3627</t>
  </si>
  <si>
    <t>Westlake Dermatology - Lamar Central</t>
  </si>
  <si>
    <t>Westlake Dermatology Marble Falls</t>
  </si>
  <si>
    <t>800 South US Hwy 281</t>
  </si>
  <si>
    <t>Marble Falls, TX 78654-6271</t>
  </si>
  <si>
    <t>Westlake Dermatology - Marble Falls</t>
  </si>
  <si>
    <t>Westlake Dermatology North Austin</t>
  </si>
  <si>
    <t>12201 Renfert Way</t>
  </si>
  <si>
    <t>Austin, TX 78758-5371</t>
  </si>
  <si>
    <t>Westlake Dermatology - North Austin</t>
  </si>
  <si>
    <t>Westlake Dermatology Onion Creek</t>
  </si>
  <si>
    <t>2201 Onion Creek Parkway</t>
  </si>
  <si>
    <t>Austin, TX 78747-1864</t>
  </si>
  <si>
    <t>Westlake Dermatology - Onion Creek</t>
  </si>
  <si>
    <t>Westlake Dermatology Round Rock</t>
  </si>
  <si>
    <t>1760 Round Rock Avenue</t>
  </si>
  <si>
    <t>Round Rock, TX 78681-4009</t>
  </si>
  <si>
    <t>Westlake Dermatology - Round Rock</t>
  </si>
  <si>
    <t>Westlake Dermatology San Antonio Alamo Heights</t>
  </si>
  <si>
    <t>5500 Broadway Street</t>
  </si>
  <si>
    <t>Suite R100</t>
  </si>
  <si>
    <t>Alamo Heights, TX 78209-5756</t>
  </si>
  <si>
    <t>Westlake Dermatology - Alamo Heights</t>
  </si>
  <si>
    <t>Westlake Dermatology South Austin</t>
  </si>
  <si>
    <t>5301 Davis Lane</t>
  </si>
  <si>
    <t>Austin, TX 78749-3802</t>
  </si>
  <si>
    <t>Westlake Dermatology - South Austin</t>
  </si>
  <si>
    <t>Westlake Dermatology Southwest Parkway</t>
  </si>
  <si>
    <t>7415 Southwest Parkway</t>
  </si>
  <si>
    <t>Building 2 Suite 100</t>
  </si>
  <si>
    <t>Austin, TX 78735-7800</t>
  </si>
  <si>
    <t>Westlake Dermatology - Southwest Parkway</t>
  </si>
  <si>
    <t>Weston RCD</t>
  </si>
  <si>
    <t>2625 Executive Park Drive</t>
  </si>
  <si>
    <t>Suite 7</t>
  </si>
  <si>
    <t>Weston, FL 33331-3634</t>
  </si>
  <si>
    <t>Riverchase Dermatology - Weston</t>
  </si>
  <si>
    <t>Windermere WED</t>
  </si>
  <si>
    <t>7605 Conroy Windermere Road</t>
  </si>
  <si>
    <t>Windermere, FL 32835-2646</t>
  </si>
  <si>
    <t>Water's Edge Dermatology - Orlando (Windermere)</t>
  </si>
  <si>
    <t>WISE Dermatology - Willowbrook</t>
  </si>
  <si>
    <t>13333 Dotson Rd</t>
  </si>
  <si>
    <t>Suite 140</t>
  </si>
  <si>
    <t>Houston, TX 77070-4305</t>
  </si>
  <si>
    <t>Wise Dermatology</t>
  </si>
  <si>
    <t>Zephyrhills RCD</t>
  </si>
  <si>
    <t>38162 Medical Center Avenue</t>
  </si>
  <si>
    <t>Zephyrhills, FL 33540-1380</t>
  </si>
  <si>
    <t>Riverchase Dermatology - Zephyrhills</t>
  </si>
  <si>
    <t>Steven B. Snyder MD</t>
  </si>
  <si>
    <t>10220 S Dolfield Rd</t>
  </si>
  <si>
    <t>Ste 110</t>
  </si>
  <si>
    <t>Owings Mills</t>
  </si>
  <si>
    <t>Limmer Dermatology</t>
  </si>
  <si>
    <t>4630 N Loop 1604 W</t>
  </si>
  <si>
    <t>Ste 316</t>
  </si>
  <si>
    <t>McKinney Podiatric Associates - Pasadena</t>
  </si>
  <si>
    <t>3692 E Sam Houston Pkwy S</t>
  </si>
  <si>
    <t>Pasadena</t>
  </si>
  <si>
    <t>Mountain Podiatry - Hendersonville</t>
  </si>
  <si>
    <t>2315 Asheville Hwy</t>
  </si>
  <si>
    <t>Ste #10</t>
  </si>
  <si>
    <t>Hendersonville</t>
  </si>
  <si>
    <t>Cortez Foot and Ankle Specialists - University Park</t>
  </si>
  <si>
    <t>8430 Cooper Creek Blvd</t>
  </si>
  <si>
    <t>University Park</t>
  </si>
  <si>
    <t>Cortez Foot and Ankle Specialists - Ellenton</t>
  </si>
  <si>
    <t>7915 US Hwy 301 N</t>
  </si>
  <si>
    <t>Ste 104</t>
  </si>
  <si>
    <t>Ellenton</t>
  </si>
  <si>
    <t>Cortez Foot and Ankle Specialists - Bradenton</t>
  </si>
  <si>
    <t>1800 Cortez Rd W</t>
  </si>
  <si>
    <t>Bradenton</t>
  </si>
  <si>
    <t>Mountain Podiatry - Arden</t>
  </si>
  <si>
    <t>200 Julian Ln</t>
  </si>
  <si>
    <t>Ste 230</t>
  </si>
  <si>
    <t>Arden</t>
  </si>
  <si>
    <t>St. Louis Dermatology &amp; Cosmetic Surgery</t>
  </si>
  <si>
    <t>Rose Dermatology</t>
  </si>
  <si>
    <t>McKinney Podiatric Associates</t>
  </si>
  <si>
    <t>McKinney Podiatric Associates - Pearland</t>
  </si>
  <si>
    <t>McKinney Podiatric Associates - Memorial Hermann Southeast</t>
  </si>
  <si>
    <t>Premier Dermatology - Waterloo</t>
  </si>
  <si>
    <t>Bay Dermatology - Spring Hill </t>
  </si>
  <si>
    <t>Bay Dermatology - Port Richey </t>
  </si>
  <si>
    <t>Bay Dermatology - Largo</t>
  </si>
  <si>
    <t>Bay Dermatology - St. Pete Beach</t>
  </si>
  <si>
    <t>Bay Dermatology - Palm Harbor</t>
  </si>
  <si>
    <t>Bay Dermatology - Lutz</t>
  </si>
  <si>
    <t>Bay Dermatology - Homosassa</t>
  </si>
  <si>
    <t>Bay Dermatology - Downtown St. Pete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</si>
</sst>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CBE1E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9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2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o\Documents\UI%20Path\LocationName_AI_Mapping.xlsx" TargetMode="External"/><Relationship Id="rId1" Type="http://schemas.openxmlformats.org/officeDocument/2006/relationships/externalLinkPath" Target="LocationName_AI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Orders"/>
      <sheetName val="Locations"/>
      <sheetName val="Raw Data"/>
    </sheetNames>
    <sheetDataSet>
      <sheetData sheetId="0" refreshError="1"/>
      <sheetData sheetId="1" refreshError="1"/>
      <sheetData sheetId="2">
        <row r="2">
          <cell r="B2" t="str">
            <v>A Children's House For Pediatric Dermatology</v>
          </cell>
          <cell r="E2" t="str">
            <v>1976 W Dallas Street</v>
          </cell>
          <cell r="G2" t="str">
            <v>Houston</v>
          </cell>
          <cell r="H2" t="str">
            <v>TX</v>
          </cell>
          <cell r="I2" t="str">
            <v>77019</v>
          </cell>
        </row>
        <row r="3">
          <cell r="B3" t="str">
            <v>Acadian ENT and Facial Plastic Surgery Center</v>
          </cell>
          <cell r="E3" t="str">
            <v>1000 W Pinhook Rd #201A</v>
          </cell>
          <cell r="G3" t="str">
            <v>Lafayette</v>
          </cell>
          <cell r="H3" t="str">
            <v>LA</v>
          </cell>
          <cell r="I3" t="str">
            <v>70503</v>
          </cell>
        </row>
        <row r="4">
          <cell r="B4" t="str">
            <v>Accent Dermatology &amp; Laser Institute</v>
          </cell>
          <cell r="D4" t="str">
            <v>Accent Dermatology &amp; Laser Institute</v>
          </cell>
          <cell r="E4" t="str">
            <v>400 Indiana St</v>
          </cell>
          <cell r="F4" t="str">
            <v>Ste 390</v>
          </cell>
          <cell r="G4" t="str">
            <v>Golden</v>
          </cell>
          <cell r="H4" t="str">
            <v>CO</v>
          </cell>
          <cell r="I4" t="str">
            <v>80401</v>
          </cell>
        </row>
        <row r="5">
          <cell r="B5" t="str">
            <v>Acclaim Dermatology</v>
          </cell>
          <cell r="D5" t="str">
            <v>Acclaim Dermatology</v>
          </cell>
          <cell r="E5" t="str">
            <v>17510 West Grand Parkway S</v>
          </cell>
          <cell r="F5" t="str">
            <v>Ste 385</v>
          </cell>
          <cell r="G5" t="str">
            <v>Sugar Land</v>
          </cell>
          <cell r="H5" t="str">
            <v>TX</v>
          </cell>
          <cell r="I5" t="str">
            <v>77479</v>
          </cell>
        </row>
        <row r="6">
          <cell r="B6" t="str">
            <v>Active Medical</v>
          </cell>
          <cell r="E6" t="str">
            <v>3470 Blazer Parkway</v>
          </cell>
          <cell r="F6" t="str">
            <v>Ste 350</v>
          </cell>
          <cell r="G6" t="str">
            <v>Lexington</v>
          </cell>
          <cell r="H6" t="str">
            <v>KY</v>
          </cell>
          <cell r="I6" t="str">
            <v>40509</v>
          </cell>
        </row>
        <row r="7">
          <cell r="B7" t="str">
            <v>Adrien Stewart, MD</v>
          </cell>
          <cell r="E7" t="str">
            <v>4212 W Congress #2300</v>
          </cell>
          <cell r="G7" t="str">
            <v>Lafayette</v>
          </cell>
          <cell r="H7" t="str">
            <v>LA</v>
          </cell>
          <cell r="I7" t="str">
            <v>70506</v>
          </cell>
        </row>
        <row r="8">
          <cell r="B8" t="str">
            <v>Adult &amp; Pediatric Urology of Houston - Pasadena</v>
          </cell>
          <cell r="E8" t="str">
            <v>3230 Strawberry Rd</v>
          </cell>
          <cell r="G8" t="str">
            <v>Pasadena</v>
          </cell>
          <cell r="H8" t="str">
            <v>TX</v>
          </cell>
          <cell r="I8" t="str">
            <v>77504</v>
          </cell>
        </row>
        <row r="9">
          <cell r="B9" t="str">
            <v>Adult &amp; Pediatric Urology of Houston - Webster</v>
          </cell>
          <cell r="E9" t="str">
            <v>534 Orchard St</v>
          </cell>
          <cell r="G9" t="str">
            <v>Webster</v>
          </cell>
          <cell r="H9" t="str">
            <v>TX</v>
          </cell>
          <cell r="I9" t="str">
            <v>77598</v>
          </cell>
        </row>
        <row r="10">
          <cell r="B10" t="str">
            <v>Advanced Associates in Dermatology</v>
          </cell>
          <cell r="E10" t="str">
            <v>28517 Spring Trails Ridge</v>
          </cell>
          <cell r="F10" t="str">
            <v>Ste 110</v>
          </cell>
          <cell r="G10" t="str">
            <v>Houston</v>
          </cell>
          <cell r="H10" t="str">
            <v>TX</v>
          </cell>
          <cell r="I10" t="str">
            <v>77386</v>
          </cell>
        </row>
        <row r="11">
          <cell r="B11" t="str">
            <v>Advanced Dermatology &amp; Skin Cancer Center - Maryville</v>
          </cell>
          <cell r="E11" t="str">
            <v>2617 Burris Rd</v>
          </cell>
          <cell r="G11" t="str">
            <v>Maryville</v>
          </cell>
          <cell r="H11" t="str">
            <v>MO</v>
          </cell>
          <cell r="I11" t="str">
            <v>64468</v>
          </cell>
        </row>
        <row r="12">
          <cell r="B12" t="str">
            <v>Advanced Dermatology &amp; Skin Cancer Center - St. Joseph</v>
          </cell>
          <cell r="E12" t="str">
            <v>1419 Village Dr</v>
          </cell>
          <cell r="G12" t="str">
            <v>St. Joseph</v>
          </cell>
          <cell r="H12" t="str">
            <v>MO</v>
          </cell>
          <cell r="I12" t="str">
            <v>64506</v>
          </cell>
        </row>
        <row r="13">
          <cell r="B13" t="str">
            <v>Advanced Dermatology and Plastic Surgery</v>
          </cell>
          <cell r="E13" t="str">
            <v>455 School St</v>
          </cell>
          <cell r="F13" t="str">
            <v>Ste 49</v>
          </cell>
          <cell r="G13" t="str">
            <v>Tomball</v>
          </cell>
          <cell r="H13" t="str">
            <v>TX</v>
          </cell>
          <cell r="I13" t="str">
            <v>77375</v>
          </cell>
        </row>
        <row r="14">
          <cell r="B14" t="str">
            <v>Advanced Dermatology Associates of Sussex County</v>
          </cell>
          <cell r="E14" t="str">
            <v>1 Center St</v>
          </cell>
          <cell r="G14" t="str">
            <v>Sparta</v>
          </cell>
          <cell r="H14" t="str">
            <v>NJ</v>
          </cell>
          <cell r="I14" t="str">
            <v>07871</v>
          </cell>
        </row>
        <row r="15">
          <cell r="B15" t="str">
            <v>Advanced Spine and Pain Specialists</v>
          </cell>
          <cell r="E15" t="str">
            <v>25327 I-45 N</v>
          </cell>
          <cell r="F15" t="str">
            <v>Ste A</v>
          </cell>
          <cell r="G15" t="str">
            <v>Spring</v>
          </cell>
          <cell r="H15" t="str">
            <v>TX</v>
          </cell>
          <cell r="I15" t="str">
            <v>77380</v>
          </cell>
        </row>
        <row r="16">
          <cell r="B16" t="str">
            <v>Advantage Surgical &amp; Wound Care</v>
          </cell>
          <cell r="E16" t="str">
            <v>222 N. Pacific Coast Highway</v>
          </cell>
          <cell r="F16" t="str">
            <v>Ste 2175</v>
          </cell>
          <cell r="G16" t="str">
            <v>El Segundo</v>
          </cell>
          <cell r="H16" t="str">
            <v>CA</v>
          </cell>
          <cell r="I16" t="str">
            <v>90245</v>
          </cell>
        </row>
        <row r="17">
          <cell r="B17" t="str">
            <v>Aesthetic Center for Plastic Surgery - Galleria</v>
          </cell>
          <cell r="E17" t="str">
            <v>4400 Post Oak Pwky</v>
          </cell>
          <cell r="F17" t="str">
            <v>Ste 300</v>
          </cell>
          <cell r="G17" t="str">
            <v>Houston</v>
          </cell>
          <cell r="H17" t="str">
            <v>TX</v>
          </cell>
          <cell r="I17" t="str">
            <v>77027</v>
          </cell>
        </row>
        <row r="18">
          <cell r="B18" t="str">
            <v>Aesthetic Center for Plastic Surgery - Memorial</v>
          </cell>
          <cell r="E18" t="str">
            <v>12727 Kimberly Lane</v>
          </cell>
          <cell r="F18" t="str">
            <v>Ste 300</v>
          </cell>
          <cell r="G18" t="str">
            <v>Houston</v>
          </cell>
          <cell r="H18" t="str">
            <v>TX</v>
          </cell>
          <cell r="I18" t="str">
            <v>77024</v>
          </cell>
        </row>
        <row r="19">
          <cell r="B19" t="str">
            <v>Aesthetic Surgery &amp; Dermatology of Cherry Creek</v>
          </cell>
          <cell r="D19" t="str">
            <v>Aesthetic Surgery and Dermatology of Cherry Creek</v>
          </cell>
          <cell r="E19" t="str">
            <v>3300 E 1st Ave</v>
          </cell>
          <cell r="F19" t="str">
            <v>Ste 400</v>
          </cell>
          <cell r="G19" t="str">
            <v>Denver</v>
          </cell>
          <cell r="H19" t="str">
            <v>CO</v>
          </cell>
          <cell r="I19" t="str">
            <v>80206</v>
          </cell>
        </row>
        <row r="20">
          <cell r="B20" t="str">
            <v>Alamo Heights Dermatology</v>
          </cell>
          <cell r="E20" t="str">
            <v>131 W Sunset Rd</v>
          </cell>
          <cell r="F20" t="str">
            <v>Ste 101</v>
          </cell>
          <cell r="G20" t="str">
            <v>San Antonio</v>
          </cell>
          <cell r="H20" t="str">
            <v>TX</v>
          </cell>
          <cell r="I20" t="str">
            <v>78209</v>
          </cell>
        </row>
        <row r="21">
          <cell r="B21" t="str">
            <v>Aleisha Allen, DPM</v>
          </cell>
          <cell r="E21" t="str">
            <v>1140 Business Center Dr</v>
          </cell>
          <cell r="F21" t="str">
            <v>Ste 510</v>
          </cell>
          <cell r="G21" t="str">
            <v>Houston</v>
          </cell>
          <cell r="H21" t="str">
            <v>TX</v>
          </cell>
          <cell r="I21" t="str">
            <v>77043</v>
          </cell>
        </row>
        <row r="22">
          <cell r="B22" t="str">
            <v>All Skin Dermatology</v>
          </cell>
          <cell r="E22" t="str">
            <v>2637 Plaza Parkway</v>
          </cell>
          <cell r="G22" t="str">
            <v>Wichita Falls</v>
          </cell>
          <cell r="H22" t="str">
            <v>TX</v>
          </cell>
          <cell r="I22" t="str">
            <v>76308</v>
          </cell>
        </row>
        <row r="23">
          <cell r="B23" t="str">
            <v>Allure Dermatology</v>
          </cell>
          <cell r="D23" t="str">
            <v>Allure Dermatology, P.A.</v>
          </cell>
          <cell r="E23" t="str">
            <v>5009 S McColl Rd</v>
          </cell>
          <cell r="F23" t="str">
            <v>Ste B</v>
          </cell>
          <cell r="G23" t="str">
            <v>Edinburg</v>
          </cell>
          <cell r="H23" t="str">
            <v>TX</v>
          </cell>
          <cell r="I23" t="str">
            <v>78539</v>
          </cell>
        </row>
        <row r="24">
          <cell r="B24" t="str">
            <v>Allustra Dermatology</v>
          </cell>
          <cell r="D24" t="str">
            <v>Allustra Dermatology</v>
          </cell>
          <cell r="E24" t="str">
            <v>1740 W 27th St</v>
          </cell>
          <cell r="F24" t="str">
            <v>Ste 315</v>
          </cell>
          <cell r="G24" t="str">
            <v>Houston</v>
          </cell>
          <cell r="H24" t="str">
            <v>TX</v>
          </cell>
          <cell r="I24" t="str">
            <v>77008</v>
          </cell>
        </row>
        <row r="25">
          <cell r="B25" t="str">
            <v>Alpha Surgical Center</v>
          </cell>
          <cell r="E25" t="str">
            <v>24727 Tomball Pkwy</v>
          </cell>
          <cell r="F25" t="str">
            <v>Ste 100</v>
          </cell>
          <cell r="G25" t="str">
            <v>Tomball</v>
          </cell>
          <cell r="H25" t="str">
            <v>TX</v>
          </cell>
          <cell r="I25" t="str">
            <v>77375</v>
          </cell>
        </row>
        <row r="26">
          <cell r="B26" t="str">
            <v>Amanda Hassler, MD</v>
          </cell>
          <cell r="E26" t="str">
            <v>204 W. 19th St.</v>
          </cell>
          <cell r="F26" t="str">
            <v>Ste 200</v>
          </cell>
          <cell r="G26" t="str">
            <v>Houston</v>
          </cell>
          <cell r="H26" t="str">
            <v>TX</v>
          </cell>
          <cell r="I26" t="str">
            <v>77008</v>
          </cell>
        </row>
        <row r="27">
          <cell r="B27" t="str">
            <v>Amerejuve Dermatology</v>
          </cell>
          <cell r="E27" t="str">
            <v>1415 S Voss</v>
          </cell>
          <cell r="G27" t="str">
            <v>Houston</v>
          </cell>
          <cell r="H27" t="str">
            <v>TX</v>
          </cell>
          <cell r="I27" t="str">
            <v>77057</v>
          </cell>
        </row>
        <row r="28">
          <cell r="B28" t="str">
            <v>Anne Epstein, MD</v>
          </cell>
          <cell r="E28" t="str">
            <v>4007 James Casey</v>
          </cell>
          <cell r="F28" t="str">
            <v>Ste B210</v>
          </cell>
          <cell r="G28" t="str">
            <v>Austin</v>
          </cell>
          <cell r="H28" t="str">
            <v>TX</v>
          </cell>
          <cell r="I28" t="str">
            <v>78745</v>
          </cell>
        </row>
        <row r="29">
          <cell r="B29" t="str">
            <v>APEX Urgent Care - Cy Fair</v>
          </cell>
          <cell r="E29" t="str">
            <v>12120 Jones Rd</v>
          </cell>
          <cell r="G29" t="str">
            <v>Houston</v>
          </cell>
          <cell r="H29" t="str">
            <v>TX</v>
          </cell>
          <cell r="I29" t="str">
            <v>77070</v>
          </cell>
        </row>
        <row r="30">
          <cell r="B30" t="str">
            <v>APEX Urgent Care - Katy</v>
          </cell>
          <cell r="E30" t="str">
            <v>6111 N Fry Rd</v>
          </cell>
          <cell r="G30" t="str">
            <v>Katy</v>
          </cell>
          <cell r="H30" t="str">
            <v>TX</v>
          </cell>
          <cell r="I30" t="str">
            <v>77449</v>
          </cell>
        </row>
        <row r="31">
          <cell r="B31" t="str">
            <v>APEX Urgent Care - Richmond</v>
          </cell>
          <cell r="E31" t="str">
            <v>4828 Waterview Town Center Dr</v>
          </cell>
          <cell r="F31" t="str">
            <v>Ste 100</v>
          </cell>
          <cell r="G31" t="str">
            <v>Richmond</v>
          </cell>
          <cell r="H31" t="str">
            <v>TX</v>
          </cell>
          <cell r="I31" t="str">
            <v>77407</v>
          </cell>
        </row>
        <row r="32">
          <cell r="B32" t="str">
            <v>Apple Wellness Center</v>
          </cell>
          <cell r="E32" t="str">
            <v>12545 Riata Vista Circle</v>
          </cell>
          <cell r="F32" t="str">
            <v>MS-578-AWC</v>
          </cell>
          <cell r="G32" t="str">
            <v>Austin</v>
          </cell>
          <cell r="H32" t="str">
            <v>TX</v>
          </cell>
          <cell r="I32" t="str">
            <v>78727</v>
          </cell>
        </row>
        <row r="33">
          <cell r="B33" t="str">
            <v>Arlington Center for Dermatology</v>
          </cell>
          <cell r="E33" t="str">
            <v>711 E. Lamar Blvd</v>
          </cell>
          <cell r="F33" t="str">
            <v>STE 200</v>
          </cell>
          <cell r="G33" t="str">
            <v>Arlington</v>
          </cell>
          <cell r="H33" t="str">
            <v>TX</v>
          </cell>
          <cell r="I33" t="str">
            <v>76011</v>
          </cell>
        </row>
        <row r="34">
          <cell r="B34" t="str">
            <v>Ashley Gibson MD</v>
          </cell>
          <cell r="E34" t="str">
            <v>6410 Fannin</v>
          </cell>
          <cell r="F34" t="str">
            <v>Ste 1425</v>
          </cell>
          <cell r="G34" t="str">
            <v>Houston</v>
          </cell>
          <cell r="H34" t="str">
            <v>TX</v>
          </cell>
          <cell r="I34" t="str">
            <v>77030</v>
          </cell>
        </row>
        <row r="35">
          <cell r="B35" t="str">
            <v>Austin Dermatological Society Skin Cancer Screening Day</v>
          </cell>
          <cell r="E35" t="str">
            <v>313 East 12th St</v>
          </cell>
          <cell r="F35" t="str">
            <v>Ste 103</v>
          </cell>
          <cell r="G35" t="str">
            <v>Austin</v>
          </cell>
          <cell r="H35" t="str">
            <v>TX</v>
          </cell>
          <cell r="I35" t="str">
            <v>78701</v>
          </cell>
        </row>
        <row r="36">
          <cell r="B36" t="str">
            <v>Austin Dermatology Associates</v>
          </cell>
          <cell r="E36" t="str">
            <v>3705 Medical Pkwy</v>
          </cell>
          <cell r="F36" t="str">
            <v>Ste 340</v>
          </cell>
          <cell r="G36" t="str">
            <v>Austin</v>
          </cell>
          <cell r="H36" t="str">
            <v>TX</v>
          </cell>
          <cell r="I36" t="str">
            <v>78705</v>
          </cell>
        </row>
        <row r="37">
          <cell r="B37" t="str">
            <v>Austin Institute for Clinical Research</v>
          </cell>
          <cell r="E37" t="str">
            <v>1601 E Pflugerville Pkwy</v>
          </cell>
          <cell r="F37" t="str">
            <v>Ste 1101</v>
          </cell>
          <cell r="G37" t="str">
            <v>Pflugerville</v>
          </cell>
          <cell r="H37" t="str">
            <v>TX</v>
          </cell>
          <cell r="I37" t="str">
            <v>78660</v>
          </cell>
        </row>
        <row r="38">
          <cell r="B38" t="str">
            <v>Austin Plastic Surgery Center</v>
          </cell>
          <cell r="E38" t="str">
            <v>3410 Far West Blvd</v>
          </cell>
          <cell r="F38" t="str">
            <v>Ste 110</v>
          </cell>
          <cell r="G38" t="str">
            <v>Austin</v>
          </cell>
          <cell r="H38" t="str">
            <v>TX</v>
          </cell>
          <cell r="I38" t="str">
            <v>78731</v>
          </cell>
        </row>
        <row r="39">
          <cell r="B39" t="str">
            <v>Austin Urology Institute</v>
          </cell>
          <cell r="E39" t="str">
            <v>12319 N Mopac Expy</v>
          </cell>
          <cell r="F39" t="str">
            <v>Ste 200</v>
          </cell>
          <cell r="G39" t="str">
            <v>Austin</v>
          </cell>
          <cell r="H39" t="str">
            <v>TX</v>
          </cell>
          <cell r="I39" t="str">
            <v>78758</v>
          </cell>
        </row>
        <row r="40">
          <cell r="B40" t="str">
            <v>AV Imaging</v>
          </cell>
          <cell r="E40" t="str">
            <v>12920 University Blvd</v>
          </cell>
          <cell r="F40" t="str">
            <v>Ste 600</v>
          </cell>
          <cell r="G40" t="str">
            <v>Sugar Land</v>
          </cell>
          <cell r="H40" t="str">
            <v>TX</v>
          </cell>
          <cell r="I40" t="str">
            <v>77479</v>
          </cell>
        </row>
        <row r="41">
          <cell r="B41" t="str">
            <v>Azeal Dermatology</v>
          </cell>
          <cell r="D41" t="str">
            <v>Azeal Dermatology Institute</v>
          </cell>
          <cell r="E41" t="str">
            <v>5365 Spine Rd</v>
          </cell>
          <cell r="F41" t="str">
            <v>Ste C</v>
          </cell>
          <cell r="G41" t="str">
            <v>Boulder</v>
          </cell>
          <cell r="H41" t="str">
            <v>CO</v>
          </cell>
          <cell r="I41" t="str">
            <v>80301</v>
          </cell>
        </row>
        <row r="42">
          <cell r="B42" t="str">
            <v>Aziyo Biologics, Inc</v>
          </cell>
          <cell r="E42" t="str">
            <v>880 Harbour Way S</v>
          </cell>
          <cell r="F42" t="str">
            <v>Ste 100</v>
          </cell>
          <cell r="G42" t="str">
            <v>Richmond</v>
          </cell>
          <cell r="H42" t="str">
            <v>CA</v>
          </cell>
          <cell r="I42" t="str">
            <v>94804</v>
          </cell>
        </row>
        <row r="43">
          <cell r="B43" t="str">
            <v>Balcones Dermatology &amp; Aesthetics</v>
          </cell>
          <cell r="E43" t="str">
            <v>7800 N Mopac Expy</v>
          </cell>
          <cell r="F43" t="str">
            <v>Ste 315</v>
          </cell>
          <cell r="G43" t="str">
            <v>Austin</v>
          </cell>
          <cell r="H43" t="str">
            <v>TX</v>
          </cell>
          <cell r="I43" t="str">
            <v>78759</v>
          </cell>
        </row>
        <row r="44">
          <cell r="B44" t="str">
            <v>Baldone Reina Dermatology</v>
          </cell>
          <cell r="E44" t="str">
            <v>150 Lakeview Cir</v>
          </cell>
          <cell r="G44" t="str">
            <v>Covington</v>
          </cell>
          <cell r="H44" t="str">
            <v>LA</v>
          </cell>
          <cell r="I44" t="str">
            <v>70433</v>
          </cell>
        </row>
        <row r="45">
          <cell r="B45" t="str">
            <v>Bay Area Dermatology - Webster</v>
          </cell>
          <cell r="E45" t="str">
            <v>12 Professional Park Dr</v>
          </cell>
          <cell r="G45" t="str">
            <v>Webster</v>
          </cell>
          <cell r="H45" t="str">
            <v>TX</v>
          </cell>
          <cell r="I45" t="str">
            <v>77598</v>
          </cell>
        </row>
        <row r="46">
          <cell r="B46" t="str">
            <v>Bay Pointe Dermatology &amp; Cosmetic Center P.A.</v>
          </cell>
          <cell r="E46" t="str">
            <v>3850 SW Bird Rd</v>
          </cell>
          <cell r="F46" t="str">
            <v>Ste 104</v>
          </cell>
          <cell r="G46" t="str">
            <v>Miami</v>
          </cell>
          <cell r="H46" t="str">
            <v>FL</v>
          </cell>
          <cell r="I46" t="str">
            <v>33146</v>
          </cell>
        </row>
        <row r="47">
          <cell r="B47" t="str">
            <v>Baylor Scott &amp; White Surgical Institute - Dallas</v>
          </cell>
          <cell r="E47" t="str">
            <v>3417 Gaston Ave</v>
          </cell>
          <cell r="F47" t="str">
            <v>Ste 910</v>
          </cell>
          <cell r="G47" t="str">
            <v>Dallas</v>
          </cell>
          <cell r="H47" t="str">
            <v>TX</v>
          </cell>
          <cell r="I47" t="str">
            <v>75246</v>
          </cell>
        </row>
        <row r="48">
          <cell r="B48" t="str">
            <v>Baylor St. Luke's Medical Center</v>
          </cell>
          <cell r="E48" t="str">
            <v>6720 Bertner Ave</v>
          </cell>
          <cell r="F48" t="str">
            <v>Dept of Pathology, MC4-265</v>
          </cell>
          <cell r="G48" t="str">
            <v>Houston</v>
          </cell>
          <cell r="H48" t="str">
            <v>TX</v>
          </cell>
          <cell r="I48" t="str">
            <v>77030</v>
          </cell>
        </row>
        <row r="49">
          <cell r="B49" t="str">
            <v>Bayou City Dermatology - Cypress</v>
          </cell>
          <cell r="E49" t="str">
            <v>20320 NW Fwy</v>
          </cell>
          <cell r="F49" t="str">
            <v>Ste 700</v>
          </cell>
          <cell r="G49" t="str">
            <v>Houston</v>
          </cell>
          <cell r="H49" t="str">
            <v>TX</v>
          </cell>
          <cell r="I49" t="str">
            <v>77065</v>
          </cell>
        </row>
        <row r="50">
          <cell r="B50" t="str">
            <v>Bayou City Dermatology - River Oaks</v>
          </cell>
          <cell r="E50" t="str">
            <v>3747 Westheimer Rd</v>
          </cell>
          <cell r="G50" t="str">
            <v>Houston</v>
          </cell>
          <cell r="H50" t="str">
            <v>TX</v>
          </cell>
          <cell r="I50" t="str">
            <v>77027</v>
          </cell>
        </row>
        <row r="51">
          <cell r="B51" t="str">
            <v>Bayou City Dermatology - Webster</v>
          </cell>
          <cell r="E51" t="str">
            <v>202 N Texas Ave</v>
          </cell>
          <cell r="F51" t="str">
            <v>Ste 300</v>
          </cell>
          <cell r="G51" t="str">
            <v>Webster</v>
          </cell>
          <cell r="H51" t="str">
            <v>TX</v>
          </cell>
          <cell r="I51" t="str">
            <v>77598</v>
          </cell>
        </row>
        <row r="52">
          <cell r="B52" t="str">
            <v>Bayshore Dermatology Center</v>
          </cell>
          <cell r="E52" t="str">
            <v>3901 Woodlawn Ave</v>
          </cell>
          <cell r="G52" t="str">
            <v>Pasadena</v>
          </cell>
          <cell r="H52" t="str">
            <v>TX</v>
          </cell>
          <cell r="I52" t="str">
            <v>77504</v>
          </cell>
        </row>
        <row r="53">
          <cell r="B53" t="str">
            <v>Belage Center for Facial Plastic Surgery</v>
          </cell>
          <cell r="E53" t="str">
            <v>7700 San Felipe St</v>
          </cell>
          <cell r="F53" t="str">
            <v>Ste 280</v>
          </cell>
          <cell r="G53" t="str">
            <v>Houston</v>
          </cell>
          <cell r="H53" t="str">
            <v>TX</v>
          </cell>
          <cell r="I53" t="str">
            <v>77063</v>
          </cell>
        </row>
        <row r="54">
          <cell r="B54" t="str">
            <v>Bellaire Dermatology Associates</v>
          </cell>
          <cell r="E54" t="str">
            <v>6565 West Loop South</v>
          </cell>
          <cell r="F54" t="str">
            <v>Ste 800</v>
          </cell>
          <cell r="G54" t="str">
            <v>Bellaire</v>
          </cell>
          <cell r="H54" t="str">
            <v>TX</v>
          </cell>
          <cell r="I54">
            <v>77401</v>
          </cell>
        </row>
        <row r="55">
          <cell r="B55" t="str">
            <v>Bellaire Dermatology Associates - TC Only</v>
          </cell>
          <cell r="E55" t="str">
            <v>6565 West Loop South</v>
          </cell>
          <cell r="F55" t="str">
            <v>Ste 800</v>
          </cell>
          <cell r="G55" t="str">
            <v>Bellaire</v>
          </cell>
          <cell r="H55" t="str">
            <v>TX</v>
          </cell>
          <cell r="I55">
            <v>77401</v>
          </cell>
        </row>
        <row r="56">
          <cell r="B56" t="str">
            <v>Beverly L Held, MD</v>
          </cell>
          <cell r="E56" t="str">
            <v>5756 S Staples St</v>
          </cell>
          <cell r="F56" t="str">
            <v>Ste J2</v>
          </cell>
          <cell r="G56" t="str">
            <v>Corpus Christi</v>
          </cell>
          <cell r="H56" t="str">
            <v>TX</v>
          </cell>
          <cell r="I56" t="str">
            <v>78413</v>
          </cell>
        </row>
        <row r="57">
          <cell r="B57" t="str">
            <v>Biggs and Collins Plastic Surgery</v>
          </cell>
          <cell r="E57" t="str">
            <v>1315 St Joseph Pkwy</v>
          </cell>
          <cell r="F57" t="str">
            <v>Ste 900</v>
          </cell>
          <cell r="G57" t="str">
            <v>Houston</v>
          </cell>
          <cell r="H57" t="str">
            <v>TX</v>
          </cell>
          <cell r="I57" t="str">
            <v>77002</v>
          </cell>
        </row>
        <row r="58">
          <cell r="B58" t="str">
            <v>Bill V. Way DO</v>
          </cell>
          <cell r="E58" t="str">
            <v>706 W Center St</v>
          </cell>
          <cell r="G58" t="str">
            <v>Duncanville</v>
          </cell>
          <cell r="H58" t="str">
            <v>TX</v>
          </cell>
          <cell r="I58" t="str">
            <v>75116</v>
          </cell>
        </row>
        <row r="59">
          <cell r="B59" t="str">
            <v>Bluebird Dermatology</v>
          </cell>
          <cell r="E59" t="str">
            <v>2950 FM 2920</v>
          </cell>
          <cell r="F59" t="str">
            <v>Ste 180</v>
          </cell>
          <cell r="G59" t="str">
            <v>Spring</v>
          </cell>
          <cell r="H59" t="str">
            <v>TX</v>
          </cell>
          <cell r="I59" t="str">
            <v>77388</v>
          </cell>
        </row>
        <row r="60">
          <cell r="B60" t="str">
            <v>Bopp Dermatology</v>
          </cell>
          <cell r="E60" t="str">
            <v>3421 North Causeway Blvd</v>
          </cell>
          <cell r="F60" t="str">
            <v>Ste 102</v>
          </cell>
          <cell r="G60" t="str">
            <v>Metairie</v>
          </cell>
          <cell r="H60" t="str">
            <v>LA</v>
          </cell>
          <cell r="I60" t="str">
            <v>70002</v>
          </cell>
        </row>
        <row r="61">
          <cell r="B61" t="str">
            <v>Boulder Dermatology - Boulder</v>
          </cell>
          <cell r="E61" t="str">
            <v>3575 Broadway St</v>
          </cell>
          <cell r="G61" t="str">
            <v>Boulder</v>
          </cell>
          <cell r="H61" t="str">
            <v>CO</v>
          </cell>
          <cell r="I61" t="str">
            <v>80304</v>
          </cell>
        </row>
        <row r="62">
          <cell r="B62" t="str">
            <v>Boulder Dermatology - Louisville</v>
          </cell>
          <cell r="E62" t="str">
            <v>400 S. McCaslin Blvd</v>
          </cell>
          <cell r="F62" t="str">
            <v>Ste 100</v>
          </cell>
          <cell r="G62" t="str">
            <v>Louisville</v>
          </cell>
          <cell r="H62" t="str">
            <v>CO</v>
          </cell>
          <cell r="I62" t="str">
            <v>80027</v>
          </cell>
        </row>
        <row r="63">
          <cell r="B63" t="str">
            <v>Boynton Plastic Surgery</v>
          </cell>
          <cell r="E63" t="str">
            <v>1900 St. James Place</v>
          </cell>
          <cell r="F63" t="str">
            <v>Ste 200</v>
          </cell>
          <cell r="G63" t="str">
            <v>Houston</v>
          </cell>
          <cell r="H63" t="str">
            <v>TX</v>
          </cell>
          <cell r="I63" t="str">
            <v>77056</v>
          </cell>
        </row>
        <row r="64">
          <cell r="B64" t="str">
            <v>Bryan L. Townsend</v>
          </cell>
          <cell r="E64" t="str">
            <v>8044 Shoal Creek Blvd.</v>
          </cell>
          <cell r="G64" t="str">
            <v>Austin</v>
          </cell>
          <cell r="H64" t="str">
            <v>TX</v>
          </cell>
          <cell r="I64" t="str">
            <v>78757</v>
          </cell>
        </row>
        <row r="65">
          <cell r="B65" t="str">
            <v>Bucay Center for Dermatology and Aesthetics - Hardy Oak</v>
          </cell>
          <cell r="E65" t="str">
            <v>18707 Hardy Oak Blvd</v>
          </cell>
          <cell r="F65" t="str">
            <v>Ste 101</v>
          </cell>
          <cell r="G65" t="str">
            <v>San Antonio</v>
          </cell>
          <cell r="H65" t="str">
            <v>TX</v>
          </cell>
          <cell r="I65" t="str">
            <v>78258</v>
          </cell>
        </row>
        <row r="66">
          <cell r="B66" t="str">
            <v>Bucay Center for Dermatology and Aesthetics - La Casita</v>
          </cell>
          <cell r="E66" t="str">
            <v>326 West Craig Pl</v>
          </cell>
          <cell r="G66" t="str">
            <v>San Antonio</v>
          </cell>
          <cell r="H66" t="str">
            <v>TX</v>
          </cell>
          <cell r="I66" t="str">
            <v>78212</v>
          </cell>
        </row>
        <row r="67">
          <cell r="B67" t="str">
            <v>Buschemeyer Urology - Conroe</v>
          </cell>
          <cell r="E67" t="str">
            <v>4015 I-45 N</v>
          </cell>
          <cell r="F67" t="str">
            <v>Ste 310</v>
          </cell>
          <cell r="G67" t="str">
            <v>Conroe</v>
          </cell>
          <cell r="H67" t="str">
            <v>TX</v>
          </cell>
          <cell r="I67" t="str">
            <v>77304</v>
          </cell>
        </row>
        <row r="68">
          <cell r="B68" t="str">
            <v>Buschemeyer Urology - Woodlands</v>
          </cell>
          <cell r="E68" t="str">
            <v>9319 Pinecroft Dr</v>
          </cell>
          <cell r="F68" t="str">
            <v>Ste 210</v>
          </cell>
          <cell r="G68" t="str">
            <v>The Woodlands</v>
          </cell>
          <cell r="H68" t="str">
            <v>TX</v>
          </cell>
          <cell r="I68" t="str">
            <v>77380</v>
          </cell>
        </row>
        <row r="69">
          <cell r="B69" t="str">
            <v>Calais Dermatology</v>
          </cell>
          <cell r="E69" t="str">
            <v>5220 Flanders Dr</v>
          </cell>
          <cell r="F69" t="str">
            <v>STE A &amp; C</v>
          </cell>
          <cell r="G69" t="str">
            <v>Baton Rouge</v>
          </cell>
          <cell r="H69" t="str">
            <v>LA</v>
          </cell>
          <cell r="I69" t="str">
            <v>70808</v>
          </cell>
        </row>
        <row r="70">
          <cell r="B70" t="str">
            <v>Capital Primary Care</v>
          </cell>
          <cell r="E70" t="str">
            <v>12335 Hymeadow Dr</v>
          </cell>
          <cell r="F70" t="str">
            <v>Ste 150</v>
          </cell>
          <cell r="G70" t="str">
            <v>Austin</v>
          </cell>
          <cell r="H70" t="str">
            <v>TX</v>
          </cell>
          <cell r="I70" t="str">
            <v>78750</v>
          </cell>
        </row>
        <row r="71">
          <cell r="B71" t="str">
            <v>Capitol Dermatology Associates</v>
          </cell>
          <cell r="E71" t="str">
            <v>11410 Jollyville Rd</v>
          </cell>
          <cell r="F71" t="str">
            <v>Bldg 2, Ste 2101</v>
          </cell>
          <cell r="G71" t="str">
            <v>Austin</v>
          </cell>
          <cell r="H71" t="str">
            <v>TX</v>
          </cell>
          <cell r="I71" t="str">
            <v>78759</v>
          </cell>
        </row>
        <row r="72">
          <cell r="B72" t="str">
            <v>Carl B. Rountree, M.D.</v>
          </cell>
          <cell r="E72" t="str">
            <v>1740 West 27th</v>
          </cell>
          <cell r="F72" t="str">
            <v>Ste 213</v>
          </cell>
          <cell r="G72" t="str">
            <v>Houston</v>
          </cell>
          <cell r="H72" t="str">
            <v>TX</v>
          </cell>
          <cell r="I72" t="str">
            <v>77008</v>
          </cell>
        </row>
        <row r="73">
          <cell r="B73" t="str">
            <v>Carmen Casas, MD</v>
          </cell>
          <cell r="E73" t="str">
            <v>5756 S Staples St</v>
          </cell>
          <cell r="F73" t="str">
            <v>Ste J1</v>
          </cell>
          <cell r="G73" t="str">
            <v>Corpus Christi</v>
          </cell>
          <cell r="H73" t="str">
            <v>TX</v>
          </cell>
          <cell r="I73" t="str">
            <v>78413</v>
          </cell>
        </row>
        <row r="74">
          <cell r="B74" t="str">
            <v>Casper Dermatology Clinic</v>
          </cell>
          <cell r="E74" t="str">
            <v>1119 E 3rd St</v>
          </cell>
          <cell r="G74" t="str">
            <v>Casper</v>
          </cell>
          <cell r="H74" t="str">
            <v>WY</v>
          </cell>
          <cell r="I74" t="str">
            <v>82601</v>
          </cell>
        </row>
        <row r="75">
          <cell r="B75" t="str">
            <v>Castle Hills Dermatology</v>
          </cell>
          <cell r="E75" t="str">
            <v>1842 Lockhill Selma Rd</v>
          </cell>
          <cell r="F75" t="str">
            <v>Ste 101</v>
          </cell>
          <cell r="G75" t="str">
            <v>San Antonio</v>
          </cell>
          <cell r="H75" t="str">
            <v>TX</v>
          </cell>
          <cell r="I75" t="str">
            <v>78213</v>
          </cell>
        </row>
        <row r="76">
          <cell r="B76" t="str">
            <v>C-Dermatology</v>
          </cell>
          <cell r="E76" t="str">
            <v>601 East Hampden Ave</v>
          </cell>
          <cell r="F76" t="str">
            <v>Ste 350</v>
          </cell>
          <cell r="G76" t="str">
            <v>Englewood</v>
          </cell>
          <cell r="H76" t="str">
            <v>CO</v>
          </cell>
          <cell r="I76" t="str">
            <v>80113</v>
          </cell>
        </row>
        <row r="77">
          <cell r="B77" t="str">
            <v>Central Colorado Dermatology - Gunnison</v>
          </cell>
          <cell r="E77" t="str">
            <v>711 North Taylor St</v>
          </cell>
          <cell r="G77" t="str">
            <v>Gunnison</v>
          </cell>
          <cell r="H77" t="str">
            <v>CO</v>
          </cell>
          <cell r="I77" t="str">
            <v>81230</v>
          </cell>
        </row>
        <row r="78">
          <cell r="B78" t="str">
            <v>Central Colorado Dermatology - Salida</v>
          </cell>
          <cell r="E78" t="str">
            <v>925 Rush Dr</v>
          </cell>
          <cell r="G78" t="str">
            <v>Salida</v>
          </cell>
          <cell r="H78" t="str">
            <v>CO</v>
          </cell>
          <cell r="I78" t="str">
            <v>81201</v>
          </cell>
        </row>
        <row r="79">
          <cell r="B79" t="str">
            <v>Central Texas Colon and Rectal Surgeons - North Austin Surgery Center</v>
          </cell>
          <cell r="E79" t="str">
            <v>12201 Renfert Way</v>
          </cell>
          <cell r="F79" t="str">
            <v>Ste 120</v>
          </cell>
          <cell r="G79" t="str">
            <v>Austin</v>
          </cell>
          <cell r="H79" t="str">
            <v>TX</v>
          </cell>
          <cell r="I79" t="str">
            <v>78758</v>
          </cell>
        </row>
        <row r="80">
          <cell r="B80" t="str">
            <v>Central Texas Dermatology</v>
          </cell>
          <cell r="E80" t="str">
            <v>102 Westlake Dr #103</v>
          </cell>
          <cell r="G80" t="str">
            <v>Austin</v>
          </cell>
          <cell r="H80" t="str">
            <v>TX</v>
          </cell>
          <cell r="I80" t="str">
            <v>78746</v>
          </cell>
        </row>
        <row r="81">
          <cell r="B81" t="str">
            <v>Chan Dermatology</v>
          </cell>
          <cell r="E81" t="str">
            <v>8403 Louetta Rd</v>
          </cell>
          <cell r="F81" t="str">
            <v>Ste 100</v>
          </cell>
          <cell r="G81" t="str">
            <v>Spring</v>
          </cell>
          <cell r="H81" t="str">
            <v>TX</v>
          </cell>
          <cell r="I81" t="str">
            <v>77379</v>
          </cell>
        </row>
        <row r="82">
          <cell r="B82" t="str">
            <v>Charmaine F. Browne MD</v>
          </cell>
          <cell r="E82" t="str">
            <v>3330 N. McColl Rd</v>
          </cell>
          <cell r="F82" t="str">
            <v>Ste 102</v>
          </cell>
          <cell r="G82" t="str">
            <v>McAllen</v>
          </cell>
          <cell r="H82" t="str">
            <v>TX</v>
          </cell>
          <cell r="I82" t="str">
            <v>78501</v>
          </cell>
        </row>
        <row r="83">
          <cell r="B83" t="str">
            <v>Chen Plastic Surgery</v>
          </cell>
          <cell r="E83" t="str">
            <v>1325 Pennsylvania Ave</v>
          </cell>
          <cell r="F83" t="str">
            <v>Ste 290</v>
          </cell>
          <cell r="G83" t="str">
            <v>Fort Worth</v>
          </cell>
          <cell r="H83" t="str">
            <v>TX</v>
          </cell>
          <cell r="I83" t="str">
            <v>76104</v>
          </cell>
        </row>
        <row r="84">
          <cell r="B84" t="str">
            <v>Children’s Hospital New Orleans</v>
          </cell>
          <cell r="E84" t="str">
            <v>200 Henry Clay Ave</v>
          </cell>
          <cell r="G84" t="str">
            <v>New Orleans</v>
          </cell>
          <cell r="H84" t="str">
            <v>LA</v>
          </cell>
          <cell r="I84" t="str">
            <v>70118</v>
          </cell>
        </row>
        <row r="85">
          <cell r="B85" t="str">
            <v>Childs Dermatology</v>
          </cell>
          <cell r="E85" t="str">
            <v>1605 Rock Prairie Rd</v>
          </cell>
          <cell r="F85" t="str">
            <v>Ste 312</v>
          </cell>
          <cell r="G85" t="str">
            <v>College Station</v>
          </cell>
          <cell r="H85" t="str">
            <v>TX</v>
          </cell>
          <cell r="I85" t="str">
            <v>77845</v>
          </cell>
        </row>
        <row r="86">
          <cell r="B86" t="str">
            <v>ChristiMD Medical Group</v>
          </cell>
          <cell r="E86" t="str">
            <v>18300 Katy Fwy</v>
          </cell>
          <cell r="F86" t="str">
            <v>Ste 565</v>
          </cell>
          <cell r="G86" t="str">
            <v>Houston</v>
          </cell>
          <cell r="H86" t="str">
            <v>TX</v>
          </cell>
          <cell r="I86" t="str">
            <v>77094</v>
          </cell>
        </row>
        <row r="87">
          <cell r="B87" t="str">
            <v>Christina Bui - Office</v>
          </cell>
          <cell r="E87" t="str">
            <v>10919 Culebra Rd</v>
          </cell>
          <cell r="F87" t="str">
            <v>Ste 122</v>
          </cell>
          <cell r="G87" t="str">
            <v>San Antonio</v>
          </cell>
          <cell r="H87" t="str">
            <v>TX</v>
          </cell>
          <cell r="I87" t="str">
            <v>78253</v>
          </cell>
        </row>
        <row r="88">
          <cell r="B88" t="str">
            <v>CHRISTUS Southeast Texas - St. Elizabeth</v>
          </cell>
          <cell r="E88" t="str">
            <v>2830 Calder St</v>
          </cell>
          <cell r="F88" t="str">
            <v>Pathology Dept</v>
          </cell>
          <cell r="G88" t="str">
            <v>Beaumont</v>
          </cell>
          <cell r="H88" t="str">
            <v>TX</v>
          </cell>
          <cell r="I88" t="str">
            <v>77726</v>
          </cell>
        </row>
        <row r="89">
          <cell r="B89" t="str">
            <v>Ciaravino Plastic Surgery</v>
          </cell>
          <cell r="E89" t="str">
            <v xml:space="preserve">3700 Buffalo Speedway </v>
          </cell>
          <cell r="F89" t="str">
            <v>Ste 850</v>
          </cell>
          <cell r="G89" t="str">
            <v>Houston</v>
          </cell>
          <cell r="H89" t="str">
            <v>TX</v>
          </cell>
          <cell r="I89" t="str">
            <v>77098</v>
          </cell>
        </row>
        <row r="90">
          <cell r="B90" t="str">
            <v>Cinco Ranch Dermatology</v>
          </cell>
          <cell r="E90" t="str">
            <v>23050 Westheimer Pkwy</v>
          </cell>
          <cell r="G90" t="str">
            <v>Katy</v>
          </cell>
          <cell r="H90" t="str">
            <v>TX</v>
          </cell>
          <cell r="I90" t="str">
            <v>77494</v>
          </cell>
        </row>
        <row r="91">
          <cell r="B91" t="str">
            <v>Ciocca Dermatology</v>
          </cell>
          <cell r="E91" t="str">
            <v>7001 SW 97th Ave</v>
          </cell>
          <cell r="F91" t="str">
            <v>Ste 101</v>
          </cell>
          <cell r="G91" t="str">
            <v>Miami</v>
          </cell>
          <cell r="H91" t="str">
            <v>FL</v>
          </cell>
          <cell r="I91" t="str">
            <v>33173</v>
          </cell>
        </row>
        <row r="92">
          <cell r="B92" t="str">
            <v>Clarity Dermatology - Boulder</v>
          </cell>
          <cell r="E92" t="str">
            <v>4440 Arapahoe Ave</v>
          </cell>
          <cell r="F92" t="str">
            <v>Unit 200</v>
          </cell>
          <cell r="G92" t="str">
            <v>Boulder</v>
          </cell>
          <cell r="H92" t="str">
            <v>CO</v>
          </cell>
          <cell r="I92" t="str">
            <v>80303</v>
          </cell>
        </row>
        <row r="93">
          <cell r="B93" t="str">
            <v>Clarity Dermatology - Castle Rock</v>
          </cell>
          <cell r="E93" t="str">
            <v>4350 Limelight Ave</v>
          </cell>
          <cell r="F93" t="str">
            <v>Ste 205</v>
          </cell>
          <cell r="G93" t="str">
            <v>Castle Rock</v>
          </cell>
          <cell r="H93" t="str">
            <v>CO</v>
          </cell>
          <cell r="I93" t="str">
            <v>80109</v>
          </cell>
        </row>
        <row r="94">
          <cell r="B94" t="str">
            <v>Clarity Dermatology - Englewood</v>
          </cell>
          <cell r="E94" t="str">
            <v>145 Inverness Dr E</v>
          </cell>
          <cell r="F94" t="str">
            <v xml:space="preserve">Ste 250 </v>
          </cell>
          <cell r="G94" t="str">
            <v>Englewood</v>
          </cell>
          <cell r="H94" t="str">
            <v>CO</v>
          </cell>
          <cell r="I94" t="str">
            <v>80112</v>
          </cell>
        </row>
        <row r="95">
          <cell r="B95" t="str">
            <v>Clarity Dermatology - Fort Collins</v>
          </cell>
          <cell r="E95" t="str">
            <v>2720 Council Tree Ave</v>
          </cell>
          <cell r="F95" t="str">
            <v>Unit 230</v>
          </cell>
          <cell r="G95" t="str">
            <v>Fort Collins</v>
          </cell>
          <cell r="H95" t="str">
            <v>CO</v>
          </cell>
          <cell r="I95" t="str">
            <v>80525</v>
          </cell>
        </row>
        <row r="96">
          <cell r="B96" t="str">
            <v>Clarity Dermatology - Niwot</v>
          </cell>
          <cell r="E96" t="str">
            <v>361 Second Ave</v>
          </cell>
          <cell r="F96" t="str">
            <v>Unit 101</v>
          </cell>
          <cell r="G96" t="str">
            <v>Niwot</v>
          </cell>
          <cell r="H96" t="str">
            <v>CO</v>
          </cell>
          <cell r="I96" t="str">
            <v>80503</v>
          </cell>
        </row>
        <row r="97">
          <cell r="B97" t="str">
            <v>Clarity Dermatology - Parker</v>
          </cell>
          <cell r="E97" t="str">
            <v>12219 Pine Bluffs Way</v>
          </cell>
          <cell r="F97" t="str">
            <v>Ste 101</v>
          </cell>
          <cell r="G97" t="str">
            <v>Parker</v>
          </cell>
          <cell r="H97" t="str">
            <v>CO</v>
          </cell>
          <cell r="I97" t="str">
            <v>80134</v>
          </cell>
        </row>
        <row r="98">
          <cell r="B98" t="str">
            <v>Clavell Urology</v>
          </cell>
          <cell r="E98" t="str">
            <v>1315 St. Joseph Pkwy</v>
          </cell>
          <cell r="F98" t="str">
            <v>Ste 1700</v>
          </cell>
          <cell r="G98" t="str">
            <v>Houston</v>
          </cell>
          <cell r="H98" t="str">
            <v>TX</v>
          </cell>
          <cell r="I98" t="str">
            <v>77002</v>
          </cell>
        </row>
        <row r="99">
          <cell r="B99" t="str">
            <v>Clear Creek Dermatology - Fredericksburg</v>
          </cell>
          <cell r="E99" t="str">
            <v>205 W. Windcrest St</v>
          </cell>
          <cell r="G99" t="str">
            <v>Fredericksburg</v>
          </cell>
          <cell r="H99" t="str">
            <v>TX</v>
          </cell>
          <cell r="I99" t="str">
            <v>78624</v>
          </cell>
        </row>
        <row r="100">
          <cell r="B100" t="str">
            <v>Clear Creek Dermatology - Llano</v>
          </cell>
          <cell r="E100" t="str">
            <v>904 Ford St</v>
          </cell>
          <cell r="G100" t="str">
            <v>Llano</v>
          </cell>
          <cell r="H100" t="str">
            <v>TX</v>
          </cell>
          <cell r="I100" t="str">
            <v>78643</v>
          </cell>
        </row>
        <row r="101">
          <cell r="B101" t="str">
            <v>Clear Creek Dermatology - Marble Falls</v>
          </cell>
          <cell r="E101" t="str">
            <v>608 Gateway Central</v>
          </cell>
          <cell r="F101" t="str">
            <v>Ste 200</v>
          </cell>
          <cell r="G101" t="str">
            <v>Marble Falls</v>
          </cell>
          <cell r="H101" t="str">
            <v>TX</v>
          </cell>
          <cell r="I101" t="str">
            <v>78654</v>
          </cell>
        </row>
        <row r="102">
          <cell r="B102" t="str">
            <v>Clear Dermatology</v>
          </cell>
          <cell r="E102" t="str">
            <v>17756 Katy Fwy</v>
          </cell>
          <cell r="F102" t="str">
            <v>Ste G-1</v>
          </cell>
          <cell r="G102" t="str">
            <v>Houston</v>
          </cell>
          <cell r="H102" t="str">
            <v>TX</v>
          </cell>
          <cell r="I102" t="str">
            <v>77094</v>
          </cell>
        </row>
        <row r="103">
          <cell r="B103" t="str">
            <v>Clear Lake Dermatology - League City</v>
          </cell>
          <cell r="E103" t="str">
            <v>2508 S. Gulf Fwy</v>
          </cell>
          <cell r="F103" t="str">
            <v>Ste 110</v>
          </cell>
          <cell r="G103" t="str">
            <v>League City</v>
          </cell>
          <cell r="H103" t="str">
            <v>TX</v>
          </cell>
          <cell r="I103" t="str">
            <v>77573</v>
          </cell>
        </row>
        <row r="104">
          <cell r="B104" t="str">
            <v>Clear Lake Dermatology - Webster</v>
          </cell>
          <cell r="E104" t="str">
            <v>13938 State Hwy 3</v>
          </cell>
          <cell r="F104" t="str">
            <v>Ste 100</v>
          </cell>
          <cell r="G104" t="str">
            <v>Webster</v>
          </cell>
          <cell r="H104" t="str">
            <v>TX</v>
          </cell>
          <cell r="I104" t="str">
            <v>77598</v>
          </cell>
        </row>
        <row r="105">
          <cell r="B105" t="str">
            <v>Clearline Dermatology</v>
          </cell>
          <cell r="E105" t="str">
            <v>776 Daniel Ellis Dr</v>
          </cell>
          <cell r="F105" t="str">
            <v>Ste 1A</v>
          </cell>
          <cell r="G105" t="str">
            <v>Charleston</v>
          </cell>
          <cell r="H105" t="str">
            <v>SC</v>
          </cell>
          <cell r="I105" t="str">
            <v>29412</v>
          </cell>
        </row>
        <row r="106">
          <cell r="B106" t="str">
            <v>Clearview Dermatology - Arvada</v>
          </cell>
          <cell r="E106" t="str">
            <v>14789 W 87th Pkwy</v>
          </cell>
          <cell r="G106" t="str">
            <v>Arvada</v>
          </cell>
          <cell r="H106" t="str">
            <v>CO</v>
          </cell>
          <cell r="I106" t="str">
            <v>80005</v>
          </cell>
        </row>
        <row r="107">
          <cell r="B107" t="str">
            <v>Clearview Dermatology - Evergreen</v>
          </cell>
          <cell r="E107" t="str">
            <v>32135 Castle Ct</v>
          </cell>
          <cell r="F107" t="str">
            <v>Ste 202</v>
          </cell>
          <cell r="G107" t="str">
            <v>Evergreen</v>
          </cell>
          <cell r="H107" t="str">
            <v>CO</v>
          </cell>
          <cell r="I107" t="str">
            <v>80439</v>
          </cell>
        </row>
        <row r="108">
          <cell r="B108" t="str">
            <v>Cleaver Dermatology - Kirksville</v>
          </cell>
          <cell r="E108" t="str">
            <v>1316 Country Club Dr</v>
          </cell>
          <cell r="G108" t="str">
            <v>Kirksville</v>
          </cell>
          <cell r="H108" t="str">
            <v>MO</v>
          </cell>
          <cell r="I108" t="str">
            <v>63501</v>
          </cell>
        </row>
        <row r="109">
          <cell r="B109" t="str">
            <v>Clinique Dallas Plastic Surgery</v>
          </cell>
          <cell r="E109" t="str">
            <v>7777 Forest Lane</v>
          </cell>
          <cell r="F109" t="str">
            <v>Ste C-204</v>
          </cell>
          <cell r="G109" t="str">
            <v>Dallas</v>
          </cell>
          <cell r="H109" t="str">
            <v>TX</v>
          </cell>
          <cell r="I109" t="str">
            <v>75230</v>
          </cell>
        </row>
        <row r="110">
          <cell r="B110" t="str">
            <v>CLS Health Urology - Robert Dhir, MD</v>
          </cell>
          <cell r="E110" t="str">
            <v>600 N Kobayashi Rd</v>
          </cell>
          <cell r="F110" t="str">
            <v>Unit 210</v>
          </cell>
          <cell r="G110" t="str">
            <v>Webster</v>
          </cell>
          <cell r="H110" t="str">
            <v>TX</v>
          </cell>
          <cell r="I110" t="str">
            <v>77598</v>
          </cell>
        </row>
        <row r="111">
          <cell r="B111" t="str">
            <v>Coastal Dermatology Institute</v>
          </cell>
          <cell r="E111" t="str">
            <v>199 Village Center Blvd</v>
          </cell>
          <cell r="F111" t="str">
            <v>Ste 200</v>
          </cell>
          <cell r="G111" t="str">
            <v>Myrtle Beach</v>
          </cell>
          <cell r="H111" t="str">
            <v>SC</v>
          </cell>
          <cell r="I111" t="str">
            <v>29579</v>
          </cell>
        </row>
        <row r="112">
          <cell r="B112" t="str">
            <v>Coastal Ortho - Jacksonville</v>
          </cell>
          <cell r="E112" t="str">
            <v>8262 Point Meadows Dr</v>
          </cell>
          <cell r="F112" t="str">
            <v>Ste 202</v>
          </cell>
          <cell r="G112" t="str">
            <v>Jacksonville</v>
          </cell>
          <cell r="H112" t="str">
            <v>FL</v>
          </cell>
          <cell r="I112" t="str">
            <v>32256</v>
          </cell>
        </row>
        <row r="113">
          <cell r="B113" t="str">
            <v>Coastal Ortho - Orange Park</v>
          </cell>
          <cell r="E113" t="str">
            <v>421 Kingsley Ave</v>
          </cell>
          <cell r="F113" t="str">
            <v>Ste 401</v>
          </cell>
          <cell r="G113" t="str">
            <v>Orange Park</v>
          </cell>
          <cell r="H113" t="str">
            <v>FL</v>
          </cell>
          <cell r="I113" t="str">
            <v>32073</v>
          </cell>
        </row>
        <row r="114">
          <cell r="B114" t="str">
            <v>Coastal Plastic Surgeons</v>
          </cell>
          <cell r="E114" t="str">
            <v>12264 El Camino Real</v>
          </cell>
          <cell r="F114" t="str">
            <v>Ste 101</v>
          </cell>
          <cell r="G114" t="str">
            <v>San Diego</v>
          </cell>
          <cell r="H114" t="str">
            <v>CA</v>
          </cell>
          <cell r="I114" t="str">
            <v>92130</v>
          </cell>
        </row>
        <row r="115">
          <cell r="B115" t="str">
            <v>Collier Skin Cancer Center</v>
          </cell>
          <cell r="E115" t="str">
            <v>3030 NW 149th St</v>
          </cell>
          <cell r="G115" t="str">
            <v>Oklahoma City</v>
          </cell>
          <cell r="H115" t="str">
            <v>OK</v>
          </cell>
          <cell r="I115" t="str">
            <v>73134</v>
          </cell>
        </row>
        <row r="116">
          <cell r="B116" t="str">
            <v>Collins Advanced Dermatology</v>
          </cell>
          <cell r="E116" t="str">
            <v>311 S Highway 183</v>
          </cell>
          <cell r="G116" t="str">
            <v>Leander</v>
          </cell>
          <cell r="H116" t="str">
            <v>TX</v>
          </cell>
          <cell r="I116" t="str">
            <v>78641</v>
          </cell>
        </row>
        <row r="117">
          <cell r="B117" t="str">
            <v>Collins Advanced Dermatology - Round Rock</v>
          </cell>
          <cell r="E117" t="str">
            <v>1750 Red Bud Lane</v>
          </cell>
          <cell r="G117" t="str">
            <v>Round Rock</v>
          </cell>
          <cell r="H117" t="str">
            <v>TX</v>
          </cell>
          <cell r="I117" t="str">
            <v>78664</v>
          </cell>
        </row>
        <row r="118">
          <cell r="B118" t="str">
            <v>Collins, Nunez and Quinn - Beaumont</v>
          </cell>
          <cell r="E118" t="str">
            <v>3070 College St</v>
          </cell>
          <cell r="F118" t="str">
            <v>Ste 208</v>
          </cell>
          <cell r="G118" t="str">
            <v>Beaumont</v>
          </cell>
          <cell r="H118" t="str">
            <v>TX</v>
          </cell>
          <cell r="I118" t="str">
            <v>77701</v>
          </cell>
        </row>
        <row r="119">
          <cell r="B119" t="str">
            <v>Collins, Nunez and Quinn - Houston</v>
          </cell>
          <cell r="E119" t="str">
            <v>4110 Bellaire Blvd</v>
          </cell>
          <cell r="F119" t="str">
            <v>Ste 202</v>
          </cell>
          <cell r="G119" t="str">
            <v>Houston</v>
          </cell>
          <cell r="H119" t="str">
            <v>TX</v>
          </cell>
          <cell r="I119" t="str">
            <v>77025</v>
          </cell>
        </row>
        <row r="120">
          <cell r="B120" t="str">
            <v>Collom &amp; Carney Clinic - Dermatology</v>
          </cell>
          <cell r="E120" t="str">
            <v>5002 Cowhorn Creek Rd</v>
          </cell>
          <cell r="F120" t="str">
            <v>5th Floor</v>
          </cell>
          <cell r="G120" t="str">
            <v>Texarkana</v>
          </cell>
          <cell r="H120" t="str">
            <v>TX</v>
          </cell>
          <cell r="I120" t="str">
            <v>75503</v>
          </cell>
        </row>
        <row r="121">
          <cell r="B121" t="str">
            <v>Colorado Center for Dermatology &amp; Skin Surgery - DTC Belleview</v>
          </cell>
          <cell r="E121" t="str">
            <v>8200 E Belleview Ave</v>
          </cell>
          <cell r="F121" t="str">
            <v>Ste 404C</v>
          </cell>
          <cell r="G121" t="str">
            <v>Greenwood Village</v>
          </cell>
          <cell r="H121" t="str">
            <v>CO</v>
          </cell>
          <cell r="I121" t="str">
            <v>80111</v>
          </cell>
        </row>
        <row r="122">
          <cell r="B122" t="str">
            <v>Colorado Center for Dermatology &amp; Skin Surgery - DTC Orchard</v>
          </cell>
          <cell r="E122" t="str">
            <v>7180 E Orchard Rd</v>
          </cell>
          <cell r="F122" t="str">
            <v>Ste 210</v>
          </cell>
          <cell r="G122" t="str">
            <v>Centennial</v>
          </cell>
          <cell r="H122" t="str">
            <v>CO</v>
          </cell>
          <cell r="I122" t="str">
            <v>80111</v>
          </cell>
        </row>
        <row r="123">
          <cell r="B123" t="str">
            <v>Colorado Center for Dermatology &amp; Skin Surgery - Littleton-Southwest</v>
          </cell>
          <cell r="E123" t="str">
            <v>6169 S Balsam Way</v>
          </cell>
          <cell r="F123" t="str">
            <v>Ste 370</v>
          </cell>
          <cell r="G123" t="str">
            <v>Littleton</v>
          </cell>
          <cell r="H123" t="str">
            <v>CO</v>
          </cell>
          <cell r="I123" t="str">
            <v>80123</v>
          </cell>
        </row>
        <row r="124">
          <cell r="B124" t="str">
            <v>Colorado Center for Dermatology &amp; Skin Surgery - Longmont</v>
          </cell>
          <cell r="E124" t="str">
            <v>916 S Main St</v>
          </cell>
          <cell r="F124" t="str">
            <v>Ste 201</v>
          </cell>
          <cell r="G124" t="str">
            <v>Longmont</v>
          </cell>
          <cell r="H124" t="str">
            <v>CO</v>
          </cell>
          <cell r="I124" t="str">
            <v>80501</v>
          </cell>
        </row>
        <row r="125">
          <cell r="B125" t="str">
            <v>Colorado Skin Care</v>
          </cell>
          <cell r="E125" t="str">
            <v>3701 S. Clarkson St</v>
          </cell>
          <cell r="F125" t="str">
            <v>Ste 320</v>
          </cell>
          <cell r="G125" t="str">
            <v>Englewood</v>
          </cell>
          <cell r="H125" t="str">
            <v>CO</v>
          </cell>
          <cell r="I125" t="str">
            <v>80113</v>
          </cell>
        </row>
        <row r="126">
          <cell r="B126" t="str">
            <v>Colorado Skin Surgery &amp; Dermatology - Centennial</v>
          </cell>
          <cell r="E126" t="str">
            <v>7336 South Yosemite St</v>
          </cell>
          <cell r="F126" t="str">
            <v>Ste 100</v>
          </cell>
          <cell r="G126" t="str">
            <v>Centennial</v>
          </cell>
          <cell r="H126" t="str">
            <v>CO</v>
          </cell>
          <cell r="I126" t="str">
            <v>80112</v>
          </cell>
        </row>
        <row r="127">
          <cell r="B127" t="str">
            <v>Colorado Skin Surgery &amp; Dermatology - Denver</v>
          </cell>
          <cell r="E127" t="str">
            <v>2696 South Colorado Blvd</v>
          </cell>
          <cell r="F127" t="str">
            <v>Ste 200</v>
          </cell>
          <cell r="G127" t="str">
            <v>Denver</v>
          </cell>
          <cell r="H127" t="str">
            <v>CO</v>
          </cell>
          <cell r="I127" t="str">
            <v>80222</v>
          </cell>
        </row>
        <row r="128">
          <cell r="B128" t="str">
            <v>Colorado Skin Surgery &amp; Dermatology - Lakewood</v>
          </cell>
          <cell r="E128" t="str">
            <v>10881 West Asbury Ave</v>
          </cell>
          <cell r="F128" t="str">
            <v>Ste 200</v>
          </cell>
          <cell r="G128" t="str">
            <v>Lakewood</v>
          </cell>
          <cell r="H128" t="str">
            <v>CO</v>
          </cell>
          <cell r="I128" t="str">
            <v>80227</v>
          </cell>
        </row>
        <row r="129">
          <cell r="B129" t="str">
            <v>Complete Dermatology - Conroe</v>
          </cell>
          <cell r="E129" t="str">
            <v>508 Medical Center Blvd</v>
          </cell>
          <cell r="F129" t="str">
            <v>Ste 380</v>
          </cell>
          <cell r="G129" t="str">
            <v>Conroe</v>
          </cell>
          <cell r="H129" t="str">
            <v>TX</v>
          </cell>
          <cell r="I129" t="str">
            <v>77304</v>
          </cell>
        </row>
        <row r="130">
          <cell r="B130" t="str">
            <v>Complete Dermatology - Sugar Land</v>
          </cell>
          <cell r="E130" t="str">
            <v xml:space="preserve">7616 Branford Pl </v>
          </cell>
          <cell r="F130" t="str">
            <v>Ste 240</v>
          </cell>
          <cell r="G130" t="str">
            <v>Sugar Land</v>
          </cell>
          <cell r="H130" t="str">
            <v>TX</v>
          </cell>
          <cell r="I130">
            <v>77479</v>
          </cell>
        </row>
        <row r="131">
          <cell r="B131" t="str">
            <v>Complete Dermatology - Washington/Heights</v>
          </cell>
          <cell r="E131" t="str">
            <v>4500 Washington Ave</v>
          </cell>
          <cell r="F131" t="str">
            <v>Ste 250</v>
          </cell>
          <cell r="G131" t="str">
            <v>Houston</v>
          </cell>
          <cell r="H131" t="str">
            <v>TX</v>
          </cell>
          <cell r="I131" t="str">
            <v>77007</v>
          </cell>
        </row>
        <row r="132">
          <cell r="B132" t="str">
            <v>Complete Dermatology - Woodlands</v>
          </cell>
          <cell r="E132" t="str">
            <v>17191 St. Luke's Way</v>
          </cell>
          <cell r="F132" t="str">
            <v>Ste 210</v>
          </cell>
          <cell r="G132" t="str">
            <v>Conroe</v>
          </cell>
          <cell r="H132" t="str">
            <v>TX</v>
          </cell>
          <cell r="I132" t="str">
            <v>77384</v>
          </cell>
        </row>
        <row r="133">
          <cell r="B133" t="str">
            <v>Concierge Medicine &amp; Wellness</v>
          </cell>
          <cell r="E133" t="str">
            <v>208 Morton St</v>
          </cell>
          <cell r="G133" t="str">
            <v>Richmond</v>
          </cell>
          <cell r="H133" t="str">
            <v>TX</v>
          </cell>
          <cell r="I133" t="str">
            <v>77469</v>
          </cell>
        </row>
        <row r="134">
          <cell r="B134" t="str">
            <v>Conroe Family Doctor</v>
          </cell>
          <cell r="E134" t="str">
            <v>508 Medical Center Blvd</v>
          </cell>
          <cell r="F134" t="str">
            <v>Ste 300</v>
          </cell>
          <cell r="G134" t="str">
            <v>Houston</v>
          </cell>
          <cell r="H134" t="str">
            <v>TX</v>
          </cell>
          <cell r="I134" t="str">
            <v>77304</v>
          </cell>
        </row>
        <row r="135">
          <cell r="B135" t="str">
            <v>Consultative Genomics PLLC</v>
          </cell>
          <cell r="E135" t="str">
            <v>4800 Fournace Pl</v>
          </cell>
          <cell r="F135" t="str">
            <v>Ste BW2</v>
          </cell>
          <cell r="G135" t="str">
            <v>Bellaire</v>
          </cell>
          <cell r="H135" t="str">
            <v>TX</v>
          </cell>
          <cell r="I135" t="str">
            <v>77401</v>
          </cell>
        </row>
        <row r="136">
          <cell r="B136" t="str">
            <v>Convenient Urgent Care - Northside</v>
          </cell>
          <cell r="E136" t="str">
            <v>413 Parker Rd</v>
          </cell>
          <cell r="G136" t="str">
            <v>Houston</v>
          </cell>
          <cell r="H136" t="str">
            <v>TX</v>
          </cell>
          <cell r="I136" t="str">
            <v>77091</v>
          </cell>
        </row>
        <row r="137">
          <cell r="B137" t="str">
            <v>Convenient Urgent Care - Pasadena</v>
          </cell>
          <cell r="E137" t="str">
            <v>3950 Spender Hwy</v>
          </cell>
          <cell r="G137" t="str">
            <v>Pasadena</v>
          </cell>
          <cell r="H137" t="str">
            <v>TX</v>
          </cell>
          <cell r="I137" t="str">
            <v>77504</v>
          </cell>
        </row>
        <row r="138">
          <cell r="B138" t="str">
            <v>CORE Dermatology</v>
          </cell>
          <cell r="E138" t="str">
            <v>425 South Cherry St</v>
          </cell>
          <cell r="F138" t="str">
            <v>Ste 907</v>
          </cell>
          <cell r="G138" t="str">
            <v>Denver</v>
          </cell>
          <cell r="H138" t="str">
            <v>CO</v>
          </cell>
          <cell r="I138" t="str">
            <v>80246</v>
          </cell>
        </row>
        <row r="139">
          <cell r="B139" t="str">
            <v>Corpus Christi Allergy &amp; Asthma Dermatology Clinic</v>
          </cell>
          <cell r="E139" t="str">
            <v>3318 S Alameda St</v>
          </cell>
          <cell r="G139" t="str">
            <v>Corpus Christi</v>
          </cell>
          <cell r="H139" t="str">
            <v>TX</v>
          </cell>
          <cell r="I139" t="str">
            <v>78411</v>
          </cell>
        </row>
        <row r="140">
          <cell r="B140" t="str">
            <v>Crantford Costa</v>
          </cell>
          <cell r="E140" t="str">
            <v>247 Calhoun St</v>
          </cell>
          <cell r="G140" t="str">
            <v>Charleston</v>
          </cell>
          <cell r="H140" t="str">
            <v>SC</v>
          </cell>
          <cell r="I140" t="str">
            <v>29401</v>
          </cell>
        </row>
        <row r="141">
          <cell r="B141" t="str">
            <v>Cutis Wellness Dermatology and Dermatopathology, PLLC - GLOBAL/CONSULT</v>
          </cell>
          <cell r="E141" t="str">
            <v>6801 McPherson Rd</v>
          </cell>
          <cell r="F141" t="str">
            <v>Ste 332</v>
          </cell>
          <cell r="G141" t="str">
            <v>Laredo</v>
          </cell>
          <cell r="H141" t="str">
            <v>TX</v>
          </cell>
          <cell r="I141" t="str">
            <v>78041</v>
          </cell>
        </row>
        <row r="142">
          <cell r="B142" t="str">
            <v>Cutis Wellness Dermatology and Dermatopathology, PLLC - TC ONLY</v>
          </cell>
          <cell r="E142" t="str">
            <v>6801 McPherson Rd</v>
          </cell>
          <cell r="F142" t="str">
            <v>Ste 332</v>
          </cell>
          <cell r="G142" t="str">
            <v>Laredo</v>
          </cell>
          <cell r="H142" t="str">
            <v>TX</v>
          </cell>
          <cell r="I142" t="str">
            <v>78041</v>
          </cell>
        </row>
        <row r="143">
          <cell r="B143" t="str">
            <v>Cy-Fair Oral Surgery</v>
          </cell>
          <cell r="E143" t="str">
            <v>10666 Mills Rd</v>
          </cell>
          <cell r="G143" t="str">
            <v>Houston</v>
          </cell>
          <cell r="H143" t="str">
            <v>TX</v>
          </cell>
          <cell r="I143" t="str">
            <v>77070</v>
          </cell>
        </row>
        <row r="144">
          <cell r="B144" t="str">
            <v>Cypress Dermatology</v>
          </cell>
          <cell r="E144" t="str">
            <v xml:space="preserve">27700 NW Fwy </v>
          </cell>
          <cell r="F144" t="str">
            <v>Ste 490</v>
          </cell>
          <cell r="G144" t="str">
            <v>Cypress</v>
          </cell>
          <cell r="H144" t="str">
            <v>TX</v>
          </cell>
          <cell r="I144" t="str">
            <v>77433</v>
          </cell>
        </row>
        <row r="145">
          <cell r="B145" t="str">
            <v>David S. Ho, MD, PA</v>
          </cell>
          <cell r="E145" t="str">
            <v>6560 Fannin St</v>
          </cell>
          <cell r="F145" t="str">
            <v>Ste 1554</v>
          </cell>
          <cell r="G145" t="str">
            <v>Houston</v>
          </cell>
          <cell r="H145" t="str">
            <v>TX</v>
          </cell>
          <cell r="I145" t="str">
            <v>77030</v>
          </cell>
        </row>
        <row r="146">
          <cell r="B146" t="str">
            <v>Dawkins Dermatology</v>
          </cell>
          <cell r="E146" t="str">
            <v>13174 N Macarthur Blvd</v>
          </cell>
          <cell r="G146" t="str">
            <v>Oklahoma City</v>
          </cell>
          <cell r="H146" t="str">
            <v>OK</v>
          </cell>
          <cell r="I146" t="str">
            <v>73142</v>
          </cell>
        </row>
        <row r="147">
          <cell r="B147" t="str">
            <v>Deigni Plastic Surgery</v>
          </cell>
          <cell r="E147" t="str">
            <v>4295 San Felipe St</v>
          </cell>
          <cell r="G147" t="str">
            <v>Houston</v>
          </cell>
          <cell r="H147" t="str">
            <v>TX</v>
          </cell>
          <cell r="I147" t="str">
            <v>77027</v>
          </cell>
        </row>
        <row r="148">
          <cell r="B148" t="str">
            <v>Denver Dermatology Center</v>
          </cell>
          <cell r="E148" t="str">
            <v>1601 East 19th Ave</v>
          </cell>
          <cell r="F148" t="str">
            <v>Ste 4450</v>
          </cell>
          <cell r="G148" t="str">
            <v>Denver</v>
          </cell>
          <cell r="H148" t="str">
            <v>CO</v>
          </cell>
          <cell r="I148" t="str">
            <v>80218</v>
          </cell>
        </row>
        <row r="149">
          <cell r="B149" t="str">
            <v>Denver Tech Dermatology Associates PC</v>
          </cell>
          <cell r="E149" t="str">
            <v>5889 Greenwood Plaza Blvd</v>
          </cell>
          <cell r="F149" t="str">
            <v>Ste 250</v>
          </cell>
          <cell r="G149" t="str">
            <v>Greenwood Village</v>
          </cell>
          <cell r="H149" t="str">
            <v>CO</v>
          </cell>
          <cell r="I149" t="str">
            <v>80111</v>
          </cell>
        </row>
        <row r="150">
          <cell r="B150" t="str">
            <v>Dermatology &amp; Laser Center</v>
          </cell>
          <cell r="E150" t="str">
            <v>145 Wyckoff Rd</v>
          </cell>
          <cell r="F150" t="str">
            <v>Ste 200</v>
          </cell>
          <cell r="G150" t="str">
            <v>Eatontown</v>
          </cell>
          <cell r="H150" t="str">
            <v>NJ</v>
          </cell>
          <cell r="I150" t="str">
            <v>07724</v>
          </cell>
        </row>
        <row r="151">
          <cell r="B151" t="str">
            <v>Dermatology &amp; Laser Institute of Colorado</v>
          </cell>
          <cell r="E151" t="str">
            <v>9695 S. Yosemite St</v>
          </cell>
          <cell r="F151" t="str">
            <v>Ste 175</v>
          </cell>
          <cell r="G151" t="str">
            <v>Lone Tree</v>
          </cell>
          <cell r="H151" t="str">
            <v>CO</v>
          </cell>
          <cell r="I151" t="str">
            <v>80124</v>
          </cell>
        </row>
        <row r="152">
          <cell r="B152" t="str">
            <v>Dermatology &amp; Skin Surgery Clinic</v>
          </cell>
          <cell r="E152" t="str">
            <v>201 4th St</v>
          </cell>
          <cell r="F152" t="str">
            <v>Ste 4B</v>
          </cell>
          <cell r="G152" t="str">
            <v>Alexandria</v>
          </cell>
          <cell r="H152" t="str">
            <v>LA</v>
          </cell>
          <cell r="I152" t="str">
            <v>71301</v>
          </cell>
        </row>
        <row r="153">
          <cell r="B153" t="str">
            <v>Dermatology &amp; Skin Surgery Institute of North Texas</v>
          </cell>
          <cell r="E153" t="str">
            <v>3535 Victory Group Way Bldg 2</v>
          </cell>
          <cell r="F153" t="str">
            <v>#200</v>
          </cell>
          <cell r="G153" t="str">
            <v>Frisco</v>
          </cell>
          <cell r="H153" t="str">
            <v>TX</v>
          </cell>
          <cell r="I153" t="str">
            <v>75034</v>
          </cell>
        </row>
        <row r="154">
          <cell r="B154" t="str">
            <v>Dermatology and Aesthetic Center of El Paso - GLOBAL</v>
          </cell>
          <cell r="E154" t="str">
            <v>2100 N Mesa</v>
          </cell>
          <cell r="G154" t="str">
            <v>El Paso</v>
          </cell>
          <cell r="H154" t="str">
            <v>TX</v>
          </cell>
          <cell r="I154" t="str">
            <v>79902</v>
          </cell>
        </row>
        <row r="155">
          <cell r="B155" t="str">
            <v>Dermatology and Aesthetic Center of El Paso - TC ONLY</v>
          </cell>
          <cell r="E155" t="str">
            <v>2100 N Mesa</v>
          </cell>
          <cell r="G155" t="str">
            <v>El Paso</v>
          </cell>
          <cell r="H155" t="str">
            <v>TX</v>
          </cell>
          <cell r="I155" t="str">
            <v>79902</v>
          </cell>
        </row>
        <row r="156">
          <cell r="B156" t="str">
            <v>Dermatology and Laser Medicine of Southeast Texas</v>
          </cell>
          <cell r="E156" t="str">
            <v>350 Pine St</v>
          </cell>
          <cell r="F156" t="str">
            <v>Ste 1438</v>
          </cell>
          <cell r="G156" t="str">
            <v>Beaumont</v>
          </cell>
          <cell r="H156" t="str">
            <v>TX</v>
          </cell>
          <cell r="I156" t="str">
            <v>77701</v>
          </cell>
        </row>
        <row r="157">
          <cell r="B157" t="str">
            <v>Dermatology and Laser Surgery Center</v>
          </cell>
          <cell r="E157" t="str">
            <v>6400 Fannin St</v>
          </cell>
          <cell r="F157" t="str">
            <v>Ste 2720</v>
          </cell>
          <cell r="G157" t="str">
            <v>Houston</v>
          </cell>
          <cell r="H157" t="str">
            <v>TX</v>
          </cell>
          <cell r="I157" t="str">
            <v>77030</v>
          </cell>
        </row>
        <row r="158">
          <cell r="B158" t="str">
            <v>Dermatology and MOHs Surgery Skin Cancer Center</v>
          </cell>
          <cell r="E158" t="str">
            <v>110 Business Park Dr</v>
          </cell>
          <cell r="F158" t="str">
            <v>Ste C</v>
          </cell>
          <cell r="G158" t="str">
            <v>Branson</v>
          </cell>
          <cell r="H158" t="str">
            <v>MO</v>
          </cell>
          <cell r="I158" t="str">
            <v>65616</v>
          </cell>
        </row>
        <row r="159">
          <cell r="B159" t="str">
            <v>Dermatology Associates Inc - Winchester</v>
          </cell>
          <cell r="E159" t="str">
            <v>1514 Amherst St</v>
          </cell>
          <cell r="G159" t="str">
            <v>Winchester</v>
          </cell>
          <cell r="H159" t="str">
            <v>VA</v>
          </cell>
          <cell r="I159" t="str">
            <v>22601</v>
          </cell>
        </row>
        <row r="160">
          <cell r="B160" t="str">
            <v>Dermatology Associates of Lincoln</v>
          </cell>
          <cell r="E160" t="str">
            <v>6969 South St</v>
          </cell>
          <cell r="G160" t="str">
            <v>Lincoln</v>
          </cell>
          <cell r="H160" t="str">
            <v>NE</v>
          </cell>
          <cell r="I160" t="str">
            <v>68506</v>
          </cell>
        </row>
        <row r="161">
          <cell r="B161" t="str">
            <v>Dermatology Associates of Mid-Ohio</v>
          </cell>
          <cell r="E161" t="str">
            <v>1063 Harding Memorial Pkwy</v>
          </cell>
          <cell r="F161" t="str">
            <v>Ste A</v>
          </cell>
          <cell r="G161" t="str">
            <v>Marion</v>
          </cell>
          <cell r="H161" t="str">
            <v>OH</v>
          </cell>
          <cell r="I161" t="str">
            <v>43302</v>
          </cell>
        </row>
        <row r="162">
          <cell r="B162" t="str">
            <v>Dermatology Associates of San Antonio - La Cantera</v>
          </cell>
          <cell r="E162" t="str">
            <v>15900 La Cantera Pkwy</v>
          </cell>
          <cell r="F162" t="str">
            <v>Ste. 20270</v>
          </cell>
          <cell r="G162" t="str">
            <v>San Antonio</v>
          </cell>
          <cell r="H162" t="str">
            <v>TX</v>
          </cell>
          <cell r="I162" t="str">
            <v>78256</v>
          </cell>
        </row>
        <row r="163">
          <cell r="B163" t="str">
            <v>Dermatology Associates of San Antonio - Pat Booker</v>
          </cell>
          <cell r="E163" t="str">
            <v>7832 Pat Booker Rd</v>
          </cell>
          <cell r="G163" t="str">
            <v>San Antonio</v>
          </cell>
          <cell r="H163" t="str">
            <v>TX</v>
          </cell>
          <cell r="I163" t="str">
            <v>78233</v>
          </cell>
        </row>
        <row r="164">
          <cell r="B164" t="str">
            <v>Dermatology Associates of San Antonio - Sigma</v>
          </cell>
          <cell r="E164" t="str">
            <v>18540 Sigma Rd</v>
          </cell>
          <cell r="G164" t="str">
            <v>San Antonio</v>
          </cell>
          <cell r="H164" t="str">
            <v>TX</v>
          </cell>
          <cell r="I164" t="str">
            <v>78258</v>
          </cell>
        </row>
        <row r="165">
          <cell r="B165" t="str">
            <v>Dermatology Associates of SWLA</v>
          </cell>
          <cell r="E165" t="str">
            <v>2000 Tybee Lane</v>
          </cell>
          <cell r="G165" t="str">
            <v>Lake Charles</v>
          </cell>
          <cell r="H165" t="str">
            <v>LA</v>
          </cell>
          <cell r="I165" t="str">
            <v>70605</v>
          </cell>
        </row>
        <row r="166">
          <cell r="B166" t="str">
            <v>Dermatology Associates of Uptown</v>
          </cell>
          <cell r="E166" t="str">
            <v>610 Uptown</v>
          </cell>
          <cell r="F166" t="str">
            <v>Ste 102</v>
          </cell>
          <cell r="G166" t="str">
            <v>Cedar Hill</v>
          </cell>
          <cell r="H166" t="str">
            <v>TX</v>
          </cell>
          <cell r="I166" t="str">
            <v>75104</v>
          </cell>
        </row>
        <row r="167">
          <cell r="B167" t="str">
            <v>Dermatology Center of Acadiana - Breaux Bridge</v>
          </cell>
          <cell r="E167" t="str">
            <v>1555 Gary Dr</v>
          </cell>
          <cell r="F167" t="str">
            <v>Ste B</v>
          </cell>
          <cell r="G167" t="str">
            <v>Breaux Bridge</v>
          </cell>
          <cell r="H167" t="str">
            <v>LA</v>
          </cell>
          <cell r="I167" t="str">
            <v>70517</v>
          </cell>
        </row>
        <row r="168">
          <cell r="B168" t="str">
            <v>Dermatology Center of Acadiana - Lafayette</v>
          </cell>
          <cell r="E168" t="str">
            <v>1245 South College Rd</v>
          </cell>
          <cell r="F168" t="str">
            <v>Bldg 5</v>
          </cell>
          <cell r="G168" t="str">
            <v>Lafayette</v>
          </cell>
          <cell r="H168" t="str">
            <v>LA</v>
          </cell>
          <cell r="I168" t="str">
            <v>70503</v>
          </cell>
        </row>
        <row r="169">
          <cell r="B169" t="str">
            <v>Dermatology Center of Memorial</v>
          </cell>
          <cell r="E169" t="str">
            <v>902 Frostwood Dr</v>
          </cell>
          <cell r="F169" t="str">
            <v>Ste 153</v>
          </cell>
          <cell r="G169" t="str">
            <v>Houston</v>
          </cell>
          <cell r="H169" t="str">
            <v>TX</v>
          </cell>
          <cell r="I169" t="str">
            <v>77024</v>
          </cell>
        </row>
        <row r="170">
          <cell r="B170" t="str">
            <v>Dermatology Center of Northwest Houston</v>
          </cell>
          <cell r="E170" t="str">
            <v>17110 Mueschke Rd</v>
          </cell>
          <cell r="G170" t="str">
            <v>Cypress</v>
          </cell>
          <cell r="H170" t="str">
            <v>TX</v>
          </cell>
          <cell r="I170" t="str">
            <v>77433</v>
          </cell>
        </row>
        <row r="171">
          <cell r="B171" t="str">
            <v>Dermatology Clinic of Laredo</v>
          </cell>
          <cell r="E171" t="str">
            <v>1605 East Del Mar Blvd</v>
          </cell>
          <cell r="F171" t="str">
            <v>Ste 108</v>
          </cell>
          <cell r="G171" t="str">
            <v>Laredo</v>
          </cell>
          <cell r="H171" t="str">
            <v>TX</v>
          </cell>
          <cell r="I171" t="str">
            <v>78041</v>
          </cell>
        </row>
        <row r="172">
          <cell r="B172" t="str">
            <v>Dermatology Clinic of McAllen</v>
          </cell>
          <cell r="E172" t="str">
            <v>3100 Buddy Owens Blvd</v>
          </cell>
          <cell r="F172" t="str">
            <v>Ste #101</v>
          </cell>
          <cell r="G172" t="str">
            <v>McAllen</v>
          </cell>
          <cell r="H172" t="str">
            <v>TX</v>
          </cell>
          <cell r="I172" t="str">
            <v>78504</v>
          </cell>
        </row>
        <row r="173">
          <cell r="B173" t="str">
            <v>Dermatology Clinic of Starr County</v>
          </cell>
          <cell r="E173" t="str">
            <v>410 W Second St</v>
          </cell>
          <cell r="G173" t="str">
            <v>Rio Grande City</v>
          </cell>
          <cell r="H173" t="str">
            <v>TX</v>
          </cell>
          <cell r="I173" t="str">
            <v>78582</v>
          </cell>
        </row>
        <row r="174">
          <cell r="B174" t="str">
            <v>Dermatology Clinic of Weslaco</v>
          </cell>
          <cell r="E174" t="str">
            <v>217 S Oklahoma Ave</v>
          </cell>
          <cell r="F174" t="str">
            <v>Ste A</v>
          </cell>
          <cell r="G174" t="str">
            <v>Weslaco</v>
          </cell>
          <cell r="H174" t="str">
            <v>TX</v>
          </cell>
          <cell r="I174" t="str">
            <v>78596</v>
          </cell>
        </row>
        <row r="175">
          <cell r="B175" t="str">
            <v>Dermatology Consultants of Frisco</v>
          </cell>
          <cell r="E175" t="str">
            <v>4685 Eldorado Pkwy</v>
          </cell>
          <cell r="F175" t="str">
            <v>Ste 100</v>
          </cell>
          <cell r="G175" t="str">
            <v>Frisco</v>
          </cell>
          <cell r="H175" t="str">
            <v>TX</v>
          </cell>
          <cell r="I175" t="str">
            <v>75033</v>
          </cell>
        </row>
        <row r="176">
          <cell r="B176" t="str">
            <v>Dermatology Consultants of North Dallas</v>
          </cell>
          <cell r="E176" t="str">
            <v>7777 Forest Ln</v>
          </cell>
          <cell r="F176" t="str">
            <v>Building C</v>
          </cell>
          <cell r="G176" t="str">
            <v>Dallas</v>
          </cell>
          <cell r="H176" t="str">
            <v>TX</v>
          </cell>
          <cell r="I176" t="str">
            <v>75230</v>
          </cell>
        </row>
        <row r="177">
          <cell r="B177" t="str">
            <v>Dermatology Institute &amp; Laser Center</v>
          </cell>
          <cell r="E177" t="str">
            <v>7650 River Road, Suite 120</v>
          </cell>
          <cell r="G177" t="str">
            <v>North Bergen</v>
          </cell>
          <cell r="H177" t="str">
            <v>NJ</v>
          </cell>
          <cell r="I177" t="str">
            <v>07047</v>
          </cell>
        </row>
        <row r="178">
          <cell r="B178" t="str">
            <v>Dermatology Office-Dallas</v>
          </cell>
          <cell r="E178" t="str">
            <v>8222 Douglas Ave</v>
          </cell>
          <cell r="F178" t="str">
            <v>Ste 950</v>
          </cell>
          <cell r="G178" t="str">
            <v>Dallas</v>
          </cell>
          <cell r="H178" t="str">
            <v>TX</v>
          </cell>
          <cell r="I178" t="str">
            <v>75225</v>
          </cell>
        </row>
        <row r="179">
          <cell r="B179" t="str">
            <v>Dermatology Office-Irving</v>
          </cell>
          <cell r="E179" t="str">
            <v>2021 N. MacArthur Blvd</v>
          </cell>
          <cell r="F179" t="str">
            <v>Ste 435</v>
          </cell>
          <cell r="G179" t="str">
            <v xml:space="preserve">Irving </v>
          </cell>
          <cell r="H179" t="str">
            <v>TX</v>
          </cell>
          <cell r="I179" t="str">
            <v>75061</v>
          </cell>
        </row>
        <row r="180">
          <cell r="B180" t="str">
            <v>Dermatology Physicians of Dallas</v>
          </cell>
          <cell r="E180" t="str">
            <v>7777 Forest Ln</v>
          </cell>
          <cell r="F180" t="str">
            <v>C-755</v>
          </cell>
          <cell r="G180" t="str">
            <v>Dallas</v>
          </cell>
          <cell r="H180" t="str">
            <v>TX</v>
          </cell>
          <cell r="I180" t="str">
            <v>75230</v>
          </cell>
        </row>
        <row r="181">
          <cell r="B181" t="str">
            <v>Dermatology San Antonio - Helotes Country Village</v>
          </cell>
          <cell r="E181" t="str">
            <v>12415 Bandera Rd</v>
          </cell>
          <cell r="F181" t="str">
            <v>Ste 114</v>
          </cell>
          <cell r="G181" t="str">
            <v>Helotes</v>
          </cell>
          <cell r="H181" t="str">
            <v>TX</v>
          </cell>
          <cell r="I181" t="str">
            <v>78023</v>
          </cell>
        </row>
        <row r="182">
          <cell r="B182" t="str">
            <v>Dermatology San Antonio - Shavano Commons</v>
          </cell>
          <cell r="E182" t="str">
            <v>16110 Via Shavano</v>
          </cell>
          <cell r="G182" t="str">
            <v>San Antonio</v>
          </cell>
          <cell r="H182" t="str">
            <v>TX</v>
          </cell>
          <cell r="I182" t="str">
            <v>78249</v>
          </cell>
        </row>
        <row r="183">
          <cell r="B183" t="str">
            <v>Dermatology San Antonio - Singing Hills</v>
          </cell>
          <cell r="E183" t="str">
            <v>524 Singing Oaks</v>
          </cell>
          <cell r="F183" t="str">
            <v>Ste 280</v>
          </cell>
          <cell r="G183" t="str">
            <v>Spring Branch</v>
          </cell>
          <cell r="H183" t="str">
            <v>TX</v>
          </cell>
          <cell r="I183" t="str">
            <v>78070</v>
          </cell>
        </row>
        <row r="184">
          <cell r="B184" t="str">
            <v>Dermatology San Antonio - Westover Hills</v>
          </cell>
          <cell r="E184" t="str">
            <v>1919 Rogers Rd</v>
          </cell>
          <cell r="F184" t="str">
            <v>Ste 101</v>
          </cell>
          <cell r="G184" t="str">
            <v>San Antonio</v>
          </cell>
          <cell r="H184" t="str">
            <v>TX</v>
          </cell>
          <cell r="I184" t="str">
            <v>78251</v>
          </cell>
        </row>
        <row r="185">
          <cell r="B185" t="str">
            <v>Dermatology Solutions - Argyle</v>
          </cell>
          <cell r="E185" t="str">
            <v>7226 Crawford Rd</v>
          </cell>
          <cell r="F185" t="str">
            <v>Ste 100</v>
          </cell>
          <cell r="G185" t="str">
            <v>Argyle</v>
          </cell>
          <cell r="H185" t="str">
            <v>TX</v>
          </cell>
          <cell r="I185" t="str">
            <v>76226</v>
          </cell>
        </row>
        <row r="186">
          <cell r="B186" t="str">
            <v>Dermatology Solutions - Grapevine</v>
          </cell>
          <cell r="E186" t="str">
            <v>1600 College St</v>
          </cell>
          <cell r="F186" t="str">
            <v>#LL40</v>
          </cell>
          <cell r="G186" t="str">
            <v>Grapevine</v>
          </cell>
          <cell r="H186" t="str">
            <v>TX</v>
          </cell>
          <cell r="I186" t="str">
            <v>76051</v>
          </cell>
        </row>
        <row r="187">
          <cell r="B187" t="str">
            <v>Dermatology Specialists of San Antonio</v>
          </cell>
          <cell r="E187" t="str">
            <v>2520 Broadway St</v>
          </cell>
          <cell r="F187" t="str">
            <v>Ste 202</v>
          </cell>
          <cell r="G187" t="str">
            <v>San Antonio</v>
          </cell>
          <cell r="H187" t="str">
            <v>TX</v>
          </cell>
          <cell r="I187" t="str">
            <v>78215</v>
          </cell>
        </row>
        <row r="188">
          <cell r="B188" t="str">
            <v>DermSurgery - Brenham</v>
          </cell>
          <cell r="E188" t="str">
            <v>1910 Niebuhr St</v>
          </cell>
          <cell r="G188" t="str">
            <v>Brenham</v>
          </cell>
          <cell r="H188" t="str">
            <v>TX</v>
          </cell>
          <cell r="I188" t="str">
            <v>77833</v>
          </cell>
        </row>
        <row r="189">
          <cell r="B189" t="str">
            <v>DermSurgery - Kingwood Derm Spa</v>
          </cell>
          <cell r="E189" t="str">
            <v>19701 Kingwood Dr</v>
          </cell>
          <cell r="F189" t="str">
            <v>Bldg 6</v>
          </cell>
          <cell r="G189" t="str">
            <v>Houston</v>
          </cell>
          <cell r="H189" t="str">
            <v>TX</v>
          </cell>
          <cell r="I189" t="str">
            <v>77339</v>
          </cell>
        </row>
        <row r="190">
          <cell r="B190" t="str">
            <v>DermSurgery - Pearland Dermatology</v>
          </cell>
          <cell r="E190" t="str">
            <v>10970 Shadow Creek Pkwy</v>
          </cell>
          <cell r="F190" t="str">
            <v>Ste 340</v>
          </cell>
          <cell r="G190" t="str">
            <v>Pearland</v>
          </cell>
          <cell r="H190" t="str">
            <v>TX</v>
          </cell>
          <cell r="I190" t="str">
            <v>77584</v>
          </cell>
        </row>
        <row r="191">
          <cell r="B191" t="str">
            <v>DermSurgery - Scarlett Boulos, MD</v>
          </cell>
          <cell r="E191" t="str">
            <v>7515 Main</v>
          </cell>
          <cell r="F191" t="str">
            <v>Ste 240</v>
          </cell>
          <cell r="G191" t="str">
            <v>Houston</v>
          </cell>
          <cell r="H191" t="str">
            <v>TX</v>
          </cell>
          <cell r="I191" t="str">
            <v>77030</v>
          </cell>
        </row>
        <row r="192">
          <cell r="B192" t="str">
            <v>DermSurgery Associates - El Campo</v>
          </cell>
          <cell r="E192" t="str">
            <v>3703 Farm to Market Road 2765</v>
          </cell>
          <cell r="F192" t="str">
            <v xml:space="preserve">Ste E </v>
          </cell>
          <cell r="G192" t="str">
            <v>El Campo</v>
          </cell>
          <cell r="H192" t="str">
            <v>TX</v>
          </cell>
          <cell r="I192" t="str">
            <v>77437</v>
          </cell>
        </row>
        <row r="193">
          <cell r="B193" t="str">
            <v>DermSurgery Associates - Spring/Cypress</v>
          </cell>
          <cell r="E193" t="str">
            <v>819 Peakwood Dr</v>
          </cell>
          <cell r="G193" t="str">
            <v>Houston</v>
          </cell>
          <cell r="H193" t="str">
            <v>TX</v>
          </cell>
          <cell r="I193" t="str">
            <v>77090</v>
          </cell>
        </row>
        <row r="194">
          <cell r="B194" t="str">
            <v>DermSurgery Associates - TC ONLY</v>
          </cell>
          <cell r="E194" t="str">
            <v>7515 Main St</v>
          </cell>
          <cell r="F194" t="str">
            <v>Ste 240</v>
          </cell>
          <cell r="G194" t="str">
            <v>Houston</v>
          </cell>
          <cell r="H194" t="str">
            <v>TX</v>
          </cell>
          <cell r="I194" t="str">
            <v>77030</v>
          </cell>
        </row>
        <row r="195">
          <cell r="B195" t="str">
            <v>DermSurgery Associates - Wild Indigo</v>
          </cell>
          <cell r="E195" t="str">
            <v>4646 Wild Indigo St</v>
          </cell>
          <cell r="F195" t="str">
            <v>Unit 100</v>
          </cell>
          <cell r="G195" t="str">
            <v>Houston</v>
          </cell>
          <cell r="H195" t="str">
            <v>TX</v>
          </cell>
          <cell r="I195" t="str">
            <v>77027</v>
          </cell>
        </row>
        <row r="196">
          <cell r="B196" t="str">
            <v>DermSurgery Associates SWM - Adrienne Glaich, MD</v>
          </cell>
          <cell r="E196" t="str">
            <v>7500 Beechnut St</v>
          </cell>
          <cell r="F196" t="str">
            <v>Ste 290</v>
          </cell>
          <cell r="G196" t="str">
            <v>Houston</v>
          </cell>
          <cell r="H196" t="str">
            <v>TX</v>
          </cell>
          <cell r="I196" t="str">
            <v>77074</v>
          </cell>
        </row>
        <row r="197">
          <cell r="B197" t="str">
            <v>DermSurgery Associates, PA - Bellaire</v>
          </cell>
          <cell r="E197" t="str">
            <v>4747 Bellaire Blvd</v>
          </cell>
          <cell r="F197" t="str">
            <v>Ste 240</v>
          </cell>
          <cell r="G197" t="str">
            <v>Bellaire</v>
          </cell>
          <cell r="H197" t="str">
            <v>TX</v>
          </cell>
          <cell r="I197" t="str">
            <v>77401</v>
          </cell>
        </row>
        <row r="198">
          <cell r="B198" t="str">
            <v>DermSurgery Associates, PA - Leonard Goldberg, MD</v>
          </cell>
          <cell r="E198" t="str">
            <v>7515 Main St</v>
          </cell>
          <cell r="F198" t="str">
            <v>Ste 240</v>
          </cell>
          <cell r="G198" t="str">
            <v>Houston</v>
          </cell>
          <cell r="H198" t="str">
            <v>TX</v>
          </cell>
          <cell r="I198" t="str">
            <v>77030</v>
          </cell>
        </row>
        <row r="199">
          <cell r="B199" t="str">
            <v>DermSurgery Associates, PA - Ming Jih, MD</v>
          </cell>
          <cell r="E199" t="str">
            <v>7515 Main St</v>
          </cell>
          <cell r="F199" t="str">
            <v>Ste 200</v>
          </cell>
          <cell r="G199" t="str">
            <v>Houston</v>
          </cell>
          <cell r="H199" t="str">
            <v>TX</v>
          </cell>
          <cell r="I199" t="str">
            <v>77030</v>
          </cell>
        </row>
        <row r="200">
          <cell r="B200" t="str">
            <v>DermSurgery Museum District</v>
          </cell>
          <cell r="E200" t="str">
            <v>1200 Binz</v>
          </cell>
          <cell r="F200" t="str">
            <v>Ste 460</v>
          </cell>
          <cell r="G200" t="str">
            <v>Houston</v>
          </cell>
          <cell r="H200" t="str">
            <v>TX</v>
          </cell>
          <cell r="I200" t="str">
            <v>77004</v>
          </cell>
        </row>
        <row r="201">
          <cell r="B201" t="str">
            <v>DermSurgery Sugar Land</v>
          </cell>
          <cell r="E201" t="str">
            <v>1415 Hwy 6 South</v>
          </cell>
          <cell r="F201" t="str">
            <v>C-400</v>
          </cell>
          <cell r="G201" t="str">
            <v>Sugar Land</v>
          </cell>
          <cell r="H201" t="str">
            <v>TX</v>
          </cell>
          <cell r="I201" t="str">
            <v>77478</v>
          </cell>
        </row>
        <row r="202">
          <cell r="B202" t="str">
            <v>DermSurgery The Woodlands</v>
          </cell>
          <cell r="E202" t="str">
            <v>17183 S I-45</v>
          </cell>
          <cell r="F202" t="str">
            <v>Bldg 1 Ste 510</v>
          </cell>
          <cell r="G202" t="str">
            <v>The Woodlands</v>
          </cell>
          <cell r="H202" t="str">
            <v>TX</v>
          </cell>
          <cell r="I202" t="str">
            <v>77385</v>
          </cell>
        </row>
        <row r="203">
          <cell r="B203" t="str">
            <v>DermSurgery Willowbrook</v>
          </cell>
          <cell r="E203" t="str">
            <v>18220 State Highway 249</v>
          </cell>
          <cell r="F203" t="str">
            <v>Ste 270</v>
          </cell>
          <cell r="G203" t="str">
            <v>Houston</v>
          </cell>
          <cell r="H203" t="str">
            <v>TX</v>
          </cell>
          <cell r="I203" t="str">
            <v>77070</v>
          </cell>
        </row>
        <row r="204">
          <cell r="B204" t="str">
            <v>DeSilva Dermatology</v>
          </cell>
          <cell r="E204" t="str">
            <v>120 Old San Antonio Road</v>
          </cell>
          <cell r="G204" t="str">
            <v>Boerne</v>
          </cell>
          <cell r="H204" t="str">
            <v>TX</v>
          </cell>
          <cell r="I204" t="str">
            <v>78006</v>
          </cell>
        </row>
        <row r="205">
          <cell r="B205" t="str">
            <v>DeSoto Dermatology</v>
          </cell>
          <cell r="E205" t="str">
            <v>1005 York Dr.</v>
          </cell>
          <cell r="G205" t="str">
            <v>DeSoto</v>
          </cell>
          <cell r="H205" t="str">
            <v>TX</v>
          </cell>
          <cell r="I205" t="str">
            <v>75115</v>
          </cell>
        </row>
        <row r="206">
          <cell r="B206" t="str">
            <v>Devenir Aesthetics</v>
          </cell>
          <cell r="E206" t="str">
            <v>3807 Spicewood Springs</v>
          </cell>
          <cell r="F206" t="str">
            <v>Suite 201</v>
          </cell>
          <cell r="G206" t="str">
            <v>Austin</v>
          </cell>
          <cell r="H206" t="str">
            <v>TX</v>
          </cell>
          <cell r="I206" t="str">
            <v>78759</v>
          </cell>
        </row>
        <row r="207">
          <cell r="B207" t="str">
            <v>Diabetes and Metabolism Specialists</v>
          </cell>
          <cell r="E207" t="str">
            <v>4118 Pond Hill Rd</v>
          </cell>
          <cell r="F207" t="str">
            <v>Ste 300</v>
          </cell>
          <cell r="G207" t="str">
            <v>Shavano Park</v>
          </cell>
          <cell r="H207" t="str">
            <v>TX</v>
          </cell>
          <cell r="I207" t="str">
            <v>78231</v>
          </cell>
        </row>
        <row r="208">
          <cell r="B208" t="str">
            <v>Doctors Dermatology</v>
          </cell>
          <cell r="E208" t="str">
            <v xml:space="preserve">2605 W Trenton Rd </v>
          </cell>
          <cell r="G208" t="str">
            <v>Edinburg</v>
          </cell>
          <cell r="H208" t="str">
            <v>TX</v>
          </cell>
          <cell r="I208" t="str">
            <v>78539</v>
          </cell>
        </row>
        <row r="209">
          <cell r="B209" t="str">
            <v>Downtown Dermatology Clinic</v>
          </cell>
          <cell r="E209" t="str">
            <v>343 W Houston St #909</v>
          </cell>
          <cell r="G209" t="str">
            <v>San Antonio</v>
          </cell>
          <cell r="H209" t="str">
            <v>TX</v>
          </cell>
          <cell r="I209" t="str">
            <v>78205</v>
          </cell>
        </row>
        <row r="210">
          <cell r="B210" t="str">
            <v>Dr. Angela Sturm</v>
          </cell>
          <cell r="E210" t="str">
            <v>6750 West Loop South</v>
          </cell>
          <cell r="F210" t="str">
            <v>Ste 1060</v>
          </cell>
          <cell r="G210" t="str">
            <v>Bellaire</v>
          </cell>
          <cell r="H210" t="str">
            <v>TX</v>
          </cell>
          <cell r="I210" t="str">
            <v>77401</v>
          </cell>
        </row>
        <row r="211">
          <cell r="B211" t="str">
            <v>Dr. Charles W. Monday</v>
          </cell>
          <cell r="E211" t="str">
            <v>130 Medical Center Prkwy</v>
          </cell>
          <cell r="F211" t="str">
            <v>Ste 6</v>
          </cell>
          <cell r="G211" t="str">
            <v>Huntsville</v>
          </cell>
          <cell r="H211" t="str">
            <v>TX</v>
          </cell>
          <cell r="I211" t="str">
            <v>77340</v>
          </cell>
        </row>
        <row r="212">
          <cell r="B212" t="str">
            <v>Dr. Danny Mounir, MD</v>
          </cell>
          <cell r="E212" t="str">
            <v>600 N Kobayashi Rd</v>
          </cell>
          <cell r="F212" t="str">
            <v>Ste 114</v>
          </cell>
          <cell r="G212" t="str">
            <v>Webster</v>
          </cell>
          <cell r="H212" t="str">
            <v>TX</v>
          </cell>
          <cell r="I212" t="str">
            <v>77598</v>
          </cell>
        </row>
        <row r="213">
          <cell r="B213" t="str">
            <v>Dr. Dano Dermatology</v>
          </cell>
          <cell r="E213" t="str">
            <v>1600 W. 38th Street</v>
          </cell>
          <cell r="F213" t="str">
            <v>Suite 315</v>
          </cell>
          <cell r="G213" t="str">
            <v>Austin</v>
          </cell>
          <cell r="H213" t="str">
            <v>TX</v>
          </cell>
          <cell r="I213" t="str">
            <v>78731</v>
          </cell>
        </row>
        <row r="214">
          <cell r="B214" t="str">
            <v>Dr. George B. Ingrish</v>
          </cell>
          <cell r="E214" t="str">
            <v>201 Fourth St Ste 4B</v>
          </cell>
          <cell r="G214" t="str">
            <v>Alexandria</v>
          </cell>
          <cell r="H214" t="str">
            <v>LA</v>
          </cell>
          <cell r="I214" t="str">
            <v>71301</v>
          </cell>
        </row>
        <row r="215">
          <cell r="B215" t="str">
            <v>Dr. Jerry Dickson, MD</v>
          </cell>
          <cell r="E215" t="str">
            <v>8945 Longpoint</v>
          </cell>
          <cell r="F215" t="str">
            <v>Ste 101</v>
          </cell>
          <cell r="G215" t="str">
            <v>Houston</v>
          </cell>
          <cell r="H215" t="str">
            <v>TX</v>
          </cell>
          <cell r="I215" t="str">
            <v>77055</v>
          </cell>
        </row>
        <row r="216">
          <cell r="B216" t="str">
            <v>Dr. Jessica Kappelman MD</v>
          </cell>
          <cell r="E216" t="str">
            <v>24600 West 127th St</v>
          </cell>
          <cell r="F216" t="str">
            <v>Building B Ste 335</v>
          </cell>
          <cell r="G216" t="str">
            <v>Plainfield</v>
          </cell>
          <cell r="H216" t="str">
            <v>IL</v>
          </cell>
          <cell r="I216" t="str">
            <v>60585</v>
          </cell>
        </row>
        <row r="217">
          <cell r="B217" t="str">
            <v>Dr. John Clemmons</v>
          </cell>
          <cell r="E217" t="str">
            <v>1213 Hermann Dr</v>
          </cell>
          <cell r="F217" t="str">
            <v>Ste 220</v>
          </cell>
          <cell r="G217" t="str">
            <v>Houston</v>
          </cell>
          <cell r="H217" t="str">
            <v>TX</v>
          </cell>
          <cell r="I217" t="str">
            <v>77004</v>
          </cell>
        </row>
        <row r="218">
          <cell r="B218" t="str">
            <v>Dr. Katherine Farady</v>
          </cell>
          <cell r="E218" t="str">
            <v>2700 West Anderson Ln</v>
          </cell>
          <cell r="F218" t="str">
            <v>Ste # 403</v>
          </cell>
          <cell r="G218" t="str">
            <v>Austin</v>
          </cell>
          <cell r="H218" t="str">
            <v>TX</v>
          </cell>
          <cell r="I218" t="str">
            <v>78757</v>
          </cell>
        </row>
        <row r="219">
          <cell r="B219" t="str">
            <v>Dr. Kim Dermatology</v>
          </cell>
          <cell r="E219" t="str">
            <v>4645 Avon Ln</v>
          </cell>
          <cell r="F219" t="str">
            <v>Ste 375</v>
          </cell>
          <cell r="G219" t="str">
            <v>Frisco</v>
          </cell>
          <cell r="H219" t="str">
            <v>TX</v>
          </cell>
          <cell r="I219" t="str">
            <v>75033</v>
          </cell>
        </row>
        <row r="220">
          <cell r="B220" t="str">
            <v>Dr. Matthew Rowley</v>
          </cell>
          <cell r="E220" t="str">
            <v>107 Christie St</v>
          </cell>
          <cell r="G220" t="str">
            <v>Lufkin</v>
          </cell>
          <cell r="H220" t="str">
            <v>TX</v>
          </cell>
          <cell r="I220" t="str">
            <v>75904</v>
          </cell>
        </row>
        <row r="221">
          <cell r="B221" t="str">
            <v>Dr. Melvyn Anhalt, MD</v>
          </cell>
          <cell r="E221" t="str">
            <v>915 Gessner Rd</v>
          </cell>
          <cell r="F221" t="str">
            <v>Ste 970</v>
          </cell>
          <cell r="G221" t="str">
            <v>Houston</v>
          </cell>
          <cell r="H221" t="str">
            <v>TX</v>
          </cell>
          <cell r="I221" t="str">
            <v>77024</v>
          </cell>
        </row>
        <row r="222">
          <cell r="B222" t="str">
            <v>Dr. Oscar Benavides</v>
          </cell>
          <cell r="E222" t="str">
            <v>209 W. Village Blvd</v>
          </cell>
          <cell r="F222" t="str">
            <v>Ste 11</v>
          </cell>
          <cell r="G222" t="str">
            <v>Laredo</v>
          </cell>
          <cell r="H222" t="str">
            <v>TX</v>
          </cell>
          <cell r="I222" t="str">
            <v>78041</v>
          </cell>
        </row>
        <row r="223">
          <cell r="B223" t="str">
            <v>Dr. Scott Kasden</v>
          </cell>
          <cell r="E223" t="str">
            <v>2813 W Southlake Blvd</v>
          </cell>
          <cell r="F223" t="str">
            <v>Suite 130</v>
          </cell>
          <cell r="G223" t="str">
            <v>Southlake</v>
          </cell>
          <cell r="H223" t="str">
            <v>TX</v>
          </cell>
          <cell r="I223" t="str">
            <v>76092</v>
          </cell>
        </row>
        <row r="224">
          <cell r="B224" t="str">
            <v>Dr. Wendy Baca, MD PA</v>
          </cell>
          <cell r="E224" t="str">
            <v>10935 Wurzbach Rd</v>
          </cell>
          <cell r="F224" t="str">
            <v>#202</v>
          </cell>
          <cell r="G224" t="str">
            <v>San Antonio</v>
          </cell>
          <cell r="H224" t="str">
            <v>TX</v>
          </cell>
          <cell r="I224" t="str">
            <v>78230</v>
          </cell>
        </row>
        <row r="225">
          <cell r="B225" t="str">
            <v>Dr. Zoltan Trizna</v>
          </cell>
          <cell r="E225" t="str">
            <v xml:space="preserve">8500 Bluffstone Cove Suite# A-101 </v>
          </cell>
          <cell r="G225" t="str">
            <v>Austin</v>
          </cell>
          <cell r="H225" t="str">
            <v>TX</v>
          </cell>
          <cell r="I225" t="str">
            <v>78759</v>
          </cell>
        </row>
        <row r="226">
          <cell r="B226" t="str">
            <v>Dynamic Dermatology</v>
          </cell>
          <cell r="E226" t="str">
            <v>13535 Hausman Pass</v>
          </cell>
          <cell r="F226" t="str">
            <v>Ste 104</v>
          </cell>
          <cell r="G226" t="str">
            <v>San Antonio</v>
          </cell>
          <cell r="H226" t="str">
            <v>TX</v>
          </cell>
          <cell r="I226" t="str">
            <v>78249</v>
          </cell>
        </row>
        <row r="227">
          <cell r="B227" t="str">
            <v>East Houston Hospital and Clinics</v>
          </cell>
          <cell r="E227" t="str">
            <v>12950 East Fwy</v>
          </cell>
          <cell r="G227" t="str">
            <v>Houston</v>
          </cell>
          <cell r="H227" t="str">
            <v>TX</v>
          </cell>
          <cell r="I227" t="str">
            <v>77015</v>
          </cell>
        </row>
        <row r="228">
          <cell r="B228" t="str">
            <v>East Texas Eye Associates</v>
          </cell>
          <cell r="E228" t="str">
            <v>1306 W. Frank Avenue</v>
          </cell>
          <cell r="G228" t="str">
            <v>Lufkin</v>
          </cell>
          <cell r="H228" t="str">
            <v>TX</v>
          </cell>
          <cell r="I228" t="str">
            <v>75904</v>
          </cell>
        </row>
        <row r="229">
          <cell r="B229" t="str">
            <v>El Camino Hospital</v>
          </cell>
          <cell r="E229" t="str">
            <v>2500 Grand Rd</v>
          </cell>
          <cell r="G229" t="str">
            <v>Mountain View</v>
          </cell>
          <cell r="H229" t="str">
            <v>CA</v>
          </cell>
        </row>
        <row r="230">
          <cell r="B230" t="str">
            <v>El Camino Hospital - Los Gatos</v>
          </cell>
          <cell r="E230" t="str">
            <v>815 Pollard Rd</v>
          </cell>
          <cell r="G230" t="str">
            <v>Los Gatos</v>
          </cell>
          <cell r="H230" t="str">
            <v>CA</v>
          </cell>
          <cell r="I230" t="str">
            <v>95032</v>
          </cell>
        </row>
        <row r="231">
          <cell r="B231" t="str">
            <v>El Paso Dermatology</v>
          </cell>
          <cell r="E231" t="str">
            <v>1700 Murchison Dr</v>
          </cell>
          <cell r="F231" t="str">
            <v>Suite 215</v>
          </cell>
          <cell r="G231" t="str">
            <v>El Paso</v>
          </cell>
          <cell r="H231" t="str">
            <v>TX</v>
          </cell>
          <cell r="I231" t="str">
            <v>79902</v>
          </cell>
        </row>
        <row r="232">
          <cell r="B232" t="str">
            <v>Elect Dermatology</v>
          </cell>
          <cell r="E232" t="str">
            <v>2154 Gabriels Place</v>
          </cell>
          <cell r="F232" t="str">
            <v>Ste 103</v>
          </cell>
          <cell r="G232" t="str">
            <v>New Braunfels</v>
          </cell>
          <cell r="H232" t="str">
            <v>TX</v>
          </cell>
          <cell r="I232" t="str">
            <v>78130</v>
          </cell>
        </row>
        <row r="233">
          <cell r="B233" t="str">
            <v>Elite Dermatology - Heights</v>
          </cell>
          <cell r="E233" t="str">
            <v>2222 N Shepherd Dr</v>
          </cell>
          <cell r="G233" t="str">
            <v>Houston</v>
          </cell>
          <cell r="H233" t="str">
            <v>TX</v>
          </cell>
          <cell r="I233" t="str">
            <v>77008</v>
          </cell>
        </row>
        <row r="234">
          <cell r="B234" t="str">
            <v>Elite Dermatology - Katy</v>
          </cell>
          <cell r="E234" t="str">
            <v>4603 FM 1463 Ste 100</v>
          </cell>
          <cell r="G234" t="str">
            <v>Katy</v>
          </cell>
          <cell r="H234" t="str">
            <v>TX</v>
          </cell>
          <cell r="I234" t="str">
            <v>77494</v>
          </cell>
        </row>
        <row r="235">
          <cell r="B235" t="str">
            <v>Elite Dermatology - Kingwood</v>
          </cell>
          <cell r="E235" t="str">
            <v>4505 Kingwood Dr</v>
          </cell>
          <cell r="F235" t="str">
            <v>Ste 185</v>
          </cell>
          <cell r="G235" t="str">
            <v>Kingwood</v>
          </cell>
          <cell r="H235" t="str">
            <v>TX</v>
          </cell>
          <cell r="I235" t="str">
            <v>77345</v>
          </cell>
        </row>
        <row r="236">
          <cell r="B236" t="str">
            <v>Elite Dermatology - Pearland</v>
          </cell>
          <cell r="E236" t="str">
            <v xml:space="preserve">1930 Pearland Pkwy </v>
          </cell>
          <cell r="F236" t="str">
            <v>Ste 154</v>
          </cell>
          <cell r="G236" t="str">
            <v>Pearland</v>
          </cell>
          <cell r="H236" t="str">
            <v>TX</v>
          </cell>
          <cell r="I236" t="str">
            <v>77581</v>
          </cell>
        </row>
        <row r="237">
          <cell r="B237" t="str">
            <v>Elite Dermatology - River Oaks</v>
          </cell>
          <cell r="E237" t="str">
            <v>2571 Kirby Dr</v>
          </cell>
          <cell r="G237" t="str">
            <v>Houston</v>
          </cell>
          <cell r="H237" t="str">
            <v>TX</v>
          </cell>
          <cell r="I237" t="str">
            <v>77019</v>
          </cell>
        </row>
        <row r="238">
          <cell r="B238" t="str">
            <v>Elite Dermatology - Tomball</v>
          </cell>
          <cell r="E238" t="str">
            <v>20326 State Hwy 249</v>
          </cell>
          <cell r="F238" t="str">
            <v>Ste 400</v>
          </cell>
          <cell r="G238" t="str">
            <v>Houston</v>
          </cell>
          <cell r="H238" t="str">
            <v>TX</v>
          </cell>
          <cell r="I238" t="str">
            <v>77070</v>
          </cell>
        </row>
        <row r="239">
          <cell r="B239" t="str">
            <v>Endovascular and Interventional Associates</v>
          </cell>
          <cell r="E239" t="str">
            <v>600 S. Conroe Medical Dr</v>
          </cell>
          <cell r="F239" t="str">
            <v>Ste 102</v>
          </cell>
          <cell r="G239" t="str">
            <v>Conroe</v>
          </cell>
          <cell r="H239" t="str">
            <v>TX</v>
          </cell>
          <cell r="I239" t="str">
            <v>77304</v>
          </cell>
        </row>
        <row r="240">
          <cell r="B240" t="str">
            <v>Eric M. Finley, M.D</v>
          </cell>
          <cell r="E240" t="str">
            <v>3434 Prytania St</v>
          </cell>
          <cell r="F240" t="str">
            <v>Ste 240</v>
          </cell>
          <cell r="G240" t="str">
            <v>New Orleans</v>
          </cell>
          <cell r="H240" t="str">
            <v>LA</v>
          </cell>
          <cell r="I240" t="str">
            <v>70115</v>
          </cell>
        </row>
        <row r="241">
          <cell r="B241" t="str">
            <v>Essential Dermatology Group</v>
          </cell>
          <cell r="E241" t="str">
            <v>1600 Central Dr</v>
          </cell>
          <cell r="F241" t="str">
            <v>Ste 158</v>
          </cell>
          <cell r="G241" t="str">
            <v>Bedford</v>
          </cell>
          <cell r="H241" t="str">
            <v>TX</v>
          </cell>
          <cell r="I241" t="str">
            <v>76022</v>
          </cell>
        </row>
        <row r="242">
          <cell r="B242" t="str">
            <v xml:space="preserve">Evans Dermatology - South Lamar </v>
          </cell>
          <cell r="E242" t="str">
            <v>3508 South Lamar</v>
          </cell>
          <cell r="F242" t="str">
            <v>Ste 300</v>
          </cell>
          <cell r="G242" t="str">
            <v>Austin</v>
          </cell>
          <cell r="H242" t="str">
            <v>TX</v>
          </cell>
          <cell r="I242" t="str">
            <v>78704</v>
          </cell>
        </row>
        <row r="243">
          <cell r="B243" t="str">
            <v>Evans Dermatology Partners - Brodie Lane</v>
          </cell>
          <cell r="E243" t="str">
            <v>9701 Brodie Ln</v>
          </cell>
          <cell r="F243" t="str">
            <v>Ste A-106</v>
          </cell>
          <cell r="G243" t="str">
            <v>Austin</v>
          </cell>
          <cell r="H243" t="str">
            <v>TX</v>
          </cell>
          <cell r="I243" t="str">
            <v>78748</v>
          </cell>
        </row>
        <row r="244">
          <cell r="B244" t="str">
            <v>Evans Dermatology Partners - Kyle Parkway</v>
          </cell>
          <cell r="E244" t="str">
            <v>20871 Interstate 35, Ste 200</v>
          </cell>
          <cell r="G244" t="str">
            <v>Kyle</v>
          </cell>
          <cell r="H244" t="str">
            <v>TX</v>
          </cell>
          <cell r="I244" t="str">
            <v>78640</v>
          </cell>
        </row>
        <row r="245">
          <cell r="B245" t="str">
            <v>Evans Dermatology Partners - Lakeway</v>
          </cell>
          <cell r="E245" t="str">
            <v>3464 RR 620 South</v>
          </cell>
          <cell r="G245" t="str">
            <v>Bee Cave</v>
          </cell>
          <cell r="H245" t="str">
            <v>TX</v>
          </cell>
          <cell r="I245" t="str">
            <v>78738</v>
          </cell>
        </row>
        <row r="246">
          <cell r="B246" t="str">
            <v>Evergreen Dermatology - Robert Lin DO</v>
          </cell>
          <cell r="E246" t="str">
            <v>23530 Kingsland Blvd</v>
          </cell>
          <cell r="F246" t="str">
            <v>Ste 140</v>
          </cell>
          <cell r="G246" t="str">
            <v>Katy</v>
          </cell>
          <cell r="H246" t="str">
            <v>TX</v>
          </cell>
          <cell r="I246" t="str">
            <v>77494</v>
          </cell>
        </row>
        <row r="247">
          <cell r="B247" t="str">
            <v>Evolution Dermatology</v>
          </cell>
          <cell r="E247" t="str">
            <v>1455 Yarmouth Ave</v>
          </cell>
          <cell r="G247" t="str">
            <v>Boulder</v>
          </cell>
          <cell r="H247" t="str">
            <v>CO</v>
          </cell>
          <cell r="I247" t="str">
            <v>80304</v>
          </cell>
        </row>
        <row r="248">
          <cell r="B248" t="str">
            <v>Facial Focus Cosmetic Surgery</v>
          </cell>
          <cell r="E248" t="str">
            <v>10815 RR 2222, Bldg 3C</v>
          </cell>
          <cell r="F248" t="str">
            <v>Ste 101</v>
          </cell>
          <cell r="G248" t="str">
            <v>Austin</v>
          </cell>
          <cell r="H248" t="str">
            <v>TX</v>
          </cell>
          <cell r="I248" t="str">
            <v>78730</v>
          </cell>
        </row>
        <row r="249">
          <cell r="B249" t="str">
            <v>Facial Plastic Surgery Associates</v>
          </cell>
          <cell r="E249" t="str">
            <v>6655 Travis St.</v>
          </cell>
          <cell r="F249" t="str">
            <v>Suite 900</v>
          </cell>
          <cell r="G249" t="str">
            <v>Houston</v>
          </cell>
          <cell r="H249" t="str">
            <v>TX</v>
          </cell>
          <cell r="I249" t="str">
            <v>77030</v>
          </cell>
        </row>
        <row r="250">
          <cell r="B250" t="str">
            <v>Fairview Dermatology - Dr. Helen Kim-James</v>
          </cell>
          <cell r="E250" t="str">
            <v>331 Town Place</v>
          </cell>
          <cell r="G250" t="str">
            <v>Fairview</v>
          </cell>
          <cell r="H250" t="str">
            <v>TX</v>
          </cell>
          <cell r="I250" t="str">
            <v>75069</v>
          </cell>
        </row>
        <row r="251">
          <cell r="B251" t="str">
            <v>Family Life Medical</v>
          </cell>
          <cell r="E251" t="str">
            <v>508 Medical Center Blvd</v>
          </cell>
          <cell r="F251" t="str">
            <v>Suite 350</v>
          </cell>
          <cell r="G251" t="str">
            <v>Houston</v>
          </cell>
          <cell r="H251" t="str">
            <v>TX</v>
          </cell>
          <cell r="I251" t="str">
            <v>77304</v>
          </cell>
        </row>
        <row r="252">
          <cell r="B252" t="str">
            <v>Family Practice Clinic of Alvin</v>
          </cell>
          <cell r="E252" t="str">
            <v>711 W Sidnor</v>
          </cell>
          <cell r="G252" t="str">
            <v>Alvin</v>
          </cell>
          <cell r="H252" t="str">
            <v>TX</v>
          </cell>
          <cell r="I252" t="str">
            <v>77511</v>
          </cell>
        </row>
        <row r="253">
          <cell r="B253" t="str">
            <v>Family Practice Specialists</v>
          </cell>
          <cell r="E253" t="str">
            <v>4600 E. Shea Blvd</v>
          </cell>
          <cell r="G253" t="str">
            <v>Phoenix</v>
          </cell>
          <cell r="H253" t="str">
            <v>AZ</v>
          </cell>
          <cell r="I253" t="str">
            <v>85028</v>
          </cell>
        </row>
        <row r="254">
          <cell r="B254" t="str">
            <v>Farmer Dermatology</v>
          </cell>
          <cell r="E254" t="str">
            <v>10077 Grogan's Mill Rd</v>
          </cell>
          <cell r="G254" t="str">
            <v>The Woodlands</v>
          </cell>
          <cell r="H254" t="str">
            <v>TX</v>
          </cell>
          <cell r="I254" t="str">
            <v>77380</v>
          </cell>
        </row>
        <row r="255">
          <cell r="B255" t="str">
            <v>Flatirons Dermatology - Broomfield</v>
          </cell>
          <cell r="E255" t="str">
            <v>13605 Xavier Ln</v>
          </cell>
          <cell r="F255" t="str">
            <v>Ste B</v>
          </cell>
          <cell r="G255" t="str">
            <v>Broomfield</v>
          </cell>
          <cell r="H255" t="str">
            <v>CO</v>
          </cell>
          <cell r="I255" t="str">
            <v>80023</v>
          </cell>
        </row>
        <row r="256">
          <cell r="B256" t="str">
            <v>Flatirons Dermatology - Erie</v>
          </cell>
          <cell r="E256" t="str">
            <v>300 Bridge St</v>
          </cell>
          <cell r="F256" t="str">
            <v>Ste B</v>
          </cell>
          <cell r="G256" t="str">
            <v>Erie</v>
          </cell>
          <cell r="H256" t="str">
            <v>CO</v>
          </cell>
          <cell r="I256" t="str">
            <v>80516</v>
          </cell>
        </row>
        <row r="257">
          <cell r="B257" t="str">
            <v>Flora Kim Dermatology</v>
          </cell>
          <cell r="E257" t="str">
            <v>4300 MacArthur Ave Ste 100</v>
          </cell>
          <cell r="G257" t="str">
            <v>Dallas</v>
          </cell>
          <cell r="H257" t="str">
            <v>TX</v>
          </cell>
          <cell r="I257" t="str">
            <v>75209</v>
          </cell>
        </row>
        <row r="258">
          <cell r="B258" t="str">
            <v>Four Points Dermatology</v>
          </cell>
          <cell r="E258" t="str">
            <v>6618 Sitio Del Rio Blvd</v>
          </cell>
          <cell r="F258" t="str">
            <v>Ste D101</v>
          </cell>
          <cell r="G258" t="str">
            <v>Austin</v>
          </cell>
          <cell r="H258" t="str">
            <v>TX</v>
          </cell>
          <cell r="I258" t="str">
            <v>78730</v>
          </cell>
        </row>
        <row r="259">
          <cell r="B259" t="str">
            <v>Fresh Dermatology</v>
          </cell>
          <cell r="E259" t="str">
            <v>1008 RR 620 South</v>
          </cell>
          <cell r="F259" t="str">
            <v>Ste 101</v>
          </cell>
          <cell r="G259" t="str">
            <v>Lakeway</v>
          </cell>
          <cell r="H259" t="str">
            <v>TX</v>
          </cell>
          <cell r="I259" t="str">
            <v>78734</v>
          </cell>
        </row>
        <row r="260">
          <cell r="B260" t="str">
            <v>Friendswood Dermatology</v>
          </cell>
          <cell r="E260" t="str">
            <v>6 Oaktree St</v>
          </cell>
          <cell r="G260" t="str">
            <v>Friendswood</v>
          </cell>
          <cell r="H260" t="str">
            <v>TX</v>
          </cell>
          <cell r="I260" t="str">
            <v>77546</v>
          </cell>
        </row>
        <row r="261">
          <cell r="B261" t="str">
            <v>GALA Laboratories</v>
          </cell>
          <cell r="E261" t="str">
            <v>3030 S Gessner</v>
          </cell>
          <cell r="F261" t="str">
            <v>Ste 270-291</v>
          </cell>
          <cell r="G261" t="str">
            <v>Houston</v>
          </cell>
          <cell r="H261" t="str">
            <v>TX</v>
          </cell>
          <cell r="I261" t="str">
            <v>77063</v>
          </cell>
        </row>
        <row r="262">
          <cell r="B262" t="str">
            <v xml:space="preserve">Gastrointestinal Surgical Specialists - Clinic </v>
          </cell>
          <cell r="E262" t="str">
            <v>1439 Stuart Engals Blvd</v>
          </cell>
          <cell r="F262" t="str">
            <v>Ste 100</v>
          </cell>
          <cell r="G262" t="str">
            <v>Mount Pleasant</v>
          </cell>
          <cell r="H262" t="str">
            <v>SC</v>
          </cell>
          <cell r="I262" t="str">
            <v>29464</v>
          </cell>
        </row>
        <row r="263">
          <cell r="B263" t="str">
            <v>Gawey Dermatology</v>
          </cell>
          <cell r="E263" t="str">
            <v>3435 NW 56th St</v>
          </cell>
          <cell r="F263" t="str">
            <v>Ste 207</v>
          </cell>
          <cell r="G263" t="str">
            <v>Oklahoma CIty</v>
          </cell>
          <cell r="H263" t="str">
            <v>OK</v>
          </cell>
          <cell r="I263" t="str">
            <v>73112</v>
          </cell>
        </row>
        <row r="264">
          <cell r="B264" t="str">
            <v>General Surgical Associates - MASC North Central</v>
          </cell>
          <cell r="E264" t="str">
            <v>19010 Stone Oak Parkway</v>
          </cell>
          <cell r="G264" t="str">
            <v>San Antonio</v>
          </cell>
          <cell r="H264" t="str">
            <v>TX</v>
          </cell>
          <cell r="I264" t="str">
            <v>78258</v>
          </cell>
        </row>
        <row r="265">
          <cell r="B265" t="str">
            <v>George Wooming, MD</v>
          </cell>
          <cell r="E265" t="str">
            <v>12200 Park Central Dr</v>
          </cell>
          <cell r="F265" t="str">
            <v>Ste 220</v>
          </cell>
          <cell r="G265" t="str">
            <v>Dallas</v>
          </cell>
          <cell r="H265" t="str">
            <v>TX</v>
          </cell>
          <cell r="I265" t="str">
            <v>75251</v>
          </cell>
        </row>
        <row r="266">
          <cell r="B266" t="str">
            <v>Gerardo Bueso MD</v>
          </cell>
          <cell r="E266" t="str">
            <v>5711 Almeda Rd</v>
          </cell>
          <cell r="G266" t="str">
            <v>Houston</v>
          </cell>
          <cell r="H266" t="str">
            <v>TX</v>
          </cell>
          <cell r="I266" t="str">
            <v>77004</v>
          </cell>
        </row>
        <row r="267">
          <cell r="B267" t="str">
            <v>Gildo A. Micheletti MD</v>
          </cell>
          <cell r="E267" t="str">
            <v>6560 Fannin St</v>
          </cell>
          <cell r="F267" t="str">
            <v>Suite 2090</v>
          </cell>
          <cell r="G267" t="str">
            <v>Houston</v>
          </cell>
          <cell r="H267" t="str">
            <v>TX</v>
          </cell>
          <cell r="I267" t="str">
            <v>77030</v>
          </cell>
        </row>
        <row r="268">
          <cell r="B268" t="str">
            <v>Glamour Plastic Surgery and Med Spa</v>
          </cell>
          <cell r="E268" t="str">
            <v>6300 West Loop S #620</v>
          </cell>
          <cell r="G268" t="str">
            <v>Bellaire</v>
          </cell>
          <cell r="H268" t="str">
            <v>TX</v>
          </cell>
          <cell r="I268" t="str">
            <v>77401</v>
          </cell>
        </row>
        <row r="269">
          <cell r="B269" t="str">
            <v>Greentree Dermatology - Kelley Eubank</v>
          </cell>
          <cell r="E269" t="str">
            <v>5252 Westchester St</v>
          </cell>
          <cell r="F269" t="str">
            <v>Ste 242</v>
          </cell>
          <cell r="G269" t="str">
            <v>Houston</v>
          </cell>
          <cell r="H269" t="str">
            <v>TX</v>
          </cell>
          <cell r="I269" t="str">
            <v>77005</v>
          </cell>
        </row>
        <row r="270">
          <cell r="B270" t="str">
            <v>Grieshaber Derm-Derm Clinic of St Tammany</v>
          </cell>
          <cell r="E270" t="str">
            <v>714 West 16th Avenue</v>
          </cell>
          <cell r="G270" t="str">
            <v>Covington</v>
          </cell>
          <cell r="H270" t="str">
            <v>LA</v>
          </cell>
          <cell r="I270" t="str">
            <v>70433</v>
          </cell>
        </row>
        <row r="271">
          <cell r="B271" t="str">
            <v>Gulf Coast Pain &amp; Spine - Pearland</v>
          </cell>
          <cell r="E271" t="str">
            <v>1920 Country Place Pkwy</v>
          </cell>
          <cell r="F271" t="str">
            <v>Ste 160</v>
          </cell>
          <cell r="G271" t="str">
            <v>Pearland</v>
          </cell>
          <cell r="H271" t="str">
            <v>TX</v>
          </cell>
          <cell r="I271" t="str">
            <v>77584</v>
          </cell>
        </row>
        <row r="272">
          <cell r="B272" t="str">
            <v>Gulf Coast Pain &amp; Spine - Webster</v>
          </cell>
          <cell r="E272" t="str">
            <v>1015 W Medical Center Blvd</v>
          </cell>
          <cell r="F272" t="str">
            <v>Ste 2800</v>
          </cell>
          <cell r="G272" t="str">
            <v>Webster</v>
          </cell>
          <cell r="H272" t="str">
            <v>TX</v>
          </cell>
          <cell r="I272" t="str">
            <v>77598</v>
          </cell>
        </row>
        <row r="273">
          <cell r="B273" t="str">
            <v>Gulf Coast Urology - Houston</v>
          </cell>
          <cell r="E273" t="str">
            <v>1315 St Joseph Pkwy</v>
          </cell>
          <cell r="F273" t="str">
            <v>Ste 1502</v>
          </cell>
          <cell r="G273" t="str">
            <v>Houston</v>
          </cell>
          <cell r="H273" t="str">
            <v>TX</v>
          </cell>
          <cell r="I273" t="str">
            <v>77002</v>
          </cell>
        </row>
        <row r="274">
          <cell r="B274" t="str">
            <v>Gulf Coast Urology - Nassau Bay</v>
          </cell>
          <cell r="E274" t="str">
            <v>2020 Nasa Pkwy</v>
          </cell>
          <cell r="F274" t="str">
            <v>Ste 250</v>
          </cell>
          <cell r="G274" t="str">
            <v>Nassau Bay</v>
          </cell>
          <cell r="H274" t="str">
            <v>TX</v>
          </cell>
          <cell r="I274" t="str">
            <v>77058</v>
          </cell>
        </row>
        <row r="275">
          <cell r="B275" t="str">
            <v>Haydel Dermatology</v>
          </cell>
          <cell r="E275" t="str">
            <v>578 Valhi Blvd</v>
          </cell>
          <cell r="G275" t="str">
            <v>Houma</v>
          </cell>
          <cell r="H275" t="str">
            <v>LA</v>
          </cell>
          <cell r="I275" t="str">
            <v>70360</v>
          </cell>
        </row>
        <row r="276">
          <cell r="B276" t="str">
            <v>Heights Dermatology - Beaumont</v>
          </cell>
          <cell r="E276" t="str">
            <v>3485 Fannin St</v>
          </cell>
          <cell r="G276" t="str">
            <v>Beaumont</v>
          </cell>
          <cell r="H276" t="str">
            <v>TX</v>
          </cell>
          <cell r="I276" t="str">
            <v>77701</v>
          </cell>
        </row>
        <row r="277">
          <cell r="B277" t="str">
            <v>Heights Dermatology - Columbus</v>
          </cell>
          <cell r="E277" t="str">
            <v>109 Shult Dr</v>
          </cell>
          <cell r="F277" t="str">
            <v>Suite 200</v>
          </cell>
          <cell r="G277" t="str">
            <v>Columbus</v>
          </cell>
          <cell r="H277" t="str">
            <v>TX</v>
          </cell>
          <cell r="I277" t="str">
            <v>78934</v>
          </cell>
        </row>
        <row r="278">
          <cell r="B278" t="str">
            <v>Heights Dermatology - Corpus Christi</v>
          </cell>
          <cell r="E278" t="str">
            <v>5756 South Staples</v>
          </cell>
          <cell r="F278" t="str">
            <v>Suite J1</v>
          </cell>
          <cell r="G278" t="str">
            <v>Corpus Christi</v>
          </cell>
          <cell r="H278" t="str">
            <v>TX</v>
          </cell>
          <cell r="I278" t="str">
            <v>78413</v>
          </cell>
        </row>
        <row r="279">
          <cell r="B279" t="str">
            <v>Heights Dermatology - Dallas</v>
          </cell>
          <cell r="E279" t="str">
            <v>3900 Junius St</v>
          </cell>
          <cell r="F279" t="str">
            <v>Ste 145</v>
          </cell>
          <cell r="G279" t="str">
            <v>Dallas</v>
          </cell>
          <cell r="H279" t="str">
            <v>TX</v>
          </cell>
          <cell r="I279" t="str">
            <v>75246</v>
          </cell>
        </row>
        <row r="280">
          <cell r="B280" t="str">
            <v>Heights Dermatology - Gonzales</v>
          </cell>
          <cell r="E280" t="str">
            <v>1110 N. Sarah Dewitte</v>
          </cell>
          <cell r="G280" t="str">
            <v>Gonzales</v>
          </cell>
          <cell r="H280" t="str">
            <v>TX</v>
          </cell>
          <cell r="I280" t="str">
            <v>78629</v>
          </cell>
        </row>
        <row r="281">
          <cell r="B281" t="str">
            <v>Heights Dermatology - Houston</v>
          </cell>
          <cell r="E281" t="str">
            <v>2120 Ashland St.</v>
          </cell>
          <cell r="G281" t="str">
            <v>Houston</v>
          </cell>
          <cell r="H281" t="str">
            <v>TX</v>
          </cell>
          <cell r="I281" t="str">
            <v>77008</v>
          </cell>
        </row>
        <row r="282">
          <cell r="B282" t="str">
            <v>Heights Dermatology - Lake Jackson</v>
          </cell>
          <cell r="E282" t="str">
            <v>215 Oak Dr. South</v>
          </cell>
          <cell r="F282" t="str">
            <v>Suite C</v>
          </cell>
          <cell r="G282" t="str">
            <v>Lake Jackson</v>
          </cell>
          <cell r="H282" t="str">
            <v>TX</v>
          </cell>
          <cell r="I282" t="str">
            <v>77566</v>
          </cell>
        </row>
        <row r="283">
          <cell r="B283" t="str">
            <v>Heights Dermatology - Mansfield</v>
          </cell>
          <cell r="E283" t="str">
            <v>1830 E. Broad St</v>
          </cell>
          <cell r="F283" t="str">
            <v>Ste 102</v>
          </cell>
          <cell r="G283" t="str">
            <v>Mansfield</v>
          </cell>
          <cell r="H283" t="str">
            <v>TX</v>
          </cell>
          <cell r="I283" t="str">
            <v>76063</v>
          </cell>
        </row>
        <row r="284">
          <cell r="B284" t="str">
            <v>Heights Dermatology - New Braunfels</v>
          </cell>
          <cell r="E284" t="str">
            <v>2660 Common St</v>
          </cell>
          <cell r="F284" t="str">
            <v>Ste 104</v>
          </cell>
          <cell r="G284" t="str">
            <v>New Braunfels</v>
          </cell>
          <cell r="H284" t="str">
            <v>TX</v>
          </cell>
          <cell r="I284" t="str">
            <v>78130</v>
          </cell>
        </row>
        <row r="285">
          <cell r="B285" t="str">
            <v>Heights Dermatology - Palacios</v>
          </cell>
          <cell r="E285" t="str">
            <v>311 Green Ave</v>
          </cell>
          <cell r="G285" t="str">
            <v>Palacios</v>
          </cell>
          <cell r="H285" t="str">
            <v>TX</v>
          </cell>
          <cell r="I285" t="str">
            <v>77465</v>
          </cell>
        </row>
        <row r="286">
          <cell r="B286" t="str">
            <v>Heights Dermatology - Rosenberg</v>
          </cell>
          <cell r="E286" t="str">
            <v>5219 Reading Road</v>
          </cell>
          <cell r="G286" t="str">
            <v>Rosenberg</v>
          </cell>
          <cell r="H286" t="str">
            <v>TX</v>
          </cell>
          <cell r="I286" t="str">
            <v>77471</v>
          </cell>
        </row>
        <row r="287">
          <cell r="B287" t="str">
            <v>Heights Dermatology - Willowbrook</v>
          </cell>
          <cell r="E287" t="str">
            <v>8203 Willow Place Dr. South</v>
          </cell>
          <cell r="F287" t="str">
            <v>Suite 165</v>
          </cell>
          <cell r="G287" t="str">
            <v>Houston</v>
          </cell>
          <cell r="H287" t="str">
            <v>TX</v>
          </cell>
          <cell r="I287" t="str">
            <v>77070</v>
          </cell>
        </row>
        <row r="288">
          <cell r="B288" t="str">
            <v>Heights Dermatology-Portland</v>
          </cell>
          <cell r="E288" t="str">
            <v>277 Buddy Ganem Drive Suite B</v>
          </cell>
          <cell r="G288" t="str">
            <v>Portland</v>
          </cell>
          <cell r="H288" t="str">
            <v>TX</v>
          </cell>
          <cell r="I288" t="str">
            <v>78374-3202</v>
          </cell>
        </row>
        <row r="289">
          <cell r="B289" t="str">
            <v>Hickham Dermatology and Med Spa</v>
          </cell>
          <cell r="E289" t="str">
            <v>4141 Bienville Street #108</v>
          </cell>
          <cell r="G289" t="str">
            <v>New Orleans</v>
          </cell>
          <cell r="H289" t="str">
            <v>LA</v>
          </cell>
          <cell r="I289" t="str">
            <v>70119</v>
          </cell>
        </row>
        <row r="290">
          <cell r="B290" t="str">
            <v>Hill Center for Dermatology</v>
          </cell>
          <cell r="E290" t="str">
            <v>17560 So. Golden Rd</v>
          </cell>
          <cell r="F290" t="str">
            <v>Ste 100</v>
          </cell>
          <cell r="G290" t="str">
            <v>Golden</v>
          </cell>
          <cell r="H290" t="str">
            <v>CO</v>
          </cell>
          <cell r="I290" t="str">
            <v>80401</v>
          </cell>
        </row>
        <row r="291">
          <cell r="B291" t="str">
            <v>Hill Country Dermatology - Vicente Quintero, MD</v>
          </cell>
          <cell r="E291" t="str">
            <v>2967 Oak Run Pkwy</v>
          </cell>
          <cell r="F291" t="str">
            <v>Ste 210</v>
          </cell>
          <cell r="G291" t="str">
            <v>New Braunfels</v>
          </cell>
          <cell r="H291" t="str">
            <v>TX</v>
          </cell>
          <cell r="I291" t="str">
            <v>78132</v>
          </cell>
        </row>
        <row r="292">
          <cell r="B292" t="str">
            <v>Hilton Dermatology and Aesthetics</v>
          </cell>
          <cell r="E292" t="str">
            <v>2050 Gause Blvd E</v>
          </cell>
          <cell r="F292" t="str">
            <v>Ste 100</v>
          </cell>
          <cell r="G292" t="str">
            <v>Slidell</v>
          </cell>
          <cell r="H292" t="str">
            <v>LA</v>
          </cell>
          <cell r="I292" t="str">
            <v>70461</v>
          </cell>
        </row>
        <row r="293">
          <cell r="B293" t="str">
            <v>Histopath Inc</v>
          </cell>
          <cell r="E293" t="str">
            <v>3853 S. Alameda</v>
          </cell>
          <cell r="G293" t="str">
            <v>Corpus Christi</v>
          </cell>
          <cell r="H293" t="str">
            <v>TX</v>
          </cell>
          <cell r="I293" t="str">
            <v>78411</v>
          </cell>
        </row>
        <row r="294">
          <cell r="B294" t="str">
            <v>HMH General Surgery</v>
          </cell>
          <cell r="E294" t="str">
            <v>103 Medical Park Ln</v>
          </cell>
          <cell r="F294" t="str">
            <v>Ste A</v>
          </cell>
          <cell r="G294" t="str">
            <v>Huntsville</v>
          </cell>
          <cell r="H294" t="str">
            <v>TX</v>
          </cell>
          <cell r="I294" t="str">
            <v>77340</v>
          </cell>
        </row>
        <row r="295">
          <cell r="B295" t="str">
            <v>HMH Medical Clinic - Huntsville</v>
          </cell>
          <cell r="E295" t="str">
            <v>125 Medical Park Lane #C</v>
          </cell>
          <cell r="G295" t="str">
            <v>Huntsville</v>
          </cell>
          <cell r="H295" t="str">
            <v>TX</v>
          </cell>
          <cell r="I295" t="str">
            <v>77340</v>
          </cell>
        </row>
        <row r="296">
          <cell r="B296" t="str">
            <v>Houston Concierge Medicine</v>
          </cell>
          <cell r="E296" t="str">
            <v>9432 Katy Fwy</v>
          </cell>
          <cell r="F296" t="str">
            <v>Ste 400</v>
          </cell>
          <cell r="G296" t="str">
            <v>Houston</v>
          </cell>
          <cell r="H296" t="str">
            <v>TX</v>
          </cell>
          <cell r="I296" t="str">
            <v>77055</v>
          </cell>
        </row>
        <row r="297">
          <cell r="B297" t="str">
            <v>Houston Dermatology &amp; Plastic Surgery - Katy</v>
          </cell>
          <cell r="E297" t="str">
            <v>3030 S. Mason Rd</v>
          </cell>
          <cell r="G297" t="str">
            <v>Katy</v>
          </cell>
          <cell r="H297" t="str">
            <v>TX</v>
          </cell>
          <cell r="I297" t="str">
            <v>77450</v>
          </cell>
        </row>
        <row r="298">
          <cell r="B298" t="str">
            <v>Houston Dermatology &amp; Plastic Surgery - Sugarland</v>
          </cell>
          <cell r="E298" t="str">
            <v>16926 Southwest Fwy</v>
          </cell>
          <cell r="G298" t="str">
            <v>Sugar Land</v>
          </cell>
          <cell r="H298" t="str">
            <v>TX</v>
          </cell>
          <cell r="I298" t="str">
            <v>77479</v>
          </cell>
        </row>
        <row r="299">
          <cell r="B299" t="str">
            <v>Houston Dermatology Associates</v>
          </cell>
          <cell r="E299" t="str">
            <v>6560 Fannin</v>
          </cell>
          <cell r="F299" t="str">
            <v>Ste 1720</v>
          </cell>
          <cell r="G299" t="str">
            <v>Houston</v>
          </cell>
          <cell r="H299" t="str">
            <v>TX</v>
          </cell>
          <cell r="I299" t="str">
            <v>77030</v>
          </cell>
        </row>
        <row r="300">
          <cell r="B300" t="str">
            <v>Houston Eye Associates - Dr. Khalil</v>
          </cell>
          <cell r="E300" t="str">
            <v>915 Gessner</v>
          </cell>
          <cell r="F300" t="str">
            <v>Ste 250</v>
          </cell>
          <cell r="G300" t="str">
            <v>Houston</v>
          </cell>
          <cell r="H300" t="str">
            <v>TX</v>
          </cell>
          <cell r="I300" t="str">
            <v>77024</v>
          </cell>
        </row>
        <row r="301">
          <cell r="B301" t="str">
            <v>Houston Eye Associates - Dr. Sami</v>
          </cell>
          <cell r="E301" t="str">
            <v>2855 Gramercy</v>
          </cell>
          <cell r="G301" t="str">
            <v>Houston</v>
          </cell>
          <cell r="H301" t="str">
            <v>TX</v>
          </cell>
          <cell r="I301" t="str">
            <v>77025</v>
          </cell>
        </row>
        <row r="302">
          <cell r="B302" t="str">
            <v>Houston Eye Associates - Tomball</v>
          </cell>
          <cell r="E302" t="str">
            <v>455 School St</v>
          </cell>
          <cell r="F302" t="str">
            <v>Ste 47</v>
          </cell>
          <cell r="G302" t="str">
            <v>Tomball</v>
          </cell>
          <cell r="H302" t="str">
            <v>TX</v>
          </cell>
          <cell r="I302" t="str">
            <v>77375</v>
          </cell>
        </row>
        <row r="303">
          <cell r="B303" t="str">
            <v>Houston Institute of Dermatology</v>
          </cell>
          <cell r="E303" t="str">
            <v>2565 Bay Area Blvd</v>
          </cell>
          <cell r="G303" t="str">
            <v>Houston</v>
          </cell>
          <cell r="H303" t="str">
            <v>TX</v>
          </cell>
          <cell r="I303" t="str">
            <v>77058</v>
          </cell>
        </row>
        <row r="304">
          <cell r="B304" t="str">
            <v>Houston Medical Imaging - Pearland</v>
          </cell>
          <cell r="E304" t="str">
            <v>3322 E. Walnut St</v>
          </cell>
          <cell r="F304" t="str">
            <v>Ste 105</v>
          </cell>
          <cell r="G304" t="str">
            <v>Pearland</v>
          </cell>
          <cell r="H304" t="str">
            <v>TX</v>
          </cell>
          <cell r="I304" t="str">
            <v>77581</v>
          </cell>
        </row>
        <row r="305">
          <cell r="B305" t="str">
            <v>Houston Medical Imaging - Richmond</v>
          </cell>
          <cell r="E305" t="str">
            <v>3310 Richmond Ave</v>
          </cell>
          <cell r="G305" t="str">
            <v>Houston</v>
          </cell>
          <cell r="H305" t="str">
            <v>TX</v>
          </cell>
          <cell r="I305" t="str">
            <v>77098</v>
          </cell>
        </row>
        <row r="306">
          <cell r="B306" t="str">
            <v>Houston Medical Imaging - Women's Breast Center</v>
          </cell>
          <cell r="E306" t="str">
            <v>9230 Katy Fwy</v>
          </cell>
          <cell r="F306" t="str">
            <v>Ste 440</v>
          </cell>
          <cell r="G306" t="str">
            <v>Houston</v>
          </cell>
          <cell r="H306" t="str">
            <v>TX</v>
          </cell>
          <cell r="I306" t="str">
            <v>77055</v>
          </cell>
        </row>
        <row r="307">
          <cell r="B307" t="str">
            <v>Houston Methodist Center for Reconstructive Surgery</v>
          </cell>
          <cell r="E307" t="str">
            <v>18400 Katy Fwy</v>
          </cell>
          <cell r="F307" t="str">
            <v>Ste 500</v>
          </cell>
          <cell r="G307" t="str">
            <v>Houston</v>
          </cell>
          <cell r="H307" t="str">
            <v>TX</v>
          </cell>
          <cell r="I307" t="str">
            <v>77094</v>
          </cell>
        </row>
        <row r="308">
          <cell r="B308" t="str">
            <v>Houston Methodist Urology - Baytown</v>
          </cell>
          <cell r="E308" t="str">
            <v xml:space="preserve">4201 Garth Rd </v>
          </cell>
          <cell r="F308" t="str">
            <v>Plaza 1, Ste 307</v>
          </cell>
          <cell r="G308" t="str">
            <v>Baytown</v>
          </cell>
          <cell r="H308" t="str">
            <v>TX</v>
          </cell>
          <cell r="I308" t="str">
            <v>77521</v>
          </cell>
        </row>
        <row r="309">
          <cell r="B309" t="str">
            <v>Houston Methodist Urology - Medical Center</v>
          </cell>
          <cell r="E309" t="str">
            <v>6560 Fannin St</v>
          </cell>
          <cell r="F309" t="str">
            <v>Bldg. Scurlock, Ste 2100</v>
          </cell>
          <cell r="G309" t="str">
            <v>Houston</v>
          </cell>
          <cell r="H309" t="str">
            <v>TX</v>
          </cell>
          <cell r="I309" t="str">
            <v>77030</v>
          </cell>
        </row>
        <row r="310">
          <cell r="B310" t="str">
            <v>Houston Methodist Urology - Sugar Land</v>
          </cell>
          <cell r="E310" t="str">
            <v>16659 SW Fwy</v>
          </cell>
          <cell r="F310" t="str">
            <v>Ste 401</v>
          </cell>
          <cell r="G310" t="str">
            <v>Sugar Land</v>
          </cell>
          <cell r="H310" t="str">
            <v>TX</v>
          </cell>
          <cell r="I310" t="str">
            <v>77479</v>
          </cell>
        </row>
        <row r="311">
          <cell r="B311" t="str">
            <v>Houston Methodist Urology - West Houston</v>
          </cell>
          <cell r="E311" t="str">
            <v>18300 Katy Fwy</v>
          </cell>
          <cell r="F311" t="str">
            <v>Ste 325, Medical Office Bldg 2</v>
          </cell>
          <cell r="G311" t="str">
            <v>Houston</v>
          </cell>
          <cell r="H311" t="str">
            <v>TX</v>
          </cell>
          <cell r="I311" t="str">
            <v>77094</v>
          </cell>
        </row>
        <row r="312">
          <cell r="B312" t="str">
            <v>Houston Metro Urology - East Houston</v>
          </cell>
          <cell r="E312" t="str">
            <v>1140 Westmont</v>
          </cell>
          <cell r="F312" t="str">
            <v>Ste 425</v>
          </cell>
          <cell r="G312" t="str">
            <v>Houston</v>
          </cell>
          <cell r="H312" t="str">
            <v>TX</v>
          </cell>
          <cell r="I312" t="str">
            <v>77015</v>
          </cell>
        </row>
        <row r="313">
          <cell r="B313" t="str">
            <v>Houston Metro Urology - Galleria</v>
          </cell>
          <cell r="E313" t="str">
            <v>4223 Richmond Ave</v>
          </cell>
          <cell r="F313" t="str">
            <v>Ste 200</v>
          </cell>
          <cell r="G313" t="str">
            <v>Houston</v>
          </cell>
          <cell r="H313" t="str">
            <v>TX</v>
          </cell>
          <cell r="I313" t="str">
            <v>77027</v>
          </cell>
        </row>
        <row r="314">
          <cell r="B314" t="str">
            <v>Houston Metro Urology - Medical Center</v>
          </cell>
          <cell r="E314" t="str">
            <v>6560 Fannin St</v>
          </cell>
          <cell r="F314" t="str">
            <v>Ste 1440</v>
          </cell>
          <cell r="G314" t="str">
            <v>Houston</v>
          </cell>
          <cell r="H314" t="str">
            <v>TX</v>
          </cell>
          <cell r="I314" t="str">
            <v>77030</v>
          </cell>
        </row>
        <row r="315">
          <cell r="B315" t="str">
            <v>Houston Metro Urology - Memorial City</v>
          </cell>
          <cell r="E315" t="str">
            <v>9230 Katy Fwy</v>
          </cell>
          <cell r="F315" t="str">
            <v>Ste 510</v>
          </cell>
          <cell r="G315" t="str">
            <v>Houston</v>
          </cell>
          <cell r="H315" t="str">
            <v>TX</v>
          </cell>
          <cell r="I315" t="str">
            <v>77055</v>
          </cell>
        </row>
        <row r="316">
          <cell r="B316" t="str">
            <v>Houston Metro Urology - Pasadena</v>
          </cell>
          <cell r="E316" t="str">
            <v>5150 Crenshaw Rd</v>
          </cell>
          <cell r="F316" t="str">
            <v>Ste A100</v>
          </cell>
          <cell r="G316" t="str">
            <v>Pasadena</v>
          </cell>
          <cell r="H316" t="str">
            <v>TX</v>
          </cell>
          <cell r="I316" t="str">
            <v>77505</v>
          </cell>
        </row>
        <row r="317">
          <cell r="B317" t="str">
            <v>Houston Metro Urology - Richmond-Rosenberg</v>
          </cell>
          <cell r="E317" t="str">
            <v>1601 Main St</v>
          </cell>
          <cell r="F317" t="str">
            <v>Ste 203</v>
          </cell>
          <cell r="G317" t="str">
            <v>Richmond</v>
          </cell>
          <cell r="H317" t="str">
            <v>TX</v>
          </cell>
          <cell r="I317" t="str">
            <v>77469</v>
          </cell>
        </row>
        <row r="318">
          <cell r="B318" t="str">
            <v>Houston Metro Urology - Southwest</v>
          </cell>
          <cell r="E318" t="str">
            <v>7777 Southwest Fwy</v>
          </cell>
          <cell r="F318" t="str">
            <v>Ste 1032</v>
          </cell>
          <cell r="G318" t="str">
            <v>Houston</v>
          </cell>
          <cell r="H318" t="str">
            <v>TX</v>
          </cell>
          <cell r="I318" t="str">
            <v>77074</v>
          </cell>
        </row>
        <row r="319">
          <cell r="B319" t="str">
            <v>Houston Metro Urology - Sugar Land</v>
          </cell>
          <cell r="E319" t="str">
            <v>16605 Southwest Fwy</v>
          </cell>
          <cell r="F319" t="str">
            <v>Ste 250</v>
          </cell>
          <cell r="G319" t="str">
            <v>Sugar Land</v>
          </cell>
          <cell r="H319" t="str">
            <v>TX</v>
          </cell>
          <cell r="I319" t="str">
            <v>77479</v>
          </cell>
        </row>
        <row r="320">
          <cell r="B320" t="str">
            <v>Houston Metro Urology - West Houston</v>
          </cell>
          <cell r="E320" t="str">
            <v>12121 Richmond Ave</v>
          </cell>
          <cell r="F320" t="str">
            <v>Ste 112</v>
          </cell>
          <cell r="G320" t="str">
            <v>Houston</v>
          </cell>
          <cell r="H320" t="str">
            <v>TX</v>
          </cell>
          <cell r="I320" t="str">
            <v>77082</v>
          </cell>
        </row>
        <row r="321">
          <cell r="B321" t="str">
            <v>Houston Occuloplastic Associates</v>
          </cell>
          <cell r="E321" t="str">
            <v>6400 Fannin St</v>
          </cell>
          <cell r="F321" t="str">
            <v>Ste 2220</v>
          </cell>
          <cell r="G321" t="str">
            <v>Houston</v>
          </cell>
          <cell r="H321" t="str">
            <v>TX</v>
          </cell>
          <cell r="I321" t="str">
            <v>77030</v>
          </cell>
        </row>
        <row r="322">
          <cell r="B322" t="str">
            <v>Houston Premier Dermatology, PLLC</v>
          </cell>
          <cell r="E322" t="str">
            <v>1800 Bering Dr</v>
          </cell>
          <cell r="F322" t="str">
            <v>Ste 840</v>
          </cell>
          <cell r="G322" t="str">
            <v>Houston</v>
          </cell>
          <cell r="H322" t="str">
            <v>TX</v>
          </cell>
          <cell r="I322" t="str">
            <v>77057</v>
          </cell>
        </row>
        <row r="323">
          <cell r="B323" t="str">
            <v>Houston Skin Associates - Binz</v>
          </cell>
          <cell r="E323" t="str">
            <v>1401 Binz</v>
          </cell>
          <cell r="F323" t="str">
            <v>Ste 200</v>
          </cell>
          <cell r="G323" t="str">
            <v>Houston</v>
          </cell>
          <cell r="H323" t="str">
            <v>TX</v>
          </cell>
          <cell r="I323" t="str">
            <v>77004</v>
          </cell>
        </row>
        <row r="324">
          <cell r="B324" t="str">
            <v>Houston Skin Associates - Pearland</v>
          </cell>
          <cell r="E324" t="str">
            <v>10907 Memorial Hermann Dr</v>
          </cell>
          <cell r="F324" t="str">
            <v>Ste 170</v>
          </cell>
          <cell r="G324" t="str">
            <v>Pearland</v>
          </cell>
          <cell r="H324" t="str">
            <v>TX</v>
          </cell>
          <cell r="I324" t="str">
            <v>77584</v>
          </cell>
        </row>
        <row r="325">
          <cell r="B325" t="str">
            <v>Houston Skin Associates - Webster</v>
          </cell>
          <cell r="E325" t="str">
            <v>451 N. Texas Avenue</v>
          </cell>
          <cell r="G325" t="str">
            <v>Webster</v>
          </cell>
          <cell r="H325" t="str">
            <v>TX</v>
          </cell>
          <cell r="I325" t="str">
            <v>77598</v>
          </cell>
        </row>
        <row r="326">
          <cell r="B326" t="str">
            <v>Houston Vein &amp; Vascular</v>
          </cell>
          <cell r="E326" t="str">
            <v>6565 West Loop South</v>
          </cell>
          <cell r="F326" t="str">
            <v>Ste 110</v>
          </cell>
          <cell r="G326" t="str">
            <v>Bellaire</v>
          </cell>
          <cell r="H326" t="str">
            <v>TX</v>
          </cell>
          <cell r="I326" t="str">
            <v>77401</v>
          </cell>
        </row>
        <row r="327">
          <cell r="B327" t="str">
            <v>Humble Dermatology - Adaeze Egesi, MD</v>
          </cell>
          <cell r="E327" t="str">
            <v>18980 North Memorial Drive</v>
          </cell>
          <cell r="F327" t="str">
            <v>Suite 200</v>
          </cell>
          <cell r="G327" t="str">
            <v>Humble</v>
          </cell>
          <cell r="H327" t="str">
            <v>TX</v>
          </cell>
          <cell r="I327" t="str">
            <v>77338</v>
          </cell>
        </row>
        <row r="328">
          <cell r="B328" t="str">
            <v>Huntsville Memorial Hospital</v>
          </cell>
          <cell r="E328" t="str">
            <v>110 Memorial Hospital Dr</v>
          </cell>
          <cell r="F328" t="str">
            <v>211</v>
          </cell>
          <cell r="G328" t="str">
            <v>Huntsville</v>
          </cell>
          <cell r="H328" t="str">
            <v>TX</v>
          </cell>
          <cell r="I328" t="str">
            <v>77340</v>
          </cell>
        </row>
        <row r="329">
          <cell r="B329" t="str">
            <v xml:space="preserve">Huntsville Pediatric and Adult Medicine </v>
          </cell>
          <cell r="E329" t="str">
            <v>100 Medical Center Pkwy, Ste 1000</v>
          </cell>
          <cell r="G329" t="str">
            <v>Huntsville</v>
          </cell>
          <cell r="H329" t="str">
            <v>TX</v>
          </cell>
          <cell r="I329" t="str">
            <v>77340</v>
          </cell>
        </row>
        <row r="330">
          <cell r="B330" t="str">
            <v>Innovative Dermatology - Independence Pkwy</v>
          </cell>
          <cell r="E330" t="str">
            <v xml:space="preserve">8080 Independence Parkway </v>
          </cell>
          <cell r="F330" t="str">
            <v>Suite 150</v>
          </cell>
          <cell r="G330" t="str">
            <v>Plano</v>
          </cell>
          <cell r="H330" t="str">
            <v>TX</v>
          </cell>
          <cell r="I330" t="str">
            <v>75025</v>
          </cell>
        </row>
        <row r="331">
          <cell r="B331" t="str">
            <v>Innovative Dermatology - West Spring Creek</v>
          </cell>
          <cell r="E331" t="str">
            <v xml:space="preserve">5425 West Spring Creek Pkwy </v>
          </cell>
          <cell r="F331" t="str">
            <v>Suite 265</v>
          </cell>
          <cell r="G331" t="str">
            <v>Plano</v>
          </cell>
          <cell r="H331" t="str">
            <v>TX</v>
          </cell>
          <cell r="I331" t="str">
            <v>75024</v>
          </cell>
        </row>
        <row r="332">
          <cell r="B332" t="str">
            <v>Integrated Dermatology</v>
          </cell>
          <cell r="E332" t="str">
            <v>5061 FM 2920</v>
          </cell>
          <cell r="G332" t="str">
            <v>Spring</v>
          </cell>
          <cell r="H332" t="str">
            <v>TX</v>
          </cell>
          <cell r="I332" t="str">
            <v>77388</v>
          </cell>
        </row>
        <row r="333">
          <cell r="B333" t="str">
            <v>Integrity Dermatology</v>
          </cell>
          <cell r="E333" t="str">
            <v>1620 S 70th St</v>
          </cell>
          <cell r="F333" t="str">
            <v>Ste 103</v>
          </cell>
          <cell r="G333" t="str">
            <v>Lincoln</v>
          </cell>
          <cell r="H333" t="str">
            <v>NE</v>
          </cell>
          <cell r="I333" t="str">
            <v>68506</v>
          </cell>
        </row>
        <row r="334">
          <cell r="B334" t="str">
            <v>Intermountain Southridge Clinic</v>
          </cell>
          <cell r="E334" t="str">
            <v>3723 West 12600 South</v>
          </cell>
          <cell r="F334" t="str">
            <v>Suite 270B</v>
          </cell>
          <cell r="G334" t="str">
            <v>Riverton</v>
          </cell>
          <cell r="H334" t="str">
            <v>UT</v>
          </cell>
          <cell r="I334" t="str">
            <v>84065</v>
          </cell>
        </row>
        <row r="335">
          <cell r="B335" t="str">
            <v>Irving Medical and Walk In Clinic</v>
          </cell>
          <cell r="E335" t="str">
            <v>1452 W Airport Freeway</v>
          </cell>
          <cell r="F335" t="str">
            <v>Suite 1</v>
          </cell>
          <cell r="G335" t="str">
            <v>Irving</v>
          </cell>
          <cell r="H335" t="str">
            <v>TX</v>
          </cell>
          <cell r="I335" t="str">
            <v>75062</v>
          </cell>
        </row>
        <row r="336">
          <cell r="B336" t="str">
            <v>Island Park Dermatology</v>
          </cell>
          <cell r="E336" t="str">
            <v>109 River Landing</v>
          </cell>
          <cell r="F336" t="str">
            <v>Ste 400</v>
          </cell>
          <cell r="G336" t="str">
            <v>Daniel Island</v>
          </cell>
          <cell r="H336" t="str">
            <v>SC</v>
          </cell>
          <cell r="I336" t="str">
            <v>29492</v>
          </cell>
        </row>
        <row r="337">
          <cell r="B337" t="str">
            <v>Jackson Oculoplastic and Cosmetic Surgery</v>
          </cell>
          <cell r="E337" t="str">
            <v>3636 Greenbriar Dr</v>
          </cell>
          <cell r="F337" t="str">
            <v>Ste B200</v>
          </cell>
          <cell r="G337" t="str">
            <v>Houston</v>
          </cell>
          <cell r="H337" t="str">
            <v>TX</v>
          </cell>
          <cell r="I337" t="str">
            <v>77098</v>
          </cell>
        </row>
        <row r="338">
          <cell r="B338" t="str">
            <v>Jean-Denis Boucher, MD</v>
          </cell>
          <cell r="E338" t="str">
            <v>11101 Toepperwein Rd</v>
          </cell>
          <cell r="G338" t="str">
            <v>San Antonio</v>
          </cell>
          <cell r="H338" t="str">
            <v>TX</v>
          </cell>
          <cell r="I338" t="str">
            <v>78233</v>
          </cell>
        </row>
        <row r="339">
          <cell r="B339" t="str">
            <v>Jennie Stuart Dermatology</v>
          </cell>
          <cell r="E339" t="str">
            <v>10755 Eagle Way</v>
          </cell>
          <cell r="F339" t="str">
            <v>Ste 202</v>
          </cell>
          <cell r="G339" t="str">
            <v>Hopkinsville</v>
          </cell>
          <cell r="H339" t="str">
            <v>KY</v>
          </cell>
          <cell r="I339" t="str">
            <v>42240</v>
          </cell>
        </row>
        <row r="340">
          <cell r="B340" t="str">
            <v>Joan Hardt MD</v>
          </cell>
          <cell r="E340" t="str">
            <v>12320 Market Dr</v>
          </cell>
          <cell r="G340" t="str">
            <v>Oklahoma City</v>
          </cell>
          <cell r="H340" t="str">
            <v>OK</v>
          </cell>
          <cell r="I340" t="str">
            <v>73114</v>
          </cell>
        </row>
        <row r="341">
          <cell r="B341" t="str">
            <v>Joseph Hemer, MD</v>
          </cell>
          <cell r="E341" t="str">
            <v>2101 S Cynthia St</v>
          </cell>
          <cell r="F341" t="str">
            <v>Ste A</v>
          </cell>
          <cell r="G341" t="str">
            <v>McAllen</v>
          </cell>
          <cell r="H341" t="str">
            <v>TX</v>
          </cell>
          <cell r="I341" t="str">
            <v>78503</v>
          </cell>
        </row>
        <row r="342">
          <cell r="B342" t="str">
            <v>Juniper Dermatology</v>
          </cell>
          <cell r="E342" t="str">
            <v xml:space="preserve">3801 N Capitol of Texas Highway </v>
          </cell>
          <cell r="F342" t="str">
            <v>Ste J225</v>
          </cell>
          <cell r="G342" t="str">
            <v>Austin</v>
          </cell>
          <cell r="H342" t="str">
            <v>TX</v>
          </cell>
          <cell r="I342" t="str">
            <v>78746</v>
          </cell>
        </row>
        <row r="343">
          <cell r="B343" t="str">
            <v>K Dermatology and Wellness Institute</v>
          </cell>
          <cell r="E343" t="str">
            <v>399 W Campbell Rd</v>
          </cell>
          <cell r="F343" t="str">
            <v>Ste 410</v>
          </cell>
          <cell r="G343" t="str">
            <v>Richardson</v>
          </cell>
          <cell r="H343" t="str">
            <v>TX</v>
          </cell>
          <cell r="I343" t="str">
            <v>75080</v>
          </cell>
        </row>
        <row r="344">
          <cell r="B344" t="str">
            <v>Katy Dermatology, PA</v>
          </cell>
          <cell r="E344" t="str">
            <v>21310 Provincial Blvd</v>
          </cell>
          <cell r="G344" t="str">
            <v>Katy</v>
          </cell>
          <cell r="H344" t="str">
            <v>TX</v>
          </cell>
          <cell r="I344" t="str">
            <v>77450</v>
          </cell>
        </row>
        <row r="345">
          <cell r="B345" t="str">
            <v>Katy Dermatology, PA - West Office</v>
          </cell>
          <cell r="E345" t="str">
            <v>24612 Kingsland Blvd</v>
          </cell>
          <cell r="G345" t="str">
            <v>Katy</v>
          </cell>
          <cell r="H345" t="str">
            <v>TX</v>
          </cell>
          <cell r="I345" t="str">
            <v>77494</v>
          </cell>
        </row>
        <row r="346">
          <cell r="B346" t="str">
            <v>Katy Pain &amp; Spine - Katy</v>
          </cell>
          <cell r="E346" t="str">
            <v>1332 Pin Oak Rd</v>
          </cell>
          <cell r="G346" t="str">
            <v>Katy</v>
          </cell>
          <cell r="H346" t="str">
            <v>TX</v>
          </cell>
          <cell r="I346" t="str">
            <v>77494</v>
          </cell>
        </row>
        <row r="347">
          <cell r="B347" t="str">
            <v>Katy Westside Dermatology</v>
          </cell>
          <cell r="E347" t="str">
            <v>1331 West Grand Pkwy N</v>
          </cell>
          <cell r="F347" t="str">
            <v>Ste 370</v>
          </cell>
          <cell r="G347" t="str">
            <v>Katy</v>
          </cell>
          <cell r="H347" t="str">
            <v>TX</v>
          </cell>
          <cell r="I347" t="str">
            <v>77493</v>
          </cell>
        </row>
        <row r="348">
          <cell r="B348" t="str">
            <v>Keith Picou MD</v>
          </cell>
          <cell r="E348" t="str">
            <v>2101 South Cynthia St</v>
          </cell>
          <cell r="F348" t="str">
            <v>Ste A</v>
          </cell>
          <cell r="G348" t="str">
            <v>McAllen</v>
          </cell>
          <cell r="H348" t="str">
            <v>TX</v>
          </cell>
          <cell r="I348" t="str">
            <v>78503</v>
          </cell>
        </row>
        <row r="349">
          <cell r="B349" t="str">
            <v>Keith Picou MD-Weslaco</v>
          </cell>
          <cell r="E349" t="str">
            <v>910 E. 8th St</v>
          </cell>
          <cell r="F349" t="str">
            <v>Ste 2</v>
          </cell>
          <cell r="G349" t="str">
            <v>Weslaco</v>
          </cell>
          <cell r="H349" t="str">
            <v>TX</v>
          </cell>
          <cell r="I349" t="str">
            <v>78596</v>
          </cell>
        </row>
        <row r="350">
          <cell r="B350" t="str">
            <v>Kelsey Seybold Clinic - Benjamin Hendin MD</v>
          </cell>
          <cell r="E350" t="str">
            <v>11555 University</v>
          </cell>
          <cell r="G350" t="str">
            <v>Sugar Land</v>
          </cell>
          <cell r="H350" t="str">
            <v>TX</v>
          </cell>
          <cell r="I350" t="str">
            <v>77479</v>
          </cell>
        </row>
        <row r="351">
          <cell r="B351" t="str">
            <v>Kindred Hospital Clear Lake</v>
          </cell>
          <cell r="E351" t="str">
            <v>350 Blossom St</v>
          </cell>
          <cell r="G351" t="str">
            <v>Webster</v>
          </cell>
          <cell r="H351" t="str">
            <v>TX</v>
          </cell>
          <cell r="I351" t="str">
            <v>77598</v>
          </cell>
        </row>
        <row r="352">
          <cell r="B352" t="str">
            <v>Kindred Hospital Houston Medical Center</v>
          </cell>
          <cell r="E352" t="str">
            <v>6441 Main St</v>
          </cell>
          <cell r="G352" t="str">
            <v>Houston</v>
          </cell>
          <cell r="H352" t="str">
            <v>TX</v>
          </cell>
          <cell r="I352" t="str">
            <v>77030</v>
          </cell>
        </row>
        <row r="353">
          <cell r="B353" t="str">
            <v>Kindred Hospital Houston Northwest</v>
          </cell>
          <cell r="E353" t="str">
            <v>11297 Fallbrook Dr</v>
          </cell>
          <cell r="G353" t="str">
            <v>Houston</v>
          </cell>
          <cell r="H353" t="str">
            <v>TX</v>
          </cell>
          <cell r="I353" t="str">
            <v>77065</v>
          </cell>
        </row>
        <row r="354">
          <cell r="B354" t="str">
            <v>Kindred Hospital Sugar Land</v>
          </cell>
          <cell r="E354" t="str">
            <v>1550 First Colony Blvd</v>
          </cell>
          <cell r="G354" t="str">
            <v>Sugar Land</v>
          </cell>
          <cell r="H354" t="str">
            <v>TX</v>
          </cell>
          <cell r="I354" t="str">
            <v>77479</v>
          </cell>
        </row>
        <row r="355">
          <cell r="B355" t="str">
            <v>Knox Dermatology</v>
          </cell>
          <cell r="E355" t="str">
            <v>4514 Travis Street</v>
          </cell>
          <cell r="F355" t="str">
            <v>Suite 117</v>
          </cell>
          <cell r="G355" t="str">
            <v>Dallas</v>
          </cell>
          <cell r="H355" t="str">
            <v>TX</v>
          </cell>
          <cell r="I355" t="str">
            <v>75205</v>
          </cell>
        </row>
        <row r="356">
          <cell r="B356" t="str">
            <v>Kreitzberg Plastic Surgery</v>
          </cell>
          <cell r="E356" t="str">
            <v>8010 S. 101st East Ave</v>
          </cell>
          <cell r="F356" t="str">
            <v>Ste 100</v>
          </cell>
          <cell r="G356" t="str">
            <v>Tulsa</v>
          </cell>
          <cell r="H356" t="str">
            <v>OK</v>
          </cell>
          <cell r="I356" t="str">
            <v>74133</v>
          </cell>
        </row>
        <row r="357">
          <cell r="B357" t="str">
            <v>Kurt G Vernon MD PA</v>
          </cell>
          <cell r="E357" t="str">
            <v>1004 Procure Dr</v>
          </cell>
          <cell r="G357" t="str">
            <v>Fuquay-Varina</v>
          </cell>
          <cell r="H357" t="str">
            <v>NC</v>
          </cell>
          <cell r="I357" t="str">
            <v>27526</v>
          </cell>
        </row>
        <row r="358">
          <cell r="B358" t="str">
            <v>La Fontaine Aesthetics</v>
          </cell>
          <cell r="E358" t="str">
            <v>2774 E 2nd Ave</v>
          </cell>
          <cell r="G358" t="str">
            <v>Denver</v>
          </cell>
          <cell r="H358" t="str">
            <v>CO</v>
          </cell>
          <cell r="I358" t="str">
            <v>80206</v>
          </cell>
        </row>
        <row r="359">
          <cell r="B359" t="str">
            <v>Laborde Dermatology, PA</v>
          </cell>
          <cell r="E359" t="str">
            <v>1333 West Loop South</v>
          </cell>
          <cell r="F359" t="str">
            <v>Ste 1425</v>
          </cell>
          <cell r="G359" t="str">
            <v>Houston</v>
          </cell>
          <cell r="H359" t="str">
            <v>TX</v>
          </cell>
          <cell r="I359" t="str">
            <v>77027</v>
          </cell>
        </row>
        <row r="360">
          <cell r="B360" t="str">
            <v>Ladera Park Dermatology</v>
          </cell>
          <cell r="E360" t="str">
            <v>11671 Jollyville Rd</v>
          </cell>
          <cell r="F360" t="str">
            <v>Ste 104</v>
          </cell>
          <cell r="G360" t="str">
            <v>Austin</v>
          </cell>
          <cell r="H360" t="str">
            <v>TX</v>
          </cell>
          <cell r="I360" t="str">
            <v>78759</v>
          </cell>
        </row>
        <row r="361">
          <cell r="B361" t="str">
            <v>Lakeway Dermatology</v>
          </cell>
          <cell r="E361" t="str">
            <v>3464 RR 620 South</v>
          </cell>
          <cell r="G361" t="str">
            <v>Bee Cave</v>
          </cell>
          <cell r="H361" t="str">
            <v>TX</v>
          </cell>
          <cell r="I361" t="str">
            <v>78738</v>
          </cell>
        </row>
        <row r="362">
          <cell r="B362" t="str">
            <v>Las Colinas Surgery Center</v>
          </cell>
          <cell r="E362" t="str">
            <v>4255 N. MacArthur Blvd</v>
          </cell>
          <cell r="G362" t="str">
            <v>Irving</v>
          </cell>
          <cell r="H362" t="str">
            <v>TX</v>
          </cell>
          <cell r="I362" t="str">
            <v>75038</v>
          </cell>
        </row>
        <row r="363">
          <cell r="B363" t="str">
            <v>Lee and Joe Jamail Specialty Care Center</v>
          </cell>
          <cell r="E363" t="str">
            <v>1977 Butler Blvd.</v>
          </cell>
          <cell r="F363" t="str">
            <v>Suite E6.200, MS: BCM605</v>
          </cell>
          <cell r="G363" t="str">
            <v>Houston</v>
          </cell>
          <cell r="H363" t="str">
            <v>TX</v>
          </cell>
          <cell r="I363" t="str">
            <v>77030</v>
          </cell>
        </row>
        <row r="364">
          <cell r="B364" t="str">
            <v>Lee Medical Associates</v>
          </cell>
          <cell r="E364" t="str">
            <v>1973 NW Loop 410</v>
          </cell>
          <cell r="F364" t="str">
            <v>Ste 107</v>
          </cell>
          <cell r="G364" t="str">
            <v>San Antonio</v>
          </cell>
          <cell r="H364" t="str">
            <v>TX</v>
          </cell>
          <cell r="I364" t="str">
            <v>78213</v>
          </cell>
        </row>
        <row r="365">
          <cell r="B365" t="str">
            <v>Legent Health - Institute for Specialized Surgery</v>
          </cell>
          <cell r="E365" t="str">
            <v>1006 Windsor Lakes Blvd</v>
          </cell>
          <cell r="F365" t="str">
            <v>Ste 100</v>
          </cell>
          <cell r="G365" t="str">
            <v>The Woodlands</v>
          </cell>
          <cell r="H365" t="str">
            <v>TX</v>
          </cell>
          <cell r="I365" t="str">
            <v>77384</v>
          </cell>
        </row>
        <row r="366">
          <cell r="B366" t="str">
            <v>Levesque Plastic Surgery</v>
          </cell>
          <cell r="E366" t="str">
            <v>3737 Executive Center Drive #105</v>
          </cell>
          <cell r="G366" t="str">
            <v>Austin</v>
          </cell>
          <cell r="H366" t="str">
            <v>TX</v>
          </cell>
          <cell r="I366" t="str">
            <v>78731</v>
          </cell>
        </row>
        <row r="367">
          <cell r="B367" t="str">
            <v>Liberty Dermatology</v>
          </cell>
          <cell r="E367" t="str">
            <v>7105 Lakeview Parkway</v>
          </cell>
          <cell r="F367" t="str">
            <v>Ste 100</v>
          </cell>
          <cell r="G367" t="str">
            <v>Rowlett</v>
          </cell>
          <cell r="H367" t="str">
            <v>TX</v>
          </cell>
          <cell r="I367" t="str">
            <v>75088</v>
          </cell>
        </row>
        <row r="368">
          <cell r="B368" t="str">
            <v>Limmer Dermatology</v>
          </cell>
          <cell r="E368" t="str">
            <v>4630 N Loop 1604 W</v>
          </cell>
          <cell r="F368" t="str">
            <v>Ste 316</v>
          </cell>
          <cell r="G368" t="str">
            <v>San Antonio</v>
          </cell>
          <cell r="H368" t="str">
            <v>TX</v>
          </cell>
          <cell r="I368" t="str">
            <v>78249</v>
          </cell>
        </row>
        <row r="369">
          <cell r="B369" t="str">
            <v>Livingston Dermatology Associates</v>
          </cell>
          <cell r="E369" t="str">
            <v>201 S. Livingston Ave</v>
          </cell>
          <cell r="G369" t="str">
            <v>Livingston</v>
          </cell>
          <cell r="H369" t="str">
            <v>NJ</v>
          </cell>
          <cell r="I369" t="str">
            <v>07039</v>
          </cell>
        </row>
        <row r="370">
          <cell r="B370" t="str">
            <v>Lone Star Dermatology - Dr. Olubasayo Obayan</v>
          </cell>
          <cell r="E370" t="str">
            <v>1401 Medical Parkway</v>
          </cell>
          <cell r="F370" t="str">
            <v>Building B, Suite 300</v>
          </cell>
          <cell r="G370" t="str">
            <v>Cedar Park</v>
          </cell>
          <cell r="H370" t="str">
            <v>TX</v>
          </cell>
          <cell r="I370" t="str">
            <v>78613</v>
          </cell>
        </row>
        <row r="371">
          <cell r="B371" t="str">
            <v>Longhorn Dermatology</v>
          </cell>
          <cell r="E371" t="str">
            <v>4900 Bee Creek Rd</v>
          </cell>
          <cell r="F371" t="str">
            <v>Ste 101</v>
          </cell>
          <cell r="G371" t="str">
            <v>Spicewood</v>
          </cell>
          <cell r="H371" t="str">
            <v>TX</v>
          </cell>
          <cell r="I371" t="str">
            <v>78669</v>
          </cell>
        </row>
        <row r="372">
          <cell r="B372" t="str">
            <v>Lou Plastic Surgery</v>
          </cell>
          <cell r="E372" t="str">
            <v>1155 Dairy Ashford Road</v>
          </cell>
          <cell r="F372" t="str">
            <v>Suite 610</v>
          </cell>
          <cell r="G372" t="str">
            <v>Houston</v>
          </cell>
          <cell r="H372" t="str">
            <v>TX</v>
          </cell>
          <cell r="I372" t="str">
            <v>77079</v>
          </cell>
        </row>
        <row r="373">
          <cell r="B373" t="str">
            <v>Lowcountry Dermatology</v>
          </cell>
          <cell r="E373" t="str">
            <v>8 Farmfield Ave</v>
          </cell>
          <cell r="F373" t="str">
            <v>Ste D</v>
          </cell>
          <cell r="G373" t="str">
            <v>Charleston</v>
          </cell>
          <cell r="H373" t="str">
            <v>SC</v>
          </cell>
          <cell r="I373" t="str">
            <v>29407</v>
          </cell>
        </row>
        <row r="374">
          <cell r="B374" t="str">
            <v>Magnolia Dermatology - Dr. Samantha Robare</v>
          </cell>
          <cell r="E374" t="str">
            <v>10547 Fry Rd</v>
          </cell>
          <cell r="G374" t="str">
            <v>Cypress</v>
          </cell>
          <cell r="H374" t="str">
            <v>TX</v>
          </cell>
          <cell r="I374" t="str">
            <v>77433</v>
          </cell>
        </row>
        <row r="375">
          <cell r="B375" t="str">
            <v>Magnolia Medical &amp; Aesthetics</v>
          </cell>
          <cell r="E375" t="str">
            <v>19141 Stone Oak Pkwy</v>
          </cell>
          <cell r="F375" t="str">
            <v>Ste 504</v>
          </cell>
          <cell r="G375" t="str">
            <v>San Antonio</v>
          </cell>
          <cell r="H375" t="str">
            <v>TX</v>
          </cell>
          <cell r="I375" t="str">
            <v>78258</v>
          </cell>
        </row>
        <row r="376">
          <cell r="B376" t="str">
            <v>Manuel A. Padilla, DO</v>
          </cell>
          <cell r="E376" t="str">
            <v>1651 Joe Battle Blvd</v>
          </cell>
          <cell r="G376" t="str">
            <v>El Paso</v>
          </cell>
          <cell r="H376" t="str">
            <v>TX</v>
          </cell>
          <cell r="I376" t="str">
            <v>79936</v>
          </cell>
        </row>
        <row r="377">
          <cell r="B377" t="str">
            <v>Maria Veronica Abello-Poblete, MD</v>
          </cell>
          <cell r="E377" t="str">
            <v>1604 Whitehorse Mercerville Rd</v>
          </cell>
          <cell r="F377" t="str">
            <v>#2</v>
          </cell>
          <cell r="G377" t="str">
            <v>Hamilton</v>
          </cell>
          <cell r="H377" t="str">
            <v>NJ</v>
          </cell>
          <cell r="I377" t="str">
            <v>08619</v>
          </cell>
        </row>
        <row r="378">
          <cell r="B378" t="str">
            <v>Mark D. Garcia, DO</v>
          </cell>
          <cell r="E378" t="str">
            <v>7307 S Yale Ave</v>
          </cell>
          <cell r="F378" t="str">
            <v>Ste 101</v>
          </cell>
          <cell r="G378" t="str">
            <v>Tulsa</v>
          </cell>
          <cell r="H378" t="str">
            <v>OK</v>
          </cell>
          <cell r="I378" t="str">
            <v>74136</v>
          </cell>
        </row>
        <row r="379">
          <cell r="B379" t="str">
            <v>Mark H. Dickie, MD</v>
          </cell>
          <cell r="E379" t="str">
            <v>782 Dry Creek Road</v>
          </cell>
          <cell r="G379" t="str">
            <v>Waco</v>
          </cell>
          <cell r="H379" t="str">
            <v>TX</v>
          </cell>
          <cell r="I379" t="str">
            <v>76705</v>
          </cell>
        </row>
        <row r="380">
          <cell r="B380" t="str">
            <v>MASC Medical Center - Bui</v>
          </cell>
          <cell r="E380" t="str">
            <v>4411 Medical Dr</v>
          </cell>
          <cell r="F380" t="str">
            <v>Ste 200</v>
          </cell>
          <cell r="G380" t="str">
            <v>San Antonio</v>
          </cell>
          <cell r="H380" t="str">
            <v>TX</v>
          </cell>
          <cell r="I380" t="str">
            <v>78229</v>
          </cell>
        </row>
        <row r="381">
          <cell r="B381" t="str">
            <v>MASC Medical Center - Keller</v>
          </cell>
          <cell r="E381" t="str">
            <v>4411 Medical Dr</v>
          </cell>
          <cell r="F381" t="str">
            <v>Ste 200</v>
          </cell>
          <cell r="G381" t="str">
            <v>San Antonio</v>
          </cell>
          <cell r="H381" t="str">
            <v>TX</v>
          </cell>
          <cell r="I381" t="str">
            <v>78229</v>
          </cell>
        </row>
        <row r="382">
          <cell r="B382" t="str">
            <v>MASC North Central - Keller</v>
          </cell>
          <cell r="E382" t="str">
            <v>19010 Stone Oak Parkway</v>
          </cell>
          <cell r="G382" t="str">
            <v>San Antonio</v>
          </cell>
          <cell r="H382" t="str">
            <v>TX</v>
          </cell>
          <cell r="I382" t="str">
            <v>78258</v>
          </cell>
        </row>
        <row r="383">
          <cell r="B383" t="str">
            <v>MASC Stone Oak - Bonilla</v>
          </cell>
          <cell r="E383" t="str">
            <v>19010 Stone Oak Parkway</v>
          </cell>
          <cell r="G383" t="str">
            <v>San Antonio</v>
          </cell>
          <cell r="H383" t="str">
            <v>TX</v>
          </cell>
          <cell r="I383" t="str">
            <v>78258</v>
          </cell>
        </row>
        <row r="384">
          <cell r="B384" t="str">
            <v>Mays Dermatology and Cosmetic Center</v>
          </cell>
          <cell r="E384" t="str">
            <v>241 Sears Ave</v>
          </cell>
          <cell r="F384" t="str">
            <v>Ste 103</v>
          </cell>
          <cell r="G384" t="str">
            <v>Louisville</v>
          </cell>
          <cell r="H384" t="str">
            <v>KY</v>
          </cell>
          <cell r="I384" t="str">
            <v>40207</v>
          </cell>
        </row>
        <row r="385">
          <cell r="B385" t="str">
            <v>MCA Dermatology Center</v>
          </cell>
          <cell r="E385" t="str">
            <v>1201 Dairy Ashford</v>
          </cell>
          <cell r="F385" t="str">
            <v>Suite 100</v>
          </cell>
          <cell r="G385" t="str">
            <v>Houston</v>
          </cell>
          <cell r="H385" t="str">
            <v>TX</v>
          </cell>
          <cell r="I385" t="str">
            <v>77079</v>
          </cell>
        </row>
        <row r="386">
          <cell r="B386" t="str">
            <v>McClung Clinic</v>
          </cell>
          <cell r="E386" t="str">
            <v>1213 Hermann Dr</v>
          </cell>
          <cell r="F386" t="str">
            <v>Ste 520</v>
          </cell>
          <cell r="G386" t="str">
            <v>Houston</v>
          </cell>
          <cell r="H386" t="str">
            <v>TX</v>
          </cell>
          <cell r="I386" t="str">
            <v>77004</v>
          </cell>
        </row>
        <row r="387">
          <cell r="B387" t="str">
            <v>McKinney Podiatric Associates - Memorial Hermann Southeast</v>
          </cell>
          <cell r="E387" t="str">
            <v>11914 Astoria Blvd</v>
          </cell>
          <cell r="F387" t="str">
            <v>Ste 250</v>
          </cell>
          <cell r="G387" t="str">
            <v>Houston</v>
          </cell>
          <cell r="H387" t="str">
            <v>TX</v>
          </cell>
          <cell r="I387" t="str">
            <v>77089</v>
          </cell>
        </row>
        <row r="388">
          <cell r="B388" t="str">
            <v>McKinney Podiatric Associates - Pearland</v>
          </cell>
          <cell r="E388" t="str">
            <v>8633 Broadway St</v>
          </cell>
          <cell r="F388" t="str">
            <v>Ste 117</v>
          </cell>
          <cell r="G388" t="str">
            <v>Pearland</v>
          </cell>
          <cell r="H388" t="str">
            <v>TX</v>
          </cell>
          <cell r="I388" t="str">
            <v>77584</v>
          </cell>
        </row>
        <row r="389">
          <cell r="B389" t="str">
            <v>Medical Center Office - Keller</v>
          </cell>
          <cell r="E389" t="str">
            <v>7950 Floyd Curl Dr</v>
          </cell>
          <cell r="F389" t="str">
            <v>Ste 101</v>
          </cell>
          <cell r="G389" t="str">
            <v>San Antonio</v>
          </cell>
          <cell r="H389" t="str">
            <v>TX</v>
          </cell>
          <cell r="I389" t="str">
            <v>78229</v>
          </cell>
        </row>
        <row r="390">
          <cell r="B390" t="str">
            <v>Medical City Dallas ASC - An</v>
          </cell>
          <cell r="E390" t="str">
            <v>7777 Forest Lane</v>
          </cell>
          <cell r="F390" t="str">
            <v>Suite C-150</v>
          </cell>
          <cell r="G390" t="str">
            <v>Dallas</v>
          </cell>
          <cell r="H390" t="str">
            <v>TX</v>
          </cell>
          <cell r="I390" t="str">
            <v>75230</v>
          </cell>
        </row>
        <row r="391">
          <cell r="B391" t="str">
            <v>Mehta Medical Group, PLLC</v>
          </cell>
          <cell r="E391" t="str">
            <v>17903 W Lake Houston Pkwy</v>
          </cell>
          <cell r="F391" t="str">
            <v>Ste 201</v>
          </cell>
          <cell r="G391" t="str">
            <v>Atascocita</v>
          </cell>
          <cell r="H391" t="str">
            <v>TX</v>
          </cell>
          <cell r="I391" t="str">
            <v>77346</v>
          </cell>
        </row>
        <row r="392">
          <cell r="B392" t="str">
            <v>Memorial Dermatology</v>
          </cell>
          <cell r="E392" t="str">
            <v>915 Gessner</v>
          </cell>
          <cell r="F392" t="str">
            <v>Ste 950</v>
          </cell>
          <cell r="G392" t="str">
            <v>Houston</v>
          </cell>
          <cell r="H392" t="str">
            <v>TX</v>
          </cell>
          <cell r="I392" t="str">
            <v>77024</v>
          </cell>
        </row>
        <row r="393">
          <cell r="B393" t="str">
            <v>Memorial Hermann Medical Group Urology - Greater Heights</v>
          </cell>
          <cell r="E393" t="str">
            <v>1631 North Loop W</v>
          </cell>
          <cell r="F393" t="str">
            <v>Ste 500</v>
          </cell>
          <cell r="G393" t="str">
            <v>Houston</v>
          </cell>
          <cell r="H393" t="str">
            <v>TX</v>
          </cell>
          <cell r="I393" t="str">
            <v>77008</v>
          </cell>
        </row>
        <row r="394">
          <cell r="B394" t="str">
            <v>Memorial Hermann Medical Group Urology - Katy</v>
          </cell>
          <cell r="E394" t="str">
            <v>23960 Katy Fwy</v>
          </cell>
          <cell r="F394" t="str">
            <v>Ste 401</v>
          </cell>
          <cell r="G394" t="str">
            <v>Katy</v>
          </cell>
          <cell r="H394" t="str">
            <v>TX</v>
          </cell>
          <cell r="I394" t="str">
            <v>77494</v>
          </cell>
        </row>
        <row r="395">
          <cell r="B395" t="str">
            <v>Memorial Hermann Medical Group Urology - Memorial City</v>
          </cell>
          <cell r="E395" t="str">
            <v>915 Gessner</v>
          </cell>
          <cell r="F395" t="str">
            <v>Ste 720</v>
          </cell>
          <cell r="G395" t="str">
            <v>Houston</v>
          </cell>
          <cell r="H395" t="str">
            <v>TX</v>
          </cell>
          <cell r="I395" t="str">
            <v>77024</v>
          </cell>
        </row>
        <row r="396">
          <cell r="B396" t="str">
            <v>Memorial Hermann Medical Group Urology - Pearland</v>
          </cell>
          <cell r="E396" t="str">
            <v>10907 Memorial Hermann Dr</v>
          </cell>
          <cell r="F396" t="str">
            <v>Ste 390</v>
          </cell>
          <cell r="G396" t="str">
            <v>Pearland</v>
          </cell>
          <cell r="H396" t="str">
            <v>TX</v>
          </cell>
          <cell r="I396" t="str">
            <v>77584</v>
          </cell>
        </row>
        <row r="397">
          <cell r="B397" t="str">
            <v>Memorial Hermann Medical Group Urology - Southeast</v>
          </cell>
          <cell r="E397" t="str">
            <v>11914 Astoria Blvd</v>
          </cell>
          <cell r="F397" t="str">
            <v>Ste 520</v>
          </cell>
          <cell r="G397" t="str">
            <v>Houston</v>
          </cell>
          <cell r="H397" t="str">
            <v>TX</v>
          </cell>
          <cell r="I397" t="str">
            <v>77089</v>
          </cell>
        </row>
        <row r="398">
          <cell r="B398" t="str">
            <v>Memorial Hermann Medical Group Urology - Webster</v>
          </cell>
          <cell r="E398" t="str">
            <v>250 Blossom St</v>
          </cell>
          <cell r="F398" t="str">
            <v>Ste 220</v>
          </cell>
          <cell r="G398" t="str">
            <v>Webster</v>
          </cell>
          <cell r="H398" t="str">
            <v>TX</v>
          </cell>
          <cell r="I398" t="str">
            <v>77598</v>
          </cell>
        </row>
        <row r="399">
          <cell r="B399" t="str">
            <v>Memorial Hermann Surgery Center - Greater Heights</v>
          </cell>
          <cell r="E399" t="str">
            <v>1631 North Loop West</v>
          </cell>
          <cell r="F399" t="str">
            <v>Ste 300</v>
          </cell>
          <cell r="G399" t="str">
            <v>Houston</v>
          </cell>
          <cell r="H399" t="str">
            <v>TX</v>
          </cell>
          <cell r="I399" t="str">
            <v>77008</v>
          </cell>
        </row>
        <row r="400">
          <cell r="B400" t="str">
            <v>Memorial Hermann Surgery Center - Katy</v>
          </cell>
          <cell r="E400" t="str">
            <v>23920 Katy Fwy</v>
          </cell>
          <cell r="F400" t="str">
            <v>Ste 200</v>
          </cell>
          <cell r="G400" t="str">
            <v>Katy</v>
          </cell>
          <cell r="H400" t="str">
            <v>TX</v>
          </cell>
          <cell r="I400" t="str">
            <v>77494</v>
          </cell>
        </row>
        <row r="401">
          <cell r="B401" t="str">
            <v>Memorial Hermann Surgical Hospital First Colony</v>
          </cell>
          <cell r="E401" t="str">
            <v>16906 Southwest Fwy</v>
          </cell>
          <cell r="G401" t="str">
            <v>Sugar Land</v>
          </cell>
          <cell r="H401" t="str">
            <v>TX</v>
          </cell>
          <cell r="I401" t="str">
            <v>77479</v>
          </cell>
        </row>
        <row r="402">
          <cell r="B402" t="str">
            <v>Memorial Hermann Surgical Hospital Kingwood</v>
          </cell>
          <cell r="E402" t="str">
            <v>300 Kingwood Medical Dr</v>
          </cell>
          <cell r="G402" t="str">
            <v>Kingwood</v>
          </cell>
          <cell r="H402" t="str">
            <v>TX</v>
          </cell>
          <cell r="I402" t="str">
            <v>77339</v>
          </cell>
        </row>
        <row r="403">
          <cell r="B403" t="str">
            <v>Mesquite Medical and Cosmetic Dermatology</v>
          </cell>
          <cell r="E403" t="str">
            <v>2704 N Galloway Ave</v>
          </cell>
          <cell r="F403" t="str">
            <v>Ste 101</v>
          </cell>
          <cell r="G403" t="str">
            <v>Mesquite</v>
          </cell>
          <cell r="H403" t="str">
            <v>TX</v>
          </cell>
          <cell r="I403" t="str">
            <v>75150</v>
          </cell>
        </row>
        <row r="404">
          <cell r="B404" t="str">
            <v>Metroplex Dermatology</v>
          </cell>
          <cell r="E404" t="str">
            <v>300 W Arbrook Blvd</v>
          </cell>
          <cell r="F404" t="str">
            <v>Ste D</v>
          </cell>
          <cell r="G404" t="str">
            <v>Arlington</v>
          </cell>
          <cell r="H404" t="str">
            <v>TX</v>
          </cell>
          <cell r="I404" t="str">
            <v>76014</v>
          </cell>
        </row>
        <row r="405">
          <cell r="B405" t="str">
            <v>Metropolitan Dermatology Institute</v>
          </cell>
          <cell r="E405" t="str">
            <v>4055 Westheimer Rd</v>
          </cell>
          <cell r="F405" t="str">
            <v>Ste 300</v>
          </cell>
          <cell r="G405" t="str">
            <v>Houston</v>
          </cell>
          <cell r="H405" t="str">
            <v>TX</v>
          </cell>
          <cell r="I405" t="str">
            <v>77027</v>
          </cell>
        </row>
        <row r="406">
          <cell r="B406" t="str">
            <v>Michael A. Sorace, MD - Boerne</v>
          </cell>
          <cell r="E406" t="str">
            <v>745 W San Antonio Ave</v>
          </cell>
          <cell r="F406" t="str">
            <v>Ste 100</v>
          </cell>
          <cell r="G406" t="str">
            <v>Boerne</v>
          </cell>
          <cell r="H406" t="str">
            <v>TX</v>
          </cell>
          <cell r="I406" t="str">
            <v>78006</v>
          </cell>
        </row>
        <row r="407">
          <cell r="B407" t="str">
            <v>Michael A. Sorace, MD - San Antonio</v>
          </cell>
          <cell r="E407" t="str">
            <v>14530 NW Military Hwy</v>
          </cell>
          <cell r="F407" t="str">
            <v>Ste 100</v>
          </cell>
          <cell r="G407" t="str">
            <v>San Antonio</v>
          </cell>
          <cell r="H407" t="str">
            <v>TX</v>
          </cell>
          <cell r="I407" t="str">
            <v>78231</v>
          </cell>
        </row>
        <row r="408">
          <cell r="B408" t="str">
            <v>Michael Scott Lincoln MD</v>
          </cell>
          <cell r="E408" t="str">
            <v>9191 US Hwy 52 North</v>
          </cell>
          <cell r="G408" t="str">
            <v>Ansonville</v>
          </cell>
          <cell r="H408" t="str">
            <v>NC</v>
          </cell>
          <cell r="I408" t="str">
            <v>28007</v>
          </cell>
        </row>
        <row r="409">
          <cell r="B409" t="str">
            <v>Midland Dermatology &amp; Skin Cancer Center</v>
          </cell>
          <cell r="E409" t="str">
            <v>4214 Andrews Hwy</v>
          </cell>
          <cell r="F409" t="str">
            <v>Ste 110</v>
          </cell>
          <cell r="G409" t="str">
            <v>Midland</v>
          </cell>
          <cell r="H409" t="str">
            <v>TX</v>
          </cell>
          <cell r="I409" t="str">
            <v>79703</v>
          </cell>
        </row>
        <row r="410">
          <cell r="B410" t="str">
            <v>Midland Skin Cancer Center</v>
          </cell>
          <cell r="E410" t="str">
            <v>5117 Sunmore Circle</v>
          </cell>
          <cell r="G410" t="str">
            <v>Midland</v>
          </cell>
          <cell r="H410" t="str">
            <v>TX</v>
          </cell>
          <cell r="I410" t="str">
            <v>79707</v>
          </cell>
        </row>
        <row r="411">
          <cell r="B411" t="str">
            <v>Millennium Physicians - Atascocita</v>
          </cell>
          <cell r="E411" t="str">
            <v>17903 W. Lake Houston Pkwy</v>
          </cell>
          <cell r="F411" t="str">
            <v>Ste 204</v>
          </cell>
          <cell r="G411" t="str">
            <v>Atascocita</v>
          </cell>
          <cell r="H411" t="str">
            <v>TX</v>
          </cell>
          <cell r="I411" t="str">
            <v>77346</v>
          </cell>
        </row>
        <row r="412">
          <cell r="B412" t="str">
            <v>Millennium Physicians - Cleveland</v>
          </cell>
          <cell r="E412" t="str">
            <v>314 S. San Jacinto Ave</v>
          </cell>
          <cell r="G412" t="str">
            <v>Cleveland</v>
          </cell>
          <cell r="H412" t="str">
            <v>TX</v>
          </cell>
          <cell r="I412" t="str">
            <v>77327</v>
          </cell>
        </row>
        <row r="413">
          <cell r="B413" t="str">
            <v>Millennium Physicians - Conroe</v>
          </cell>
          <cell r="E413" t="str">
            <v>506 Medical Center Blvd</v>
          </cell>
          <cell r="F413" t="str">
            <v>Ste 100</v>
          </cell>
          <cell r="G413" t="str">
            <v>Conroe</v>
          </cell>
          <cell r="H413" t="str">
            <v>TX</v>
          </cell>
          <cell r="I413" t="str">
            <v>77304</v>
          </cell>
        </row>
        <row r="414">
          <cell r="B414" t="str">
            <v>Millennium Physicians - Conroe (Urology 1)</v>
          </cell>
          <cell r="E414" t="str">
            <v>4015 I-45 North</v>
          </cell>
          <cell r="F414" t="str">
            <v>Ste 310</v>
          </cell>
          <cell r="G414" t="str">
            <v>Conroe</v>
          </cell>
          <cell r="H414" t="str">
            <v>TX</v>
          </cell>
          <cell r="I414" t="str">
            <v>77304</v>
          </cell>
        </row>
        <row r="415">
          <cell r="B415" t="str">
            <v>Millennium Physicians - Conroe (Urology 2)</v>
          </cell>
          <cell r="E415" t="str">
            <v xml:space="preserve">9851 FM 1097 Rd West </v>
          </cell>
          <cell r="F415" t="str">
            <v>Ste 120</v>
          </cell>
          <cell r="G415" t="str">
            <v>Willis</v>
          </cell>
          <cell r="H415" t="str">
            <v>TX</v>
          </cell>
          <cell r="I415" t="str">
            <v>77318</v>
          </cell>
        </row>
        <row r="416">
          <cell r="B416" t="str">
            <v>Millennium Physicians - Cypress</v>
          </cell>
          <cell r="E416" t="str">
            <v>27700 Northwest Fwy</v>
          </cell>
          <cell r="F416" t="str">
            <v>Ste 580</v>
          </cell>
          <cell r="G416" t="str">
            <v>Cypress</v>
          </cell>
          <cell r="H416" t="str">
            <v>TX</v>
          </cell>
          <cell r="I416" t="str">
            <v>77433</v>
          </cell>
        </row>
        <row r="417">
          <cell r="B417" t="str">
            <v>Millennium Physicians - Diagnostic Center</v>
          </cell>
          <cell r="E417" t="str">
            <v>1250 Cypress Station Dr</v>
          </cell>
          <cell r="F417" t="str">
            <v>Ste B</v>
          </cell>
          <cell r="G417" t="str">
            <v>Houston</v>
          </cell>
          <cell r="H417" t="str">
            <v>TX</v>
          </cell>
          <cell r="I417" t="str">
            <v>77090</v>
          </cell>
        </row>
        <row r="418">
          <cell r="B418" t="str">
            <v>Millennium Physicians - Kingwood (General Surgery)</v>
          </cell>
          <cell r="E418" t="str">
            <v>19701 Kingwood Dr</v>
          </cell>
          <cell r="F418" t="str">
            <v>Bldg 9</v>
          </cell>
          <cell r="G418" t="str">
            <v>Kingwood</v>
          </cell>
          <cell r="H418" t="str">
            <v>TX</v>
          </cell>
          <cell r="I418" t="str">
            <v>77339</v>
          </cell>
        </row>
        <row r="419">
          <cell r="B419" t="str">
            <v>Millennium Physicians - North Houston</v>
          </cell>
          <cell r="E419" t="str">
            <v>522 Timberdale Ln</v>
          </cell>
          <cell r="G419" t="str">
            <v>Houston</v>
          </cell>
          <cell r="H419" t="str">
            <v>TX</v>
          </cell>
          <cell r="I419" t="str">
            <v>77090</v>
          </cell>
        </row>
        <row r="420">
          <cell r="B420" t="str">
            <v>Millennium Physicians - North Houston Urology</v>
          </cell>
          <cell r="E420" t="str">
            <v>22710 Professional Dr</v>
          </cell>
          <cell r="F420" t="str">
            <v>Ste 203</v>
          </cell>
          <cell r="G420" t="str">
            <v>Kingwood</v>
          </cell>
          <cell r="H420" t="str">
            <v>TX</v>
          </cell>
          <cell r="I420" t="str">
            <v>77339</v>
          </cell>
        </row>
        <row r="421">
          <cell r="B421" t="str">
            <v>Millennium Physicians - Oncology &amp; Hematology</v>
          </cell>
          <cell r="E421" t="str">
            <v>22710 Professional Dr</v>
          </cell>
          <cell r="F421" t="str">
            <v>Ste 100</v>
          </cell>
          <cell r="G421" t="str">
            <v>Kingwood</v>
          </cell>
          <cell r="H421" t="str">
            <v>TX</v>
          </cell>
          <cell r="I421" t="str">
            <v>77339</v>
          </cell>
        </row>
        <row r="422">
          <cell r="B422" t="str">
            <v>Millennium Physicians - Shenandoah</v>
          </cell>
          <cell r="E422" t="str">
            <v>18488 I-45 South</v>
          </cell>
          <cell r="G422" t="str">
            <v>Shenandoah</v>
          </cell>
          <cell r="H422" t="str">
            <v>TX</v>
          </cell>
          <cell r="I422" t="str">
            <v>77384</v>
          </cell>
        </row>
        <row r="423">
          <cell r="B423" t="str">
            <v>Millennium Physicians - Texas Regional Urology</v>
          </cell>
          <cell r="E423" t="str">
            <v>201 Kingwood Medical Dr</v>
          </cell>
          <cell r="F423" t="str">
            <v>Ste B-300</v>
          </cell>
          <cell r="G423" t="str">
            <v>Kingwood</v>
          </cell>
          <cell r="H423" t="str">
            <v>TX</v>
          </cell>
          <cell r="I423" t="str">
            <v>77339</v>
          </cell>
        </row>
        <row r="424">
          <cell r="B424" t="str">
            <v>Millennium Physicians - The Woodlands</v>
          </cell>
          <cell r="E424" t="str">
            <v>9319 Pinecroft Dr</v>
          </cell>
          <cell r="F424" t="str">
            <v>Ste 100</v>
          </cell>
          <cell r="G424" t="str">
            <v>The Woodlands</v>
          </cell>
          <cell r="H424" t="str">
            <v>TX</v>
          </cell>
          <cell r="I424" t="str">
            <v>77380</v>
          </cell>
        </row>
        <row r="425">
          <cell r="B425" t="str">
            <v>Millennium Physicians - Tomball</v>
          </cell>
          <cell r="E425" t="str">
            <v>506 Graham Dr</v>
          </cell>
          <cell r="F425" t="str">
            <v>Ste 120</v>
          </cell>
          <cell r="G425" t="str">
            <v>Tomball</v>
          </cell>
          <cell r="H425" t="str">
            <v>TX</v>
          </cell>
          <cell r="I425" t="str">
            <v>77375</v>
          </cell>
        </row>
        <row r="426">
          <cell r="B426" t="str">
            <v>Modern Pain Management - Houston</v>
          </cell>
          <cell r="E426" t="str">
            <v>902 Frostwood Dr</v>
          </cell>
          <cell r="F426" t="str">
            <v>Ste 235</v>
          </cell>
          <cell r="G426" t="str">
            <v>Houston</v>
          </cell>
          <cell r="H426" t="str">
            <v>TX</v>
          </cell>
          <cell r="I426" t="str">
            <v>77024</v>
          </cell>
        </row>
        <row r="427">
          <cell r="B427" t="str">
            <v>Modern Pain Management - Sugar Land</v>
          </cell>
          <cell r="E427" t="str">
            <v>12930 Dairy Ashford Rd</v>
          </cell>
          <cell r="F427" t="str">
            <v>Ste 501-504</v>
          </cell>
          <cell r="G427" t="str">
            <v>Sugar Land</v>
          </cell>
          <cell r="H427" t="str">
            <v>TX</v>
          </cell>
          <cell r="I427" t="str">
            <v>77478</v>
          </cell>
        </row>
        <row r="428">
          <cell r="B428" t="str">
            <v>Morrell Dermatology</v>
          </cell>
          <cell r="E428" t="str">
            <v>3560 Delaware St</v>
          </cell>
          <cell r="F428" t="str">
            <v>Ste 901</v>
          </cell>
          <cell r="G428" t="str">
            <v>Beaumont</v>
          </cell>
          <cell r="H428" t="str">
            <v>TX</v>
          </cell>
          <cell r="I428" t="str">
            <v>77706</v>
          </cell>
        </row>
        <row r="429">
          <cell r="B429" t="str">
            <v>Mountain Dermatology Specialists</v>
          </cell>
          <cell r="E429" t="str">
            <v>105 Edwards Village Blvd</v>
          </cell>
          <cell r="F429" t="str">
            <v>Ste G211</v>
          </cell>
          <cell r="G429" t="str">
            <v>Edwards</v>
          </cell>
          <cell r="H429" t="str">
            <v>CO</v>
          </cell>
          <cell r="I429" t="str">
            <v>81632</v>
          </cell>
        </row>
        <row r="430">
          <cell r="B430" t="str">
            <v>Mountain View Dermatology</v>
          </cell>
          <cell r="E430" t="str">
            <v>8820 Gateway North</v>
          </cell>
          <cell r="G430" t="str">
            <v>El Paso</v>
          </cell>
          <cell r="H430" t="str">
            <v>TX</v>
          </cell>
          <cell r="I430" t="str">
            <v>79904</v>
          </cell>
        </row>
        <row r="431">
          <cell r="B431" t="str">
            <v>Mountain View Dermatology, Ltd - Dr. Epstein</v>
          </cell>
          <cell r="E431" t="str">
            <v>2375 N Wyatt Dr</v>
          </cell>
          <cell r="F431" t="str">
            <v>Ste 109</v>
          </cell>
          <cell r="G431" t="str">
            <v>Tucson</v>
          </cell>
          <cell r="H431" t="str">
            <v>AZ</v>
          </cell>
          <cell r="I431" t="str">
            <v>85712</v>
          </cell>
        </row>
        <row r="432">
          <cell r="B432" t="str">
            <v>MRC Creekside Skilled Nursing</v>
          </cell>
          <cell r="E432" t="str">
            <v>1433 Veterans Memorial Pkwy</v>
          </cell>
          <cell r="G432" t="str">
            <v>Huntsville</v>
          </cell>
          <cell r="H432" t="str">
            <v>TX</v>
          </cell>
          <cell r="I432" t="str">
            <v>77340</v>
          </cell>
        </row>
        <row r="433">
          <cell r="B433" t="str">
            <v>Nassau Bay Dermatology</v>
          </cell>
          <cell r="E433" t="str">
            <v>390 East Medical Center Blvd</v>
          </cell>
          <cell r="G433" t="str">
            <v>Webster</v>
          </cell>
          <cell r="H433" t="str">
            <v>TX</v>
          </cell>
          <cell r="I433" t="str">
            <v>77598</v>
          </cell>
        </row>
        <row r="434">
          <cell r="B434" t="str">
            <v>Neighborhood Dermatology</v>
          </cell>
          <cell r="E434" t="str">
            <v>3585 National Dr</v>
          </cell>
          <cell r="F434" t="str">
            <v>Ste 180</v>
          </cell>
          <cell r="G434" t="str">
            <v>Plano</v>
          </cell>
          <cell r="H434" t="str">
            <v>TX</v>
          </cell>
          <cell r="I434" t="str">
            <v>75025</v>
          </cell>
        </row>
        <row r="435">
          <cell r="B435" t="str">
            <v>New Braunfels Dermatology Clinic</v>
          </cell>
          <cell r="E435" t="str">
            <v>901A Loop 337</v>
          </cell>
          <cell r="G435" t="str">
            <v>New Braunfels</v>
          </cell>
          <cell r="H435" t="str">
            <v>TX</v>
          </cell>
          <cell r="I435" t="str">
            <v>78130</v>
          </cell>
        </row>
        <row r="436">
          <cell r="B436" t="str">
            <v>New Orleans Aesthetics</v>
          </cell>
          <cell r="E436" t="str">
            <v>3434 Prytania St</v>
          </cell>
          <cell r="F436" t="str">
            <v>#420</v>
          </cell>
          <cell r="G436" t="str">
            <v>New Orleans</v>
          </cell>
          <cell r="H436" t="str">
            <v>LA</v>
          </cell>
          <cell r="I436" t="str">
            <v>70115</v>
          </cell>
        </row>
        <row r="437">
          <cell r="B437" t="str">
            <v>Nicole DeCamp MD, PC</v>
          </cell>
          <cell r="E437" t="str">
            <v>6201 N. Santa Fe Ave</v>
          </cell>
          <cell r="F437" t="str">
            <v>Ste 2015</v>
          </cell>
          <cell r="G437" t="str">
            <v>Oklahoma City</v>
          </cell>
          <cell r="H437" t="str">
            <v>OK</v>
          </cell>
          <cell r="I437" t="str">
            <v>73118</v>
          </cell>
        </row>
        <row r="438">
          <cell r="B438" t="str">
            <v>Nigro Dermatology Group-Memorial</v>
          </cell>
          <cell r="E438" t="str">
            <v>7700 San Felipe</v>
          </cell>
          <cell r="F438" t="str">
            <v>Ste 492</v>
          </cell>
          <cell r="G438" t="str">
            <v>Houston</v>
          </cell>
          <cell r="H438" t="str">
            <v>TX</v>
          </cell>
          <cell r="I438" t="str">
            <v>77063</v>
          </cell>
        </row>
        <row r="439">
          <cell r="B439" t="str">
            <v>Nigro Dermatology Group-River Oaks</v>
          </cell>
          <cell r="E439" t="str">
            <v>2800 Kirby Dr</v>
          </cell>
          <cell r="F439" t="str">
            <v>Ste A-200</v>
          </cell>
          <cell r="G439" t="str">
            <v>Houston</v>
          </cell>
          <cell r="H439" t="str">
            <v>TX</v>
          </cell>
          <cell r="I439" t="str">
            <v>77098</v>
          </cell>
        </row>
        <row r="440">
          <cell r="B440" t="str">
            <v>Nikko Cosmetic Surgery Center</v>
          </cell>
          <cell r="E440" t="str">
            <v>4707 Eigel St</v>
          </cell>
          <cell r="F440" t="str">
            <v>Ste B</v>
          </cell>
          <cell r="G440" t="str">
            <v>Houston</v>
          </cell>
          <cell r="H440" t="str">
            <v>TX</v>
          </cell>
          <cell r="I440" t="str">
            <v>77007</v>
          </cell>
        </row>
        <row r="441">
          <cell r="B441" t="str">
            <v>Nikko Dermatology - Cypress</v>
          </cell>
          <cell r="E441" t="str">
            <v>27150 US Highway 290</v>
          </cell>
          <cell r="F441" t="str">
            <v>Ste 100</v>
          </cell>
          <cell r="G441" t="str">
            <v>Cypress</v>
          </cell>
          <cell r="H441" t="str">
            <v>TX</v>
          </cell>
          <cell r="I441" t="str">
            <v>77433</v>
          </cell>
        </row>
        <row r="442">
          <cell r="B442" t="str">
            <v>North Cypress Urology</v>
          </cell>
          <cell r="E442" t="str">
            <v>21216 Northwest Fwy</v>
          </cell>
          <cell r="F442" t="str">
            <v>Ste 440 Prof Bld 1</v>
          </cell>
          <cell r="G442" t="str">
            <v>Houston</v>
          </cell>
          <cell r="H442" t="str">
            <v>TX</v>
          </cell>
          <cell r="I442" t="str">
            <v>77429</v>
          </cell>
        </row>
        <row r="443">
          <cell r="B443" t="str">
            <v>North Dallas Dermatology Associates</v>
          </cell>
          <cell r="E443" t="str">
            <v>8144 Walnut Hill Ln</v>
          </cell>
          <cell r="F443" t="str">
            <v>1300</v>
          </cell>
          <cell r="G443" t="str">
            <v>Dallas</v>
          </cell>
          <cell r="H443" t="str">
            <v>TX</v>
          </cell>
          <cell r="I443" t="str">
            <v>75231</v>
          </cell>
        </row>
        <row r="444">
          <cell r="B444" t="str">
            <v>North Houston Cancer Clinics - Huntsville</v>
          </cell>
          <cell r="E444" t="str">
            <v>3233 Woodward Dr</v>
          </cell>
          <cell r="G444" t="str">
            <v>Huntsville</v>
          </cell>
          <cell r="H444" t="str">
            <v>TX</v>
          </cell>
          <cell r="I444" t="str">
            <v>77340</v>
          </cell>
        </row>
        <row r="445">
          <cell r="B445" t="str">
            <v>North Houston Cancer Clinics - Woodlands</v>
          </cell>
          <cell r="E445" t="str">
            <v>3115 College Park Dr</v>
          </cell>
          <cell r="F445" t="str">
            <v>Ste 108</v>
          </cell>
          <cell r="G445" t="str">
            <v>The Woodlands</v>
          </cell>
          <cell r="H445" t="str">
            <v>TX</v>
          </cell>
          <cell r="I445" t="str">
            <v>77384</v>
          </cell>
        </row>
        <row r="446">
          <cell r="B446" t="str">
            <v>North Lakes Pain Consultants - Huntsville</v>
          </cell>
          <cell r="E446" t="str">
            <v>133 Medical Park Ln</v>
          </cell>
          <cell r="F446" t="str">
            <v>Ste B</v>
          </cell>
          <cell r="G446" t="str">
            <v>Huntsville</v>
          </cell>
          <cell r="H446" t="str">
            <v>TX</v>
          </cell>
          <cell r="I446" t="str">
            <v>77340</v>
          </cell>
        </row>
        <row r="447">
          <cell r="B447" t="str">
            <v>Northeast Tarrant Dermatology</v>
          </cell>
          <cell r="E447" t="str">
            <v>1733 PRECINCT LINE RD</v>
          </cell>
          <cell r="G447" t="str">
            <v>HURST</v>
          </cell>
          <cell r="H447" t="str">
            <v>TX</v>
          </cell>
          <cell r="I447" t="str">
            <v>76054-3131</v>
          </cell>
        </row>
        <row r="448">
          <cell r="B448" t="str">
            <v>Nunnally Dermatology</v>
          </cell>
          <cell r="E448" t="str">
            <v>7330 Perkins Rd</v>
          </cell>
          <cell r="G448" t="str">
            <v>Baton Rouge</v>
          </cell>
          <cell r="H448" t="str">
            <v>LA</v>
          </cell>
          <cell r="I448" t="str">
            <v>70808</v>
          </cell>
        </row>
        <row r="449">
          <cell r="B449" t="str">
            <v>Oasis Dermatology - DO NOT USE (ECW)</v>
          </cell>
          <cell r="E449" t="str">
            <v>3100 Buddy Owens Blvd</v>
          </cell>
          <cell r="F449" t="str">
            <v>Suite 101</v>
          </cell>
          <cell r="G449" t="str">
            <v>McAllen</v>
          </cell>
          <cell r="H449" t="str">
            <v>TX</v>
          </cell>
          <cell r="I449" t="str">
            <v>78504</v>
          </cell>
        </row>
        <row r="450">
          <cell r="B450" t="str">
            <v>Oasis Dermatology Group - PROGNOCIS</v>
          </cell>
          <cell r="E450" t="str">
            <v>3100 Buddy Owens Blvd</v>
          </cell>
          <cell r="F450" t="str">
            <v>Ste 101</v>
          </cell>
          <cell r="G450" t="str">
            <v>McAllen</v>
          </cell>
          <cell r="H450" t="str">
            <v>TX</v>
          </cell>
          <cell r="I450" t="str">
            <v>78504</v>
          </cell>
        </row>
        <row r="451">
          <cell r="B451" t="str">
            <v>Occu-Health Surgery Center</v>
          </cell>
          <cell r="E451" t="str">
            <v>3720 Westheimer Rd</v>
          </cell>
          <cell r="G451" t="str">
            <v>Houston</v>
          </cell>
          <cell r="H451" t="str">
            <v>TX</v>
          </cell>
          <cell r="I451" t="str">
            <v>77027</v>
          </cell>
        </row>
        <row r="452">
          <cell r="B452" t="str">
            <v>Ochs Dermatology</v>
          </cell>
          <cell r="E452" t="str">
            <v>14855 Blanco Rd</v>
          </cell>
          <cell r="F452" t="str">
            <v>Ste 214</v>
          </cell>
          <cell r="G452" t="str">
            <v>San Antonio</v>
          </cell>
          <cell r="H452" t="str">
            <v>TX</v>
          </cell>
          <cell r="I452" t="str">
            <v>78216</v>
          </cell>
        </row>
        <row r="453">
          <cell r="B453" t="str">
            <v>Omar Durrani, MD</v>
          </cell>
          <cell r="E453" t="str">
            <v>9440 Bellaire Blvd</v>
          </cell>
          <cell r="F453" t="str">
            <v>Ste 206</v>
          </cell>
          <cell r="G453" t="str">
            <v>Houston</v>
          </cell>
          <cell r="H453" t="str">
            <v>TX</v>
          </cell>
          <cell r="I453" t="str">
            <v>77036</v>
          </cell>
        </row>
        <row r="454">
          <cell r="B454" t="str">
            <v>Omni Dermatology - East Phoenix (Arcadia)</v>
          </cell>
          <cell r="E454" t="str">
            <v>4801 E McDowell Rd</v>
          </cell>
          <cell r="F454" t="str">
            <v>Ste 150</v>
          </cell>
          <cell r="G454" t="str">
            <v>Phoenix</v>
          </cell>
          <cell r="H454" t="str">
            <v>AZ</v>
          </cell>
          <cell r="I454" t="str">
            <v>85008</v>
          </cell>
        </row>
        <row r="455">
          <cell r="B455" t="str">
            <v>Omni Dermatology - Glendale (Olive)</v>
          </cell>
          <cell r="E455" t="str">
            <v>5700 W Olive Ave</v>
          </cell>
          <cell r="F455" t="str">
            <v>Ste 101</v>
          </cell>
          <cell r="G455" t="str">
            <v>Glendale</v>
          </cell>
          <cell r="H455" t="str">
            <v>AZ</v>
          </cell>
          <cell r="I455" t="str">
            <v>85302</v>
          </cell>
        </row>
        <row r="456">
          <cell r="B456" t="str">
            <v>Omni Dermatology - North Peoria</v>
          </cell>
          <cell r="E456" t="str">
            <v>10204 W Happy Valley Pkwy</v>
          </cell>
          <cell r="F456" t="str">
            <v>Ste 165</v>
          </cell>
          <cell r="G456" t="str">
            <v>Peoria</v>
          </cell>
          <cell r="H456" t="str">
            <v>AZ</v>
          </cell>
          <cell r="I456" t="str">
            <v>85383</v>
          </cell>
        </row>
        <row r="457">
          <cell r="B457" t="str">
            <v>Omni Dermatology - Tempe</v>
          </cell>
          <cell r="E457" t="str">
            <v>4515 S McClintock Dr</v>
          </cell>
          <cell r="F457" t="str">
            <v>Ste 101</v>
          </cell>
          <cell r="G457" t="str">
            <v>Tempe</v>
          </cell>
          <cell r="H457" t="str">
            <v>AZ</v>
          </cell>
          <cell r="I457" t="str">
            <v>85282</v>
          </cell>
        </row>
        <row r="458">
          <cell r="B458" t="str">
            <v>Omni Dermatology - West Phoenix (Estrella)</v>
          </cell>
          <cell r="E458" t="str">
            <v>9305 W Thomas Rd</v>
          </cell>
          <cell r="F458" t="str">
            <v>Ste 405</v>
          </cell>
          <cell r="G458" t="str">
            <v>Phoenix</v>
          </cell>
          <cell r="H458" t="str">
            <v>AZ</v>
          </cell>
          <cell r="I458" t="str">
            <v>85037</v>
          </cell>
        </row>
        <row r="459">
          <cell r="B459" t="str">
            <v>Oncology Consultants - Greater Heights</v>
          </cell>
          <cell r="E459" t="str">
            <v>1631 N. Loop W</v>
          </cell>
          <cell r="F459" t="str">
            <v>Ste 410</v>
          </cell>
          <cell r="G459" t="str">
            <v>Houston</v>
          </cell>
          <cell r="H459" t="str">
            <v>TX</v>
          </cell>
          <cell r="I459" t="str">
            <v>77008</v>
          </cell>
        </row>
        <row r="460">
          <cell r="B460" t="str">
            <v>Oncology Consultants - Katy</v>
          </cell>
          <cell r="E460" t="str">
            <v>23960 Katy Fwy</v>
          </cell>
          <cell r="F460" t="str">
            <v>Ste 325</v>
          </cell>
          <cell r="G460" t="str">
            <v>Katy</v>
          </cell>
          <cell r="H460" t="str">
            <v>TX</v>
          </cell>
          <cell r="I460" t="str">
            <v>77494</v>
          </cell>
        </row>
        <row r="461">
          <cell r="B461" t="str">
            <v>Oncology Consultants - League City</v>
          </cell>
          <cell r="E461" t="str">
            <v>2555 Gulf Fwy S</v>
          </cell>
          <cell r="F461" t="str">
            <v>Ste 700</v>
          </cell>
          <cell r="G461" t="str">
            <v>League City</v>
          </cell>
          <cell r="H461" t="str">
            <v>TX</v>
          </cell>
          <cell r="I461" t="str">
            <v>77573</v>
          </cell>
        </row>
        <row r="462">
          <cell r="B462" t="str">
            <v>Oncology Consultants - Memorial City</v>
          </cell>
          <cell r="E462" t="str">
            <v>925 Gessner Rd</v>
          </cell>
          <cell r="F462" t="str">
            <v>Ste 600</v>
          </cell>
          <cell r="G462" t="str">
            <v>Houston</v>
          </cell>
          <cell r="H462" t="str">
            <v>TX</v>
          </cell>
          <cell r="I462" t="str">
            <v>77024</v>
          </cell>
        </row>
        <row r="463">
          <cell r="B463" t="str">
            <v>Oncology Consultants - Pasadena</v>
          </cell>
          <cell r="E463" t="str">
            <v>3333 Bayshore Blvd</v>
          </cell>
          <cell r="F463" t="str">
            <v>Ste 320</v>
          </cell>
          <cell r="G463" t="str">
            <v>Pasadena</v>
          </cell>
          <cell r="H463" t="str">
            <v>TX</v>
          </cell>
          <cell r="I463" t="str">
            <v>77504</v>
          </cell>
        </row>
        <row r="464">
          <cell r="B464" t="str">
            <v>Oncology Consultants - Pearland</v>
          </cell>
          <cell r="E464" t="str">
            <v>1920 Country Place</v>
          </cell>
          <cell r="F464" t="str">
            <v>Ste 370</v>
          </cell>
          <cell r="G464" t="str">
            <v>Pearland</v>
          </cell>
          <cell r="H464" t="str">
            <v>TX</v>
          </cell>
          <cell r="I464" t="str">
            <v>77584</v>
          </cell>
        </row>
        <row r="465">
          <cell r="B465" t="str">
            <v>Oncology Consultants - Southwest</v>
          </cell>
          <cell r="E465" t="str">
            <v>7789 Southwest Fwy</v>
          </cell>
          <cell r="F465" t="str">
            <v>Ste 460</v>
          </cell>
          <cell r="G465" t="str">
            <v>Houston</v>
          </cell>
          <cell r="H465" t="str">
            <v>TX</v>
          </cell>
          <cell r="I465" t="str">
            <v>77074</v>
          </cell>
        </row>
        <row r="466">
          <cell r="B466" t="str">
            <v>Oncology Consultants - Sugar Land</v>
          </cell>
          <cell r="E466" t="str">
            <v>17520 W. Grand Pkwy S</v>
          </cell>
          <cell r="F466" t="str">
            <v>Ste 460</v>
          </cell>
          <cell r="G466" t="str">
            <v>Sugar Land</v>
          </cell>
          <cell r="H466" t="str">
            <v>TX</v>
          </cell>
          <cell r="I466" t="str">
            <v>77479</v>
          </cell>
        </row>
        <row r="467">
          <cell r="B467" t="str">
            <v>Oncology Consultants - Willowbrook</v>
          </cell>
          <cell r="E467" t="str">
            <v>13215 Dotson Rd</v>
          </cell>
          <cell r="F467" t="str">
            <v>#340</v>
          </cell>
          <cell r="G467" t="str">
            <v>Houston</v>
          </cell>
          <cell r="H467" t="str">
            <v>TX</v>
          </cell>
          <cell r="I467" t="str">
            <v>77070</v>
          </cell>
        </row>
        <row r="468">
          <cell r="B468" t="str">
            <v>Oncology Consultants Cancer Center</v>
          </cell>
          <cell r="E468" t="str">
            <v>2130 W. Holcombe Blvd</v>
          </cell>
          <cell r="F468" t="str">
            <v>10th floor</v>
          </cell>
          <cell r="G468" t="str">
            <v>Houston</v>
          </cell>
          <cell r="H468" t="str">
            <v>TX</v>
          </cell>
          <cell r="I468" t="str">
            <v>77030</v>
          </cell>
        </row>
        <row r="469">
          <cell r="B469" t="str">
            <v>Optima Dermatology</v>
          </cell>
          <cell r="E469" t="str">
            <v>1010 West 2nd St</v>
          </cell>
          <cell r="G469" t="str">
            <v>Bloomington</v>
          </cell>
          <cell r="H469" t="str">
            <v>IN</v>
          </cell>
          <cell r="I469" t="str">
            <v>47403</v>
          </cell>
        </row>
        <row r="470">
          <cell r="B470" t="str">
            <v>Oscar Sotelo, MD</v>
          </cell>
          <cell r="E470" t="str">
            <v>7012 North 10th St</v>
          </cell>
          <cell r="F470" t="str">
            <v>Ste 40</v>
          </cell>
          <cell r="G470" t="str">
            <v>McAllen</v>
          </cell>
          <cell r="H470" t="str">
            <v>TX</v>
          </cell>
          <cell r="I470" t="str">
            <v>78504</v>
          </cell>
        </row>
        <row r="471">
          <cell r="B471" t="str">
            <v>Padre Dermatology</v>
          </cell>
          <cell r="E471" t="str">
            <v>5920 Saratoga Blvd</v>
          </cell>
          <cell r="F471" t="str">
            <v>Ste 540</v>
          </cell>
          <cell r="G471" t="str">
            <v>Corpus Christi</v>
          </cell>
          <cell r="H471" t="str">
            <v>TX</v>
          </cell>
          <cell r="I471" t="str">
            <v>78414</v>
          </cell>
        </row>
        <row r="472">
          <cell r="B472" t="str">
            <v>Pain and Headache Centers of Texas</v>
          </cell>
          <cell r="E472" t="str">
            <v>1313 La Concha Ln</v>
          </cell>
          <cell r="G472" t="str">
            <v>Houston</v>
          </cell>
          <cell r="H472" t="str">
            <v>TX</v>
          </cell>
          <cell r="I472" t="str">
            <v>77054</v>
          </cell>
        </row>
        <row r="473">
          <cell r="B473" t="str">
            <v>Patience Miller, MD - MASC Med Center</v>
          </cell>
          <cell r="E473" t="str">
            <v>4411 Medical Dr.</v>
          </cell>
          <cell r="F473" t="str">
            <v>Suite 200</v>
          </cell>
          <cell r="G473" t="str">
            <v>San Antonio</v>
          </cell>
          <cell r="H473" t="str">
            <v>TX</v>
          </cell>
          <cell r="I473" t="str">
            <v>78229</v>
          </cell>
        </row>
        <row r="474">
          <cell r="B474" t="str">
            <v>Piney Point Dermatology</v>
          </cell>
          <cell r="E474" t="str">
            <v>2450 Fondren</v>
          </cell>
          <cell r="F474" t="str">
            <v>Ste 311</v>
          </cell>
          <cell r="G474" t="str">
            <v>Houston</v>
          </cell>
          <cell r="H474" t="str">
            <v>TX</v>
          </cell>
          <cell r="I474" t="str">
            <v>77063</v>
          </cell>
        </row>
        <row r="475">
          <cell r="B475" t="str">
            <v>Plastic &amp; Reconstructive Surgery Center of the Southwest - Dr. Jerry L Lugger</v>
          </cell>
          <cell r="E475" t="str">
            <v>3061 W. Southlake Blvd</v>
          </cell>
          <cell r="F475" t="str">
            <v>Suite 130</v>
          </cell>
          <cell r="G475" t="str">
            <v>Southlake</v>
          </cell>
          <cell r="H475" t="str">
            <v>TX</v>
          </cell>
          <cell r="I475" t="str">
            <v>76092</v>
          </cell>
        </row>
        <row r="476">
          <cell r="B476" t="str">
            <v>Plastic and Reconstructive Surgery Institute</v>
          </cell>
          <cell r="E476" t="str">
            <v>1100 E. Dove</v>
          </cell>
          <cell r="F476" t="str">
            <v>Ste 400</v>
          </cell>
          <cell r="G476" t="str">
            <v>McAllen</v>
          </cell>
          <cell r="H476" t="str">
            <v>TX</v>
          </cell>
          <cell r="I476" t="str">
            <v>78504</v>
          </cell>
        </row>
        <row r="477">
          <cell r="B477" t="str">
            <v>Plastic Eye Surgery Center - Houston</v>
          </cell>
          <cell r="E477" t="str">
            <v>3730 Kirby Dr</v>
          </cell>
          <cell r="F477" t="str">
            <v>Ste 900</v>
          </cell>
          <cell r="G477" t="str">
            <v>Houston</v>
          </cell>
          <cell r="H477" t="str">
            <v>TX</v>
          </cell>
          <cell r="I477" t="str">
            <v>77098</v>
          </cell>
        </row>
        <row r="478">
          <cell r="B478" t="str">
            <v>Plastic Eye Surgery Center - Pinecroft</v>
          </cell>
          <cell r="E478" t="str">
            <v>9180 Pinecroft</v>
          </cell>
          <cell r="F478" t="str">
            <v>Ste 250, Medical Plaza 4</v>
          </cell>
          <cell r="G478" t="str">
            <v>Shenandoah</v>
          </cell>
          <cell r="H478" t="str">
            <v>TX</v>
          </cell>
          <cell r="I478" t="str">
            <v>77380</v>
          </cell>
        </row>
        <row r="479">
          <cell r="B479" t="str">
            <v>Plastic Eye Surgery Center - Vision Park</v>
          </cell>
          <cell r="E479" t="str">
            <v>128 Vision Park Blvd</v>
          </cell>
          <cell r="F479" t="str">
            <v>Ste 150</v>
          </cell>
          <cell r="G479" t="str">
            <v>Shenandoah</v>
          </cell>
          <cell r="H479" t="str">
            <v>TX</v>
          </cell>
          <cell r="I479" t="str">
            <v>77384</v>
          </cell>
        </row>
        <row r="480">
          <cell r="B480" t="str">
            <v>Plastic Surgery Boutique</v>
          </cell>
          <cell r="E480" t="str">
            <v>2601 SW 37th Ave</v>
          </cell>
          <cell r="F480" t="str">
            <v>Ste 803</v>
          </cell>
          <cell r="G480" t="str">
            <v>Miami</v>
          </cell>
          <cell r="H480" t="str">
            <v>FL</v>
          </cell>
          <cell r="I480" t="str">
            <v>33133</v>
          </cell>
        </row>
        <row r="481">
          <cell r="B481" t="str">
            <v>Platinum - Dallas Associated Derm (Dallas)</v>
          </cell>
          <cell r="E481" t="str">
            <v>12700 Park Central Dr</v>
          </cell>
          <cell r="F481" t="str">
            <v>Ste B-150</v>
          </cell>
          <cell r="G481" t="str">
            <v>Dallas</v>
          </cell>
          <cell r="H481" t="str">
            <v>TX</v>
          </cell>
          <cell r="I481" t="str">
            <v>75251</v>
          </cell>
        </row>
        <row r="482">
          <cell r="B482" t="str">
            <v>Platinum - Dallas Associated Derm (McKinney)</v>
          </cell>
          <cell r="E482" t="str">
            <v>7300 Eldorado Pkwy</v>
          </cell>
          <cell r="F482" t="str">
            <v>Ste 100</v>
          </cell>
          <cell r="G482" t="str">
            <v>McKinney</v>
          </cell>
          <cell r="H482" t="str">
            <v>TX</v>
          </cell>
          <cell r="I482" t="str">
            <v>75070</v>
          </cell>
        </row>
        <row r="483">
          <cell r="B483" t="str">
            <v>Platinum - Dallas Associated Derm (Plano)</v>
          </cell>
          <cell r="E483" t="str">
            <v>7000 Preston Rd</v>
          </cell>
          <cell r="F483" t="str">
            <v>Ste 500</v>
          </cell>
          <cell r="G483" t="str">
            <v>Plano</v>
          </cell>
          <cell r="H483" t="str">
            <v>TX</v>
          </cell>
          <cell r="I483" t="str">
            <v>75024</v>
          </cell>
        </row>
        <row r="484">
          <cell r="B484" t="str">
            <v>Platinum - Texoma Associated Derm</v>
          </cell>
          <cell r="E484" t="str">
            <v>230 E Sycamore St</v>
          </cell>
          <cell r="F484" t="str">
            <v>Ste 305</v>
          </cell>
          <cell r="G484" t="str">
            <v>Sherman</v>
          </cell>
          <cell r="H484" t="str">
            <v>TX</v>
          </cell>
          <cell r="I484" t="str">
            <v>75090</v>
          </cell>
        </row>
        <row r="485">
          <cell r="B485" t="str">
            <v>Porter Premiere Dermatology - Suntree (Pineda)</v>
          </cell>
          <cell r="E485" t="str">
            <v>5325 N Wickham Rd</v>
          </cell>
          <cell r="F485" t="str">
            <v>Ste 108</v>
          </cell>
          <cell r="G485" t="str">
            <v>Melbourne</v>
          </cell>
          <cell r="H485" t="str">
            <v>FL</v>
          </cell>
          <cell r="I485" t="str">
            <v>32940</v>
          </cell>
        </row>
        <row r="486">
          <cell r="B486" t="str">
            <v>Porter Premiere Dermatology - W Nasa</v>
          </cell>
          <cell r="E486" t="str">
            <v>1515 W Nasa Blvd</v>
          </cell>
          <cell r="F486" t="str">
            <v>Ste 101</v>
          </cell>
          <cell r="G486" t="str">
            <v>Melbourne</v>
          </cell>
          <cell r="H486" t="str">
            <v>FL</v>
          </cell>
          <cell r="I486" t="str">
            <v>32901</v>
          </cell>
        </row>
        <row r="487">
          <cell r="B487" t="str">
            <v>Precision Pathology</v>
          </cell>
          <cell r="E487" t="str">
            <v>3300 Nacogdoches Rd</v>
          </cell>
          <cell r="F487" t="str">
            <v>Ste 110</v>
          </cell>
          <cell r="G487" t="str">
            <v>San Antonio</v>
          </cell>
          <cell r="H487" t="str">
            <v>TX</v>
          </cell>
          <cell r="I487" t="str">
            <v>78217</v>
          </cell>
        </row>
        <row r="488">
          <cell r="B488" t="str">
            <v>Precision Skin Institute</v>
          </cell>
          <cell r="E488" t="str">
            <v>3501 S University Dr</v>
          </cell>
          <cell r="F488" t="str">
            <v>Ste 5</v>
          </cell>
          <cell r="G488" t="str">
            <v>Davie</v>
          </cell>
          <cell r="H488" t="str">
            <v>FL</v>
          </cell>
          <cell r="I488" t="str">
            <v>33328</v>
          </cell>
        </row>
        <row r="489">
          <cell r="B489" t="str">
            <v>Premier Derm Center</v>
          </cell>
          <cell r="E489" t="str">
            <v>1245 Yale St.</v>
          </cell>
          <cell r="F489" t="str">
            <v>Suite A</v>
          </cell>
          <cell r="G489" t="str">
            <v>Houston</v>
          </cell>
          <cell r="H489" t="str">
            <v>TX</v>
          </cell>
          <cell r="I489" t="str">
            <v>77008</v>
          </cell>
        </row>
        <row r="490">
          <cell r="B490" t="str">
            <v>Premier Dermatology</v>
          </cell>
          <cell r="E490" t="str">
            <v>1300 W. Terrell Ave</v>
          </cell>
          <cell r="F490" t="str">
            <v>Ste 300</v>
          </cell>
          <cell r="G490" t="str">
            <v>Fort Worth</v>
          </cell>
          <cell r="H490" t="str">
            <v>TX</v>
          </cell>
          <cell r="I490" t="str">
            <v>76104</v>
          </cell>
        </row>
        <row r="491">
          <cell r="B491" t="str">
            <v>Premier Procedural Dermatology</v>
          </cell>
          <cell r="E491" t="str">
            <v>1651 Rock Prairie Road</v>
          </cell>
          <cell r="F491" t="str">
            <v>Ste 103</v>
          </cell>
          <cell r="G491" t="str">
            <v>College Station</v>
          </cell>
          <cell r="H491" t="str">
            <v>TX</v>
          </cell>
          <cell r="I491" t="str">
            <v>77845</v>
          </cell>
        </row>
        <row r="492">
          <cell r="B492" t="str">
            <v>Premier Urology of Kingwood</v>
          </cell>
          <cell r="E492" t="str">
            <v>215 Kingwood Executive Dr</v>
          </cell>
          <cell r="F492" t="str">
            <v>Ste 250</v>
          </cell>
          <cell r="G492" t="str">
            <v>Kingwood</v>
          </cell>
          <cell r="H492" t="str">
            <v>TX</v>
          </cell>
          <cell r="I492" t="str">
            <v>77339</v>
          </cell>
        </row>
        <row r="493">
          <cell r="B493" t="str">
            <v>Premier Vein &amp; Vascular Center</v>
          </cell>
          <cell r="E493" t="str">
            <v>19255 Park Row</v>
          </cell>
          <cell r="F493" t="str">
            <v>Ste 201</v>
          </cell>
          <cell r="G493" t="str">
            <v>Houston</v>
          </cell>
          <cell r="H493" t="str">
            <v>TX</v>
          </cell>
          <cell r="I493" t="str">
            <v>77084</v>
          </cell>
        </row>
        <row r="494">
          <cell r="B494" t="str">
            <v>Premiere Surgical Arts</v>
          </cell>
          <cell r="E494" t="str">
            <v>2024 Richmond Ave</v>
          </cell>
          <cell r="G494" t="str">
            <v>Houston</v>
          </cell>
          <cell r="H494" t="str">
            <v>TX</v>
          </cell>
          <cell r="I494" t="str">
            <v>77098</v>
          </cell>
        </row>
        <row r="495">
          <cell r="B495" t="str">
            <v>Prestige Dermatology of Alliance</v>
          </cell>
          <cell r="E495" t="str">
            <v>3629 Western Center Blvd</v>
          </cell>
          <cell r="F495" t="str">
            <v>Ste 211</v>
          </cell>
          <cell r="G495" t="str">
            <v>Fort Worth</v>
          </cell>
          <cell r="H495" t="str">
            <v>TX</v>
          </cell>
          <cell r="I495" t="str">
            <v>76137</v>
          </cell>
        </row>
        <row r="496">
          <cell r="B496" t="str">
            <v>Prestige Dermatology of Arlington</v>
          </cell>
          <cell r="E496" t="str">
            <v>1100 Orchard Drive</v>
          </cell>
          <cell r="F496" t="str">
            <v>Suite B</v>
          </cell>
          <cell r="G496" t="str">
            <v>Arlington</v>
          </cell>
          <cell r="H496" t="str">
            <v>TX</v>
          </cell>
          <cell r="I496" t="str">
            <v>76012</v>
          </cell>
        </row>
        <row r="497">
          <cell r="B497" t="str">
            <v>Prestige Dermatology of Burleson</v>
          </cell>
          <cell r="E497" t="str">
            <v>621 SW Johnson Ave</v>
          </cell>
          <cell r="F497" t="str">
            <v>Ste C</v>
          </cell>
          <cell r="G497" t="str">
            <v>Burleson</v>
          </cell>
          <cell r="H497" t="str">
            <v>TX</v>
          </cell>
          <cell r="I497" t="str">
            <v>76028</v>
          </cell>
        </row>
        <row r="498">
          <cell r="B498" t="str">
            <v>Prestige Dermatology of Frisco</v>
          </cell>
          <cell r="E498" t="str">
            <v>5899 Preston Rd</v>
          </cell>
          <cell r="F498" t="str">
            <v>Ste 804</v>
          </cell>
          <cell r="G498" t="str">
            <v>Frisco</v>
          </cell>
          <cell r="H498" t="str">
            <v>TX</v>
          </cell>
          <cell r="I498" t="str">
            <v>75034</v>
          </cell>
        </row>
        <row r="499">
          <cell r="B499" t="str">
            <v>Prestige Dermatology of Midlothian</v>
          </cell>
          <cell r="E499" t="str">
            <v>320 Hawkins Run</v>
          </cell>
          <cell r="F499" t="str">
            <v>Ste 1</v>
          </cell>
          <cell r="G499" t="str">
            <v>Midloathian</v>
          </cell>
          <cell r="H499" t="str">
            <v>TX</v>
          </cell>
          <cell r="I499" t="str">
            <v>76065</v>
          </cell>
        </row>
        <row r="500">
          <cell r="B500" t="str">
            <v>Prism Dermatology</v>
          </cell>
          <cell r="E500" t="str">
            <v>925 E Southlake Blvd</v>
          </cell>
          <cell r="F500" t="str">
            <v>Ste 200</v>
          </cell>
          <cell r="G500" t="str">
            <v>Southlake</v>
          </cell>
          <cell r="H500" t="str">
            <v>TX</v>
          </cell>
          <cell r="I500" t="str">
            <v>76092</v>
          </cell>
        </row>
        <row r="501">
          <cell r="B501" t="str">
            <v>Prism Dermatology - Irving/Las Colinas</v>
          </cell>
          <cell r="E501" t="str">
            <v>6161 State Highway 161</v>
          </cell>
          <cell r="F501" t="str">
            <v>#320</v>
          </cell>
          <cell r="G501" t="str">
            <v>Irving</v>
          </cell>
          <cell r="H501" t="str">
            <v>TX</v>
          </cell>
          <cell r="I501" t="str">
            <v>75038</v>
          </cell>
        </row>
        <row r="502">
          <cell r="B502" t="str">
            <v>Privia Medical Group - Lifetime Ob/Gyn</v>
          </cell>
          <cell r="E502" t="str">
            <v>12300 Dundee Ct</v>
          </cell>
          <cell r="F502" t="str">
            <v>#204</v>
          </cell>
          <cell r="G502" t="str">
            <v>Cypress</v>
          </cell>
          <cell r="H502" t="str">
            <v>TX</v>
          </cell>
          <cell r="I502" t="str">
            <v>77429</v>
          </cell>
        </row>
        <row r="503">
          <cell r="B503" t="str">
            <v>Proffer Surgical Associates</v>
          </cell>
          <cell r="E503" t="str">
            <v>1611 Wallace Blvd</v>
          </cell>
          <cell r="G503" t="str">
            <v>Amarillo</v>
          </cell>
          <cell r="H503" t="str">
            <v>TX</v>
          </cell>
          <cell r="I503" t="str">
            <v>79106</v>
          </cell>
        </row>
        <row r="504">
          <cell r="B504" t="str">
            <v>Proffer Surgical Center</v>
          </cell>
          <cell r="E504" t="str">
            <v>1611 Wallace Blvd</v>
          </cell>
          <cell r="F504" t="str">
            <v>#100</v>
          </cell>
          <cell r="G504" t="str">
            <v>Amarillo</v>
          </cell>
          <cell r="H504" t="str">
            <v>TX</v>
          </cell>
          <cell r="I504" t="str">
            <v>79106</v>
          </cell>
        </row>
        <row r="505">
          <cell r="B505" t="str">
            <v>Prostate Laser Center</v>
          </cell>
          <cell r="E505" t="str">
            <v>6624 Fannin St</v>
          </cell>
          <cell r="F505" t="str">
            <v>Ste 2580</v>
          </cell>
          <cell r="G505" t="str">
            <v>Houston</v>
          </cell>
          <cell r="H505" t="str">
            <v>TX</v>
          </cell>
          <cell r="I505" t="str">
            <v>77030</v>
          </cell>
        </row>
        <row r="506">
          <cell r="B506" t="str">
            <v>Pulse Physician Organization</v>
          </cell>
          <cell r="E506" t="str">
            <v>116 Medical Park Ln</v>
          </cell>
          <cell r="F506" t="str">
            <v>Ste C</v>
          </cell>
          <cell r="G506" t="str">
            <v>Huntsville</v>
          </cell>
          <cell r="H506" t="str">
            <v>TX</v>
          </cell>
          <cell r="I506" t="str">
            <v>77340</v>
          </cell>
        </row>
        <row r="507">
          <cell r="B507" t="str">
            <v>Pure Dermatology</v>
          </cell>
          <cell r="E507" t="str">
            <v>501 South Cherry St</v>
          </cell>
          <cell r="F507" t="str">
            <v>Ste 310</v>
          </cell>
          <cell r="G507" t="str">
            <v>Glendale</v>
          </cell>
          <cell r="H507" t="str">
            <v>CO</v>
          </cell>
          <cell r="I507" t="str">
            <v>80246</v>
          </cell>
        </row>
        <row r="508">
          <cell r="B508" t="str">
            <v>Pure Dermatology - Austin</v>
          </cell>
          <cell r="E508" t="str">
            <v>8701 W Hwy 71</v>
          </cell>
          <cell r="G508" t="str">
            <v>Austin</v>
          </cell>
          <cell r="H508" t="str">
            <v>TX</v>
          </cell>
          <cell r="I508" t="str">
            <v>78735</v>
          </cell>
        </row>
        <row r="509">
          <cell r="B509" t="str">
            <v>Pure Dermatology - Kit Carson</v>
          </cell>
          <cell r="E509" t="str">
            <v>182 16th St</v>
          </cell>
          <cell r="G509" t="str">
            <v>Burlington</v>
          </cell>
          <cell r="H509" t="str">
            <v>CO</v>
          </cell>
          <cell r="I509" t="str">
            <v>80807</v>
          </cell>
        </row>
        <row r="510">
          <cell r="B510" t="str">
            <v>Quail Creek ENT</v>
          </cell>
          <cell r="E510" t="str">
            <v>6830 Plum Creek Dr</v>
          </cell>
          <cell r="G510" t="str">
            <v>Amarillo</v>
          </cell>
          <cell r="H510" t="str">
            <v>TX</v>
          </cell>
          <cell r="I510" t="str">
            <v>79124</v>
          </cell>
        </row>
        <row r="511">
          <cell r="B511" t="str">
            <v>Rachel C. Lovano</v>
          </cell>
          <cell r="E511" t="str">
            <v>4499 Medical Drive</v>
          </cell>
          <cell r="F511" t="str">
            <v>Ste 250</v>
          </cell>
          <cell r="G511" t="str">
            <v>San Antonio</v>
          </cell>
          <cell r="H511" t="str">
            <v>TX</v>
          </cell>
          <cell r="I511" t="str">
            <v>78229</v>
          </cell>
        </row>
        <row r="512">
          <cell r="B512" t="str">
            <v>Rachel C. Lovano - MASC Medical Center</v>
          </cell>
          <cell r="E512" t="str">
            <v>4411 Medical Dr</v>
          </cell>
          <cell r="F512" t="str">
            <v>Ste 200</v>
          </cell>
          <cell r="G512" t="str">
            <v>San Antonio</v>
          </cell>
          <cell r="H512" t="str">
            <v>TX</v>
          </cell>
          <cell r="I512" t="str">
            <v>78229</v>
          </cell>
        </row>
        <row r="513">
          <cell r="B513" t="str">
            <v>Radiant Dermatology</v>
          </cell>
          <cell r="E513" t="str">
            <v>22659 Highway 59 North</v>
          </cell>
          <cell r="F513" t="str">
            <v>Suite 140</v>
          </cell>
          <cell r="G513" t="str">
            <v>Kingwood</v>
          </cell>
          <cell r="H513" t="str">
            <v>TX</v>
          </cell>
          <cell r="I513" t="str">
            <v>77339</v>
          </cell>
        </row>
        <row r="514">
          <cell r="B514" t="str">
            <v>Rafael Ortiz-Colberg, MD</v>
          </cell>
          <cell r="E514" t="str">
            <v>1015 Medical Center Blvd</v>
          </cell>
          <cell r="F514" t="str">
            <v>Ste 2800</v>
          </cell>
          <cell r="G514" t="str">
            <v>Webster</v>
          </cell>
          <cell r="H514" t="str">
            <v>TX</v>
          </cell>
          <cell r="I514" t="str">
            <v>77598</v>
          </cell>
        </row>
        <row r="515">
          <cell r="B515" t="str">
            <v>Rana Facial Plastic Surgery</v>
          </cell>
          <cell r="E515" t="str">
            <v>6347 South Custer Rd</v>
          </cell>
          <cell r="G515" t="str">
            <v>McKinney</v>
          </cell>
          <cell r="H515" t="str">
            <v>TX</v>
          </cell>
          <cell r="I515" t="str">
            <v>75070</v>
          </cell>
        </row>
        <row r="516">
          <cell r="B516" t="str">
            <v>Real Skin Dermatology</v>
          </cell>
          <cell r="E516" t="str">
            <v>1507 W Main St</v>
          </cell>
          <cell r="G516" t="str">
            <v>Gatesville</v>
          </cell>
          <cell r="H516" t="str">
            <v>TX</v>
          </cell>
          <cell r="I516" t="str">
            <v>76528</v>
          </cell>
        </row>
        <row r="517">
          <cell r="B517" t="str">
            <v>Real Skin Dermatology - Clifton</v>
          </cell>
          <cell r="E517" t="str">
            <v xml:space="preserve">101 Posey Ave. </v>
          </cell>
          <cell r="G517" t="str">
            <v>Clifton</v>
          </cell>
          <cell r="H517" t="str">
            <v>TX</v>
          </cell>
          <cell r="I517" t="str">
            <v>76634</v>
          </cell>
        </row>
        <row r="518">
          <cell r="B518" t="str">
            <v>Real Skin Dermatology - Comanche</v>
          </cell>
          <cell r="E518" t="str">
            <v>10201 TX-16</v>
          </cell>
          <cell r="G518" t="str">
            <v>Comanche</v>
          </cell>
          <cell r="H518" t="str">
            <v>TX</v>
          </cell>
          <cell r="I518" t="str">
            <v>76442</v>
          </cell>
        </row>
        <row r="519">
          <cell r="B519" t="str">
            <v>Real Skin Dermatology - Comanche MOHS</v>
          </cell>
          <cell r="E519" t="str">
            <v>10201 TX-16</v>
          </cell>
          <cell r="G519" t="str">
            <v>Comanche</v>
          </cell>
          <cell r="H519" t="str">
            <v>TX</v>
          </cell>
          <cell r="I519" t="str">
            <v>76442</v>
          </cell>
        </row>
        <row r="520">
          <cell r="B520" t="str">
            <v>Real Skin Dermatology - Fairfield</v>
          </cell>
          <cell r="E520" t="str">
            <v>734 W Commerce St</v>
          </cell>
          <cell r="G520" t="str">
            <v>Fairfield</v>
          </cell>
          <cell r="H520" t="str">
            <v>TX</v>
          </cell>
          <cell r="I520" t="str">
            <v>75840</v>
          </cell>
        </row>
        <row r="521">
          <cell r="B521" t="str">
            <v>Real Skin Dermatology - Hamilton</v>
          </cell>
          <cell r="E521" t="str">
            <v>303 N Brown St</v>
          </cell>
          <cell r="G521" t="str">
            <v>Hamilton</v>
          </cell>
          <cell r="H521" t="str">
            <v>TX</v>
          </cell>
          <cell r="I521" t="str">
            <v>76531</v>
          </cell>
        </row>
        <row r="522">
          <cell r="B522" t="str">
            <v>Real Skin Dermatology - Hillsboro</v>
          </cell>
          <cell r="E522" t="str">
            <v>101 Circle Dr</v>
          </cell>
          <cell r="G522" t="str">
            <v>Hillsboro</v>
          </cell>
          <cell r="H522" t="str">
            <v>TX</v>
          </cell>
          <cell r="I522" t="str">
            <v>76645</v>
          </cell>
        </row>
        <row r="523">
          <cell r="B523" t="str">
            <v>Real Skin Dermatology - Marlin</v>
          </cell>
          <cell r="E523" t="str">
            <v>322 Coleman St</v>
          </cell>
          <cell r="G523" t="str">
            <v>Marlin</v>
          </cell>
          <cell r="H523" t="str">
            <v>TX</v>
          </cell>
          <cell r="I523" t="str">
            <v>76661</v>
          </cell>
        </row>
        <row r="524">
          <cell r="B524" t="str">
            <v>Real Skin Dermatology - Temple</v>
          </cell>
          <cell r="E524" t="str">
            <v>1618 Canyon Creek Dr</v>
          </cell>
          <cell r="F524" t="str">
            <v>Ste 120</v>
          </cell>
          <cell r="G524" t="str">
            <v>Temple</v>
          </cell>
          <cell r="H524" t="str">
            <v>TX</v>
          </cell>
          <cell r="I524" t="str">
            <v>76502</v>
          </cell>
        </row>
        <row r="525">
          <cell r="B525" t="str">
            <v>Real Skin Dermatology - Waco</v>
          </cell>
          <cell r="E525" t="str">
            <v>5100 Franklin Ave</v>
          </cell>
          <cell r="F525" t="str">
            <v>Ste C</v>
          </cell>
          <cell r="G525" t="str">
            <v>Waco</v>
          </cell>
          <cell r="H525" t="str">
            <v>TX</v>
          </cell>
          <cell r="I525" t="str">
            <v>76710</v>
          </cell>
        </row>
        <row r="526">
          <cell r="B526" t="str">
            <v>Real Skin Dermatology - Waco MOHS</v>
          </cell>
          <cell r="E526" t="str">
            <v>5100 Franklin Ave</v>
          </cell>
          <cell r="F526" t="str">
            <v>Ste C</v>
          </cell>
          <cell r="G526" t="str">
            <v>Waco</v>
          </cell>
          <cell r="H526" t="str">
            <v>TX</v>
          </cell>
          <cell r="I526" t="str">
            <v>76710</v>
          </cell>
        </row>
        <row r="527">
          <cell r="B527" t="str">
            <v>Rebecca Nouhan, PA</v>
          </cell>
          <cell r="E527" t="str">
            <v>1730 BF Terry Blvd</v>
          </cell>
          <cell r="F527" t="str">
            <v>Ste 302</v>
          </cell>
          <cell r="G527" t="str">
            <v>Rosenberg</v>
          </cell>
          <cell r="H527" t="str">
            <v>TX</v>
          </cell>
          <cell r="I527" t="str">
            <v>77471</v>
          </cell>
        </row>
        <row r="528">
          <cell r="B528" t="str">
            <v>Red River Dermatology</v>
          </cell>
          <cell r="E528" t="str">
            <v>3335 Prescott Rd</v>
          </cell>
          <cell r="G528" t="str">
            <v>Alexandria</v>
          </cell>
          <cell r="H528" t="str">
            <v>LA</v>
          </cell>
          <cell r="I528" t="str">
            <v>71301</v>
          </cell>
        </row>
        <row r="529">
          <cell r="B529" t="str">
            <v>Renaissance Dermatology</v>
          </cell>
          <cell r="E529" t="str">
            <v>20474 Old Scenic Hwy</v>
          </cell>
          <cell r="G529" t="str">
            <v>Zachary</v>
          </cell>
          <cell r="H529" t="str">
            <v>LA</v>
          </cell>
          <cell r="I529" t="str">
            <v>70791</v>
          </cell>
        </row>
        <row r="530">
          <cell r="B530" t="str">
            <v>Reston Dermatology and Cosmetic Center</v>
          </cell>
          <cell r="E530" t="str">
            <v>1800 Town Center Dr</v>
          </cell>
          <cell r="F530" t="str">
            <v>Ste 212</v>
          </cell>
          <cell r="G530" t="str">
            <v>Reston</v>
          </cell>
          <cell r="H530" t="str">
            <v>VA</v>
          </cell>
          <cell r="I530" t="str">
            <v>20190</v>
          </cell>
        </row>
        <row r="531">
          <cell r="B531" t="str">
            <v>RFSA Dermatology - Castle Hills</v>
          </cell>
          <cell r="E531" t="str">
            <v>10603 West Ave</v>
          </cell>
          <cell r="G531" t="str">
            <v>San Antonio</v>
          </cell>
          <cell r="H531" t="str">
            <v>TX</v>
          </cell>
          <cell r="I531" t="str">
            <v>78213</v>
          </cell>
        </row>
        <row r="532">
          <cell r="B532" t="str">
            <v>RFSA Dermatology - Floresville</v>
          </cell>
          <cell r="E532" t="str">
            <v>497 10th St</v>
          </cell>
          <cell r="F532" t="str">
            <v>Ste 203</v>
          </cell>
          <cell r="G532" t="str">
            <v>Floresville</v>
          </cell>
          <cell r="H532" t="str">
            <v>TX</v>
          </cell>
          <cell r="I532" t="str">
            <v>78114</v>
          </cell>
        </row>
        <row r="533">
          <cell r="B533" t="str">
            <v>RFSA Dermatology - Olmos</v>
          </cell>
          <cell r="E533" t="str">
            <v>4118 McCullough</v>
          </cell>
          <cell r="F533" t="str">
            <v>Ste 18</v>
          </cell>
          <cell r="G533" t="str">
            <v>San Antonio</v>
          </cell>
          <cell r="H533" t="str">
            <v>TX</v>
          </cell>
          <cell r="I533" t="str">
            <v>78212</v>
          </cell>
        </row>
        <row r="534">
          <cell r="B534" t="str">
            <v>Rio Valley Dermatology - ECLINICAL</v>
          </cell>
          <cell r="E534" t="str">
            <v>864 Central Blvd</v>
          </cell>
          <cell r="F534" t="str">
            <v>Ste 3000</v>
          </cell>
          <cell r="G534" t="str">
            <v>Brownsville</v>
          </cell>
          <cell r="H534" t="str">
            <v>TX</v>
          </cell>
          <cell r="I534" t="str">
            <v>78520</v>
          </cell>
        </row>
        <row r="535">
          <cell r="B535" t="str">
            <v>River Oaks Dermatology</v>
          </cell>
          <cell r="E535" t="str">
            <v>3730 Kirby Dr</v>
          </cell>
          <cell r="G535" t="str">
            <v>Houston</v>
          </cell>
          <cell r="H535" t="str">
            <v>TX</v>
          </cell>
          <cell r="I535" t="str">
            <v>77098</v>
          </cell>
        </row>
        <row r="536">
          <cell r="B536" t="str">
            <v>River Oaks Hospital &amp; Clinics</v>
          </cell>
          <cell r="E536" t="str">
            <v>4200 Twelve Oaks Place</v>
          </cell>
          <cell r="G536" t="str">
            <v>Houston</v>
          </cell>
          <cell r="H536" t="str">
            <v>TX</v>
          </cell>
          <cell r="I536" t="str">
            <v>77027</v>
          </cell>
        </row>
        <row r="537">
          <cell r="B537" t="str">
            <v>Riverchase Dermatology - Bay Harbor</v>
          </cell>
          <cell r="E537" t="str">
            <v>1111 Kane Concourse</v>
          </cell>
          <cell r="F537" t="str">
            <v>Ste 100</v>
          </cell>
          <cell r="G537" t="str">
            <v>Bay Harbor Islands</v>
          </cell>
          <cell r="H537" t="str">
            <v>FL</v>
          </cell>
          <cell r="I537" t="str">
            <v>33154</v>
          </cell>
        </row>
        <row r="538">
          <cell r="B538" t="str">
            <v>Riverchase Dermatology - Boca Raton</v>
          </cell>
          <cell r="E538" t="str">
            <v>2499 Glades Rd</v>
          </cell>
          <cell r="F538" t="str">
            <v>Ste 310</v>
          </cell>
          <cell r="G538" t="str">
            <v>Boca Raton</v>
          </cell>
          <cell r="H538" t="str">
            <v>FL</v>
          </cell>
          <cell r="I538" t="str">
            <v>33431</v>
          </cell>
        </row>
        <row r="539">
          <cell r="B539" t="str">
            <v>Riverchase Dermatology - Bonita Springs</v>
          </cell>
          <cell r="E539" t="str">
            <v>25987 S Tamiami Trail</v>
          </cell>
          <cell r="F539" t="str">
            <v>Unit 90</v>
          </cell>
          <cell r="G539" t="str">
            <v>Bonita Springs</v>
          </cell>
          <cell r="H539" t="str">
            <v>FL</v>
          </cell>
          <cell r="I539" t="str">
            <v>34134</v>
          </cell>
        </row>
        <row r="540">
          <cell r="B540" t="str">
            <v>Riverchase Dermatology - Cape Coral</v>
          </cell>
          <cell r="E540" t="str">
            <v>413 Del Prado Blvd S</v>
          </cell>
          <cell r="F540" t="str">
            <v>Ste 101</v>
          </cell>
          <cell r="G540" t="str">
            <v>Cape Coral</v>
          </cell>
          <cell r="H540" t="str">
            <v>FL</v>
          </cell>
          <cell r="I540" t="str">
            <v>33990</v>
          </cell>
        </row>
        <row r="541">
          <cell r="B541" t="str">
            <v>Riverchase Dermatology - Cape Coral (Surfside)</v>
          </cell>
          <cell r="E541" t="str">
            <v>2366 Surfside Blvd</v>
          </cell>
          <cell r="F541" t="str">
            <v>Ste C111</v>
          </cell>
          <cell r="G541" t="str">
            <v>Cape Coral</v>
          </cell>
          <cell r="H541" t="str">
            <v>FL</v>
          </cell>
          <cell r="I541" t="str">
            <v>33991</v>
          </cell>
        </row>
        <row r="542">
          <cell r="B542" t="str">
            <v>Riverchase Dermatology - Clearwater</v>
          </cell>
          <cell r="E542" t="str">
            <v>1122 Druid Rd</v>
          </cell>
          <cell r="G542" t="str">
            <v>Clearwater</v>
          </cell>
          <cell r="H542" t="str">
            <v>FL</v>
          </cell>
          <cell r="I542" t="str">
            <v>33756</v>
          </cell>
        </row>
        <row r="543">
          <cell r="B543" t="str">
            <v>Riverchase Dermatology - Deerfield Beach</v>
          </cell>
          <cell r="E543" t="str">
            <v>1880 W Hillsboro Blvd</v>
          </cell>
          <cell r="F543" t="str">
            <v>Ste A</v>
          </cell>
          <cell r="G543" t="str">
            <v>Deerfield Beach</v>
          </cell>
          <cell r="H543" t="str">
            <v>FL</v>
          </cell>
          <cell r="I543" t="str">
            <v>33442</v>
          </cell>
        </row>
        <row r="544">
          <cell r="B544" t="str">
            <v>Riverchase Dermatology - Delray Beach</v>
          </cell>
          <cell r="E544" t="str">
            <v>15300 Jog Rd</v>
          </cell>
          <cell r="F544" t="str">
            <v>Ste 202</v>
          </cell>
          <cell r="G544" t="str">
            <v>Delray Beach</v>
          </cell>
          <cell r="H544" t="str">
            <v>FL</v>
          </cell>
          <cell r="I544" t="str">
            <v>33446</v>
          </cell>
        </row>
        <row r="545">
          <cell r="B545" t="str">
            <v>Riverchase Dermatology - Englewood</v>
          </cell>
          <cell r="E545" t="str">
            <v>406 N Indiana Ave</v>
          </cell>
          <cell r="G545" t="str">
            <v>Englewood</v>
          </cell>
          <cell r="H545" t="str">
            <v>FL</v>
          </cell>
          <cell r="I545" t="str">
            <v>34223</v>
          </cell>
        </row>
        <row r="546">
          <cell r="B546" t="str">
            <v>Riverchase Dermatology - Estero</v>
          </cell>
          <cell r="E546" t="str">
            <v>19527 Highland Oaks Dr</v>
          </cell>
          <cell r="F546" t="str">
            <v>Ste 201</v>
          </cell>
          <cell r="G546" t="str">
            <v>Estero</v>
          </cell>
          <cell r="H546" t="str">
            <v>FL</v>
          </cell>
          <cell r="I546" t="str">
            <v>33928</v>
          </cell>
        </row>
        <row r="547">
          <cell r="B547" t="str">
            <v>Riverchase Dermatology - Fort Myers (Metro 105)</v>
          </cell>
          <cell r="E547" t="str">
            <v>14131 Metropolis Ave</v>
          </cell>
          <cell r="F547" t="str">
            <v>Ste 105</v>
          </cell>
          <cell r="G547" t="str">
            <v>Fort Myers</v>
          </cell>
          <cell r="H547" t="str">
            <v>FL</v>
          </cell>
          <cell r="I547" t="str">
            <v>33912</v>
          </cell>
        </row>
        <row r="548">
          <cell r="B548" t="str">
            <v>Riverchase Dermatology - Fort Myers (South)</v>
          </cell>
          <cell r="E548" t="str">
            <v>7331 Gladiolous Dr</v>
          </cell>
          <cell r="G548" t="str">
            <v>Fort Myers</v>
          </cell>
          <cell r="H548" t="str">
            <v>FL</v>
          </cell>
          <cell r="I548" t="str">
            <v>33908</v>
          </cell>
        </row>
        <row r="549">
          <cell r="B549" t="str">
            <v>Riverchase Dermatology - Fort Myers (The Forum)</v>
          </cell>
          <cell r="E549" t="str">
            <v>3268 Forum Blvd</v>
          </cell>
          <cell r="F549" t="str">
            <v>Ste 201</v>
          </cell>
          <cell r="G549" t="str">
            <v>Fort Myers</v>
          </cell>
          <cell r="H549" t="str">
            <v>FL</v>
          </cell>
          <cell r="I549" t="str">
            <v>33905</v>
          </cell>
        </row>
        <row r="550">
          <cell r="B550" t="str">
            <v>Riverchase Dermatology - Fort Myers (West)</v>
          </cell>
          <cell r="E550" t="str">
            <v>9400 Gladiolus Dr</v>
          </cell>
          <cell r="F550" t="str">
            <v>Ste 320</v>
          </cell>
          <cell r="G550" t="str">
            <v>Fort Myers</v>
          </cell>
          <cell r="H550" t="str">
            <v>FL</v>
          </cell>
          <cell r="I550" t="str">
            <v>33908</v>
          </cell>
        </row>
        <row r="551">
          <cell r="B551" t="str">
            <v>Riverchase Dermatology - Lakewood Ranch</v>
          </cell>
          <cell r="E551" t="str">
            <v>8340 Lakewood Ranch Blvd</v>
          </cell>
          <cell r="F551" t="str">
            <v>Ste 260</v>
          </cell>
          <cell r="G551" t="str">
            <v>Bradenton</v>
          </cell>
          <cell r="H551" t="str">
            <v>FL</v>
          </cell>
          <cell r="I551" t="str">
            <v>34202</v>
          </cell>
        </row>
        <row r="552">
          <cell r="B552" t="str">
            <v>Riverchase Dermatology - Marco Island</v>
          </cell>
          <cell r="E552" t="str">
            <v>950 N Collier Blvd</v>
          </cell>
          <cell r="F552" t="str">
            <v>Ste 303</v>
          </cell>
          <cell r="G552" t="str">
            <v>Marco Island</v>
          </cell>
          <cell r="H552" t="str">
            <v>FL</v>
          </cell>
          <cell r="I552" t="str">
            <v>34145</v>
          </cell>
        </row>
        <row r="553">
          <cell r="B553" t="str">
            <v>Riverchase Dermatology - Mercy Professional (Ste 6006)</v>
          </cell>
          <cell r="E553" t="str">
            <v>3659 S Miami Ave</v>
          </cell>
          <cell r="F553" t="str">
            <v>Ste 6006</v>
          </cell>
          <cell r="G553" t="str">
            <v>Miami</v>
          </cell>
          <cell r="H553" t="str">
            <v>FL</v>
          </cell>
          <cell r="I553" t="str">
            <v>33133</v>
          </cell>
        </row>
        <row r="554">
          <cell r="B554" t="str">
            <v>Riverchase Dermatology - Mercy Professional (Ste 6008)</v>
          </cell>
          <cell r="E554" t="str">
            <v>3660 S Miami Ave</v>
          </cell>
          <cell r="F554" t="str">
            <v>Ste 6008</v>
          </cell>
          <cell r="G554" t="str">
            <v>Miami</v>
          </cell>
          <cell r="H554" t="str">
            <v>FL</v>
          </cell>
          <cell r="I554" t="str">
            <v>33133</v>
          </cell>
        </row>
        <row r="555">
          <cell r="B555" t="str">
            <v>Riverchase Dermatology - Naples (Central)</v>
          </cell>
          <cell r="E555" t="str">
            <v>9125 Corsea Del Fontana Way</v>
          </cell>
          <cell r="F555" t="str">
            <v>Ste 100</v>
          </cell>
          <cell r="G555" t="str">
            <v>Naples</v>
          </cell>
          <cell r="H555" t="str">
            <v>FL</v>
          </cell>
          <cell r="I555" t="str">
            <v>34109</v>
          </cell>
        </row>
        <row r="556">
          <cell r="B556" t="str">
            <v>Riverchase Dermatology - Naples (Colonial Square)</v>
          </cell>
          <cell r="E556" t="str">
            <v>1108 Goodlette-Frank Rd. N</v>
          </cell>
          <cell r="G556" t="str">
            <v>Naples</v>
          </cell>
          <cell r="H556" t="str">
            <v>FL</v>
          </cell>
          <cell r="I556" t="str">
            <v>34102</v>
          </cell>
        </row>
        <row r="557">
          <cell r="B557" t="str">
            <v>Riverchase Dermatology - Naples (Downtown)</v>
          </cell>
          <cell r="E557" t="str">
            <v>261 9th St S</v>
          </cell>
          <cell r="G557" t="str">
            <v>Naples</v>
          </cell>
          <cell r="H557" t="str">
            <v>FL</v>
          </cell>
          <cell r="I557" t="str">
            <v>34102</v>
          </cell>
        </row>
        <row r="558">
          <cell r="B558" t="str">
            <v>Riverchase Dermatology - Naples (Health Park)</v>
          </cell>
          <cell r="E558" t="str">
            <v>1181 Health Park Blvd</v>
          </cell>
          <cell r="F558" t="str">
            <v>Ste 2280</v>
          </cell>
          <cell r="G558" t="str">
            <v>Naples</v>
          </cell>
          <cell r="H558" t="str">
            <v>FL</v>
          </cell>
          <cell r="I558" t="str">
            <v>34110</v>
          </cell>
        </row>
        <row r="559">
          <cell r="B559" t="str">
            <v>Riverchase Dermatology - Naples (North)</v>
          </cell>
          <cell r="E559" t="str">
            <v>1015 Crosspointe Dr</v>
          </cell>
          <cell r="G559" t="str">
            <v>Naples</v>
          </cell>
          <cell r="H559" t="str">
            <v>FL</v>
          </cell>
          <cell r="I559" t="str">
            <v>34110</v>
          </cell>
        </row>
        <row r="560">
          <cell r="B560" t="str">
            <v>Riverchase Dermatology - North Port (Bobcat Village)</v>
          </cell>
          <cell r="E560" t="str">
            <v>2481 Bobcat Village Center Rd</v>
          </cell>
          <cell r="F560" t="str">
            <v>Ste 101</v>
          </cell>
          <cell r="G560" t="str">
            <v>North Port</v>
          </cell>
          <cell r="H560" t="str">
            <v>FL</v>
          </cell>
          <cell r="I560" t="str">
            <v>34288</v>
          </cell>
        </row>
        <row r="561">
          <cell r="B561" t="str">
            <v>Riverchase Dermatology - North Port (Commons)</v>
          </cell>
          <cell r="E561" t="str">
            <v>14840 Tamiami Trl</v>
          </cell>
          <cell r="G561" t="str">
            <v>North Port</v>
          </cell>
          <cell r="H561" t="str">
            <v>FL</v>
          </cell>
          <cell r="I561" t="str">
            <v>34287</v>
          </cell>
        </row>
        <row r="562">
          <cell r="B562" t="str">
            <v>Riverchase Dermatology - Parrish</v>
          </cell>
          <cell r="E562" t="str">
            <v>9015 US-301</v>
          </cell>
          <cell r="G562" t="str">
            <v>Parrish</v>
          </cell>
          <cell r="H562" t="str">
            <v>FL</v>
          </cell>
          <cell r="I562" t="str">
            <v>34219</v>
          </cell>
        </row>
        <row r="563">
          <cell r="B563" t="str">
            <v>Riverchase Dermatology - Pembroke Pines</v>
          </cell>
          <cell r="E563" t="str">
            <v>603 N Flamingo Rd</v>
          </cell>
          <cell r="F563" t="str">
            <v>Ste 350</v>
          </cell>
          <cell r="G563" t="str">
            <v>Pembroke Pines</v>
          </cell>
          <cell r="H563" t="str">
            <v>FL</v>
          </cell>
          <cell r="I563" t="str">
            <v>33028</v>
          </cell>
        </row>
        <row r="564">
          <cell r="B564" t="str">
            <v>Riverchase Dermatology - Port Charlotte</v>
          </cell>
          <cell r="E564" t="str">
            <v>4255 Kings Hwy</v>
          </cell>
          <cell r="G564" t="str">
            <v>Port Charlotte</v>
          </cell>
          <cell r="H564" t="str">
            <v>FL</v>
          </cell>
          <cell r="I564" t="str">
            <v>33980</v>
          </cell>
        </row>
        <row r="565">
          <cell r="B565" t="str">
            <v>Riverchase Dermatology - St. Petersburg</v>
          </cell>
          <cell r="E565" t="str">
            <v>2299 9th Avenue N</v>
          </cell>
          <cell r="F565" t="str">
            <v>Unit 1D</v>
          </cell>
          <cell r="G565" t="str">
            <v>St. Petersburg</v>
          </cell>
          <cell r="H565" t="str">
            <v>FL</v>
          </cell>
          <cell r="I565" t="str">
            <v>33713</v>
          </cell>
        </row>
        <row r="566">
          <cell r="B566" t="str">
            <v>Riverchase Dermatology - Sun City Center</v>
          </cell>
          <cell r="E566" t="str">
            <v>4002 Sun City Center Blvd</v>
          </cell>
          <cell r="F566" t="str">
            <v>Unit 102</v>
          </cell>
          <cell r="G566" t="str">
            <v>Sun City Center</v>
          </cell>
          <cell r="H566" t="str">
            <v>FL</v>
          </cell>
          <cell r="I566" t="str">
            <v>33573</v>
          </cell>
        </row>
        <row r="567">
          <cell r="B567" t="str">
            <v>Riverchase Dermatology - Tampa Palms</v>
          </cell>
          <cell r="E567" t="str">
            <v>15310 Amberly Dr</v>
          </cell>
          <cell r="F567" t="str">
            <v>Ste 150</v>
          </cell>
          <cell r="G567" t="str">
            <v>Tampa</v>
          </cell>
          <cell r="H567" t="str">
            <v>FL</v>
          </cell>
          <cell r="I567" t="str">
            <v>33647</v>
          </cell>
        </row>
        <row r="568">
          <cell r="B568" t="str">
            <v>Riverchase Dermatology - Venice Health Park</v>
          </cell>
          <cell r="E568" t="str">
            <v>1295 Jacaranda Blvd</v>
          </cell>
          <cell r="G568" t="str">
            <v>Venice</v>
          </cell>
          <cell r="H568" t="str">
            <v>FL</v>
          </cell>
          <cell r="I568" t="str">
            <v>34292</v>
          </cell>
        </row>
        <row r="569">
          <cell r="B569" t="str">
            <v>Riverchase Dermatology - Weston</v>
          </cell>
          <cell r="E569" t="str">
            <v>2625 Executive Park Dr</v>
          </cell>
          <cell r="F569" t="str">
            <v>Ste 7</v>
          </cell>
          <cell r="G569" t="str">
            <v>Weston</v>
          </cell>
          <cell r="H569" t="str">
            <v>FL</v>
          </cell>
          <cell r="I569" t="str">
            <v>33331</v>
          </cell>
        </row>
        <row r="570">
          <cell r="B570" t="str">
            <v>Riverchase Dermatology - Zephyrhills</v>
          </cell>
          <cell r="E570" t="str">
            <v>38162 Medical Center Ave</v>
          </cell>
          <cell r="G570" t="str">
            <v>Zephyrhills</v>
          </cell>
          <cell r="H570" t="str">
            <v>FL</v>
          </cell>
          <cell r="I570" t="str">
            <v>33540</v>
          </cell>
        </row>
        <row r="571">
          <cell r="B571" t="str">
            <v>RL Center for Cosmetic Surgery &amp; Medspa</v>
          </cell>
          <cell r="E571" t="str">
            <v>230 Center Dr</v>
          </cell>
          <cell r="G571" t="str">
            <v>Vernon Hills</v>
          </cell>
          <cell r="H571" t="str">
            <v>IL</v>
          </cell>
          <cell r="I571" t="str">
            <v>60061</v>
          </cell>
        </row>
        <row r="572">
          <cell r="B572" t="str">
            <v>RMA of Texas - MASC Stone Oak - Balthazar</v>
          </cell>
          <cell r="E572" t="str">
            <v>19010 Stone Oak Parkway</v>
          </cell>
          <cell r="G572" t="str">
            <v>San Antonio</v>
          </cell>
          <cell r="H572" t="str">
            <v>TX</v>
          </cell>
          <cell r="I572" t="str">
            <v>78258</v>
          </cell>
        </row>
        <row r="573">
          <cell r="B573" t="str">
            <v>Robert J. Cornell, MD</v>
          </cell>
          <cell r="E573" t="str">
            <v>1315 St. Joseph Pkwy</v>
          </cell>
          <cell r="F573" t="str">
            <v>Ste 1700</v>
          </cell>
          <cell r="G573" t="str">
            <v>Houston</v>
          </cell>
          <cell r="H573" t="str">
            <v>TX</v>
          </cell>
          <cell r="I573" t="str">
            <v>77002</v>
          </cell>
        </row>
        <row r="574">
          <cell r="B574" t="str">
            <v>Robert Walker Jones, MD</v>
          </cell>
          <cell r="E574" t="str">
            <v>1111 Medical Center Blvd</v>
          </cell>
          <cell r="F574" t="str">
            <v>Ste N401</v>
          </cell>
          <cell r="G574" t="str">
            <v>Marrero</v>
          </cell>
          <cell r="H574" t="str">
            <v>LA</v>
          </cell>
          <cell r="I574" t="str">
            <v>70072</v>
          </cell>
        </row>
        <row r="575">
          <cell r="B575" t="str">
            <v>Roberta Krueger - MASC Medical Center</v>
          </cell>
          <cell r="E575" t="str">
            <v>4411 Medical Dr</v>
          </cell>
          <cell r="G575" t="str">
            <v>San Antonio</v>
          </cell>
          <cell r="H575" t="str">
            <v>TX</v>
          </cell>
          <cell r="I575" t="str">
            <v>78229</v>
          </cell>
        </row>
        <row r="576">
          <cell r="B576" t="str">
            <v>Robeson Digestive</v>
          </cell>
          <cell r="E576" t="str">
            <v>1011 Woodridge Dr</v>
          </cell>
          <cell r="G576" t="str">
            <v>Lumberton</v>
          </cell>
          <cell r="H576" t="str">
            <v>NC</v>
          </cell>
          <cell r="I576" t="str">
            <v>28358</v>
          </cell>
        </row>
        <row r="577">
          <cell r="B577" t="str">
            <v>Rosas Medical Center</v>
          </cell>
          <cell r="E577" t="str">
            <v>704 Paredes Line Rd</v>
          </cell>
          <cell r="G577" t="str">
            <v>Brownsville</v>
          </cell>
          <cell r="H577" t="str">
            <v>TX</v>
          </cell>
          <cell r="I577" t="str">
            <v>78520</v>
          </cell>
        </row>
        <row r="578">
          <cell r="B578" t="str">
            <v>Rose Dermatology</v>
          </cell>
          <cell r="E578" t="str">
            <v>2221 Clearview Parkway</v>
          </cell>
          <cell r="F578" t="str">
            <v>Ste 101</v>
          </cell>
          <cell r="G578" t="str">
            <v>Metairie</v>
          </cell>
          <cell r="H578" t="str">
            <v>LA</v>
          </cell>
          <cell r="I578" t="str">
            <v>70001</v>
          </cell>
        </row>
        <row r="579">
          <cell r="B579" t="str">
            <v>Ross Dermatology</v>
          </cell>
          <cell r="E579" t="str">
            <v>1303 McCullough Ave</v>
          </cell>
          <cell r="F579" t="str">
            <v>Suite 525</v>
          </cell>
          <cell r="G579" t="str">
            <v>San Antonio</v>
          </cell>
          <cell r="H579" t="str">
            <v>TX</v>
          </cell>
          <cell r="I579" t="str">
            <v>78212</v>
          </cell>
        </row>
        <row r="580">
          <cell r="B580" t="str">
            <v>Ross Dermatology - LaVernia</v>
          </cell>
          <cell r="E580" t="str">
            <v>309 Silverado St</v>
          </cell>
          <cell r="G580" t="str">
            <v>LaVernia</v>
          </cell>
          <cell r="H580" t="str">
            <v>TX</v>
          </cell>
          <cell r="I580" t="str">
            <v>78121</v>
          </cell>
        </row>
        <row r="581">
          <cell r="B581" t="str">
            <v>Ross Dermatology-Seguin</v>
          </cell>
          <cell r="E581" t="str">
            <v>519 N. King St.</v>
          </cell>
          <cell r="G581" t="str">
            <v>Seguin</v>
          </cell>
          <cell r="H581" t="str">
            <v>TX</v>
          </cell>
          <cell r="I581" t="str">
            <v>78155</v>
          </cell>
        </row>
        <row r="582">
          <cell r="B582" t="str">
            <v>Roy Aimone, MD</v>
          </cell>
          <cell r="E582" t="str">
            <v>4402 N Laurent St</v>
          </cell>
          <cell r="F582" t="str">
            <v>Ste A</v>
          </cell>
          <cell r="G582" t="str">
            <v>Victoria</v>
          </cell>
          <cell r="H582" t="str">
            <v>TX</v>
          </cell>
          <cell r="I582" t="str">
            <v>77901</v>
          </cell>
        </row>
        <row r="583">
          <cell r="B583" t="str">
            <v>Sagis Test Account</v>
          </cell>
          <cell r="E583" t="str">
            <v>123 Test Blvd</v>
          </cell>
          <cell r="G583" t="str">
            <v>Houston</v>
          </cell>
          <cell r="H583" t="str">
            <v>TX</v>
          </cell>
          <cell r="I583" t="str">
            <v>77009</v>
          </cell>
        </row>
        <row r="584">
          <cell r="B584" t="str">
            <v>Salem Oncology Center</v>
          </cell>
          <cell r="E584" t="str">
            <v>6624 Fannin St</v>
          </cell>
          <cell r="F584" t="str">
            <v>Ste 1630</v>
          </cell>
          <cell r="G584" t="str">
            <v>Houston</v>
          </cell>
          <cell r="H584" t="str">
            <v>TX</v>
          </cell>
          <cell r="I584" t="str">
            <v>77030</v>
          </cell>
        </row>
        <row r="585">
          <cell r="B585" t="str">
            <v>San Antonio Eye Center</v>
          </cell>
          <cell r="E585" t="str">
            <v>800 McCullough</v>
          </cell>
          <cell r="G585" t="str">
            <v>San Antonio</v>
          </cell>
          <cell r="H585" t="str">
            <v>TX</v>
          </cell>
          <cell r="I585" t="str">
            <v>78251</v>
          </cell>
        </row>
        <row r="586">
          <cell r="B586" t="str">
            <v>San Antonio Pediatric Surgical Assoc</v>
          </cell>
          <cell r="E586" t="str">
            <v xml:space="preserve">4499 Medical Dr </v>
          </cell>
          <cell r="F586" t="str">
            <v>Ste 347</v>
          </cell>
          <cell r="G586" t="str">
            <v>San Antonio</v>
          </cell>
          <cell r="H586" t="str">
            <v>TX</v>
          </cell>
          <cell r="I586" t="str">
            <v>78229</v>
          </cell>
        </row>
        <row r="587">
          <cell r="B587" t="str">
            <v>San Antonio Skin and Cancer Clinic</v>
          </cell>
          <cell r="E587" t="str">
            <v>7950 Floyd Curl Dr</v>
          </cell>
          <cell r="G587" t="str">
            <v>San Antonio</v>
          </cell>
          <cell r="H587" t="str">
            <v>TX</v>
          </cell>
          <cell r="I587" t="str">
            <v>78229</v>
          </cell>
        </row>
        <row r="588">
          <cell r="B588" t="str">
            <v>San Antonio Skin Care and Dermatology</v>
          </cell>
          <cell r="E588" t="str">
            <v>4432 Lockhill Selma Rd</v>
          </cell>
          <cell r="G588" t="str">
            <v>Shavano Park</v>
          </cell>
          <cell r="H588" t="str">
            <v>TX</v>
          </cell>
          <cell r="I588" t="str">
            <v>78249</v>
          </cell>
        </row>
        <row r="589">
          <cell r="B589" t="str">
            <v>Sandra Y. Blanco, DPM</v>
          </cell>
          <cell r="E589" t="str">
            <v>3150 International Blvd</v>
          </cell>
          <cell r="F589" t="str">
            <v>Ste 100</v>
          </cell>
          <cell r="G589" t="str">
            <v>Brownsville</v>
          </cell>
          <cell r="H589" t="str">
            <v>TX</v>
          </cell>
          <cell r="I589" t="str">
            <v>78520</v>
          </cell>
        </row>
        <row r="590">
          <cell r="B590" t="str">
            <v>Sanova Dermatology - Baton Rouge</v>
          </cell>
          <cell r="E590" t="str">
            <v>6411 Perkins Rd</v>
          </cell>
          <cell r="F590" t="str">
            <v>Ste 100</v>
          </cell>
          <cell r="G590" t="str">
            <v>Baton Rouge</v>
          </cell>
          <cell r="H590" t="str">
            <v>LA</v>
          </cell>
          <cell r="I590" t="str">
            <v>70808</v>
          </cell>
        </row>
        <row r="591">
          <cell r="B591" t="str">
            <v>Sanova Dermatology - Bee Cave</v>
          </cell>
          <cell r="E591" t="str">
            <v>3944 S RR 620 Bldg 6</v>
          </cell>
          <cell r="F591" t="str">
            <v>Ste 201</v>
          </cell>
          <cell r="G591" t="str">
            <v>Bee Cave</v>
          </cell>
          <cell r="H591" t="str">
            <v>TX</v>
          </cell>
          <cell r="I591" t="str">
            <v>78738</v>
          </cell>
        </row>
        <row r="592">
          <cell r="B592" t="str">
            <v>Sanova Dermatology - Bossier City</v>
          </cell>
          <cell r="E592" t="str">
            <v>2910 Shed Road</v>
          </cell>
          <cell r="F592" t="str">
            <v>Ste C</v>
          </cell>
          <cell r="G592" t="str">
            <v>Bossier City</v>
          </cell>
          <cell r="H592" t="str">
            <v>LA</v>
          </cell>
          <cell r="I592" t="str">
            <v>71111</v>
          </cell>
        </row>
        <row r="593">
          <cell r="B593" t="str">
            <v>Sanova Dermatology - Central Austin</v>
          </cell>
          <cell r="E593" t="str">
            <v>3705 Medical Pkwy</v>
          </cell>
          <cell r="F593" t="str">
            <v>Ste 340</v>
          </cell>
          <cell r="G593" t="str">
            <v>Austin</v>
          </cell>
          <cell r="H593" t="str">
            <v>TX</v>
          </cell>
          <cell r="I593" t="str">
            <v>78705</v>
          </cell>
        </row>
        <row r="594">
          <cell r="B594" t="str">
            <v>Sanova Dermatology - Dr. Furner</v>
          </cell>
          <cell r="E594" t="str">
            <v>8122 Datapoint Dr</v>
          </cell>
          <cell r="F594" t="str">
            <v>Ste 1110</v>
          </cell>
          <cell r="G594" t="str">
            <v>San Antonio</v>
          </cell>
          <cell r="H594" t="str">
            <v>TX</v>
          </cell>
          <cell r="I594" t="str">
            <v>78229</v>
          </cell>
        </row>
        <row r="595">
          <cell r="B595" t="str">
            <v>Sanova Dermatology - Dripping Springs</v>
          </cell>
          <cell r="E595" t="str">
            <v>13830 Sawyer Ranch Rd</v>
          </cell>
          <cell r="F595" t="str">
            <v>Ste 304</v>
          </cell>
          <cell r="G595" t="str">
            <v>Dripping Springs</v>
          </cell>
          <cell r="H595" t="str">
            <v>TX</v>
          </cell>
          <cell r="I595" t="str">
            <v>78620</v>
          </cell>
        </row>
        <row r="596">
          <cell r="B596" t="str">
            <v>Sanova Dermatology - Lafayette</v>
          </cell>
          <cell r="E596" t="str">
            <v>1245 Camellia Blvd</v>
          </cell>
          <cell r="F596" t="str">
            <v>Ste 300</v>
          </cell>
          <cell r="G596" t="str">
            <v>Lafayette</v>
          </cell>
          <cell r="H596" t="str">
            <v>LA</v>
          </cell>
          <cell r="I596" t="str">
            <v>70508</v>
          </cell>
        </row>
        <row r="597">
          <cell r="B597" t="str">
            <v>Sanova Dermatology - North Austin</v>
          </cell>
          <cell r="E597" t="str">
            <v>12319 North Mopac Expy</v>
          </cell>
          <cell r="F597" t="str">
            <v>Ste 100</v>
          </cell>
          <cell r="G597" t="str">
            <v>Austin</v>
          </cell>
          <cell r="H597" t="str">
            <v>TX</v>
          </cell>
          <cell r="I597" t="str">
            <v>78758</v>
          </cell>
        </row>
        <row r="598">
          <cell r="B598" t="str">
            <v>Sanova Dermatology - Old Metairie</v>
          </cell>
          <cell r="E598" t="str">
            <v>701 Metairie Rd</v>
          </cell>
          <cell r="F598" t="str">
            <v>Ste 2A205</v>
          </cell>
          <cell r="G598" t="str">
            <v>Metairie</v>
          </cell>
          <cell r="H598" t="str">
            <v>LA</v>
          </cell>
          <cell r="I598" t="str">
            <v>70005</v>
          </cell>
        </row>
        <row r="599">
          <cell r="B599" t="str">
            <v>Sanova Dermatology - Pflugerville</v>
          </cell>
          <cell r="E599" t="str">
            <v>1601 E. Pflugerville Pkwy</v>
          </cell>
          <cell r="F599" t="str">
            <v>Bldg 1, Ste 1102</v>
          </cell>
          <cell r="G599" t="str">
            <v>Pflugerville</v>
          </cell>
          <cell r="H599" t="str">
            <v>TX</v>
          </cell>
          <cell r="I599" t="str">
            <v>78660</v>
          </cell>
        </row>
        <row r="600">
          <cell r="B600" t="str">
            <v>Sanova Dermatology - Steiner Ranch</v>
          </cell>
          <cell r="E600" t="str">
            <v>5145 FM 620</v>
          </cell>
          <cell r="F600" t="str">
            <v>#B-110</v>
          </cell>
          <cell r="G600" t="str">
            <v>Austin</v>
          </cell>
          <cell r="H600" t="str">
            <v>TX</v>
          </cell>
          <cell r="I600" t="str">
            <v>78732</v>
          </cell>
        </row>
        <row r="601">
          <cell r="B601" t="str">
            <v>Sanova Dermatology - Uptown</v>
          </cell>
          <cell r="E601" t="str">
            <v>3434 Prytania St</v>
          </cell>
          <cell r="F601" t="str">
            <v>Ste 310</v>
          </cell>
          <cell r="G601" t="str">
            <v>New Orleans</v>
          </cell>
          <cell r="H601" t="str">
            <v>LA</v>
          </cell>
          <cell r="I601" t="str">
            <v>70115</v>
          </cell>
        </row>
        <row r="602">
          <cell r="B602" t="str">
            <v>Sanova Dermatology Metairie</v>
          </cell>
          <cell r="E602" t="str">
            <v>111 Veterans Blvd</v>
          </cell>
          <cell r="F602" t="str">
            <v>#406</v>
          </cell>
          <cell r="G602" t="str">
            <v>Metairie</v>
          </cell>
          <cell r="H602" t="str">
            <v>LA</v>
          </cell>
          <cell r="I602" t="str">
            <v>70005</v>
          </cell>
        </row>
        <row r="603">
          <cell r="B603" t="str">
            <v>Sauceda Dermatology</v>
          </cell>
          <cell r="E603" t="str">
            <v>2829 Babcock Rd</v>
          </cell>
          <cell r="F603" t="str">
            <v>Ste 636</v>
          </cell>
          <cell r="G603" t="str">
            <v>San Antonio</v>
          </cell>
          <cell r="H603" t="str">
            <v>TX</v>
          </cell>
          <cell r="I603" t="str">
            <v>78229</v>
          </cell>
        </row>
        <row r="604">
          <cell r="B604" t="str">
            <v>SBA Dermatology</v>
          </cell>
          <cell r="E604" t="str">
            <v>1900 St. James Place</v>
          </cell>
          <cell r="F604" t="str">
            <v>Ste 650</v>
          </cell>
          <cell r="G604" t="str">
            <v>Houston</v>
          </cell>
          <cell r="H604" t="str">
            <v>TX</v>
          </cell>
          <cell r="I604" t="str">
            <v>77056</v>
          </cell>
        </row>
        <row r="605">
          <cell r="B605" t="str">
            <v>Seeker Dermatology</v>
          </cell>
          <cell r="E605" t="str">
            <v>12200 Renfert Way</v>
          </cell>
          <cell r="G605" t="str">
            <v>Austin</v>
          </cell>
          <cell r="H605" t="str">
            <v>TX</v>
          </cell>
          <cell r="I605" t="str">
            <v>78758</v>
          </cell>
        </row>
        <row r="606">
          <cell r="B606" t="str">
            <v>Serenity Dermatology &amp; Laser</v>
          </cell>
          <cell r="E606" t="str">
            <v>1917 Broadway St</v>
          </cell>
          <cell r="G606" t="str">
            <v>Galveston</v>
          </cell>
          <cell r="H606" t="str">
            <v>TX</v>
          </cell>
          <cell r="I606" t="str">
            <v>77550</v>
          </cell>
        </row>
        <row r="607">
          <cell r="B607" t="str">
            <v>Sienna Dermatology</v>
          </cell>
          <cell r="E607" t="str">
            <v>7435 Highway 6</v>
          </cell>
          <cell r="F607" t="str">
            <v>Ste B</v>
          </cell>
          <cell r="G607" t="str">
            <v>Missouri City</v>
          </cell>
          <cell r="H607" t="str">
            <v>TX</v>
          </cell>
          <cell r="I607" t="str">
            <v>77459</v>
          </cell>
        </row>
        <row r="608">
          <cell r="B608" t="str">
            <v>Signature Skin Care</v>
          </cell>
          <cell r="E608" t="str">
            <v>1025 N Bryant Ave</v>
          </cell>
          <cell r="G608" t="str">
            <v>Edmond</v>
          </cell>
          <cell r="H608" t="str">
            <v>OK</v>
          </cell>
          <cell r="I608" t="str">
            <v>73034</v>
          </cell>
        </row>
        <row r="609">
          <cell r="B609" t="str">
            <v>Simone Stalling, MD</v>
          </cell>
          <cell r="E609" t="str">
            <v>915 Gessner</v>
          </cell>
          <cell r="F609" t="str">
            <v>Ste 500</v>
          </cell>
          <cell r="G609" t="str">
            <v>Houston</v>
          </cell>
          <cell r="H609" t="str">
            <v>TX</v>
          </cell>
          <cell r="I609" t="str">
            <v>77024</v>
          </cell>
        </row>
        <row r="610">
          <cell r="B610" t="str">
            <v>Siperstein Dermatology - Boca Raton</v>
          </cell>
          <cell r="E610" t="str">
            <v>1401 N Federal Hwy</v>
          </cell>
          <cell r="G610" t="str">
            <v>Boca Raton</v>
          </cell>
          <cell r="H610" t="str">
            <v>FL</v>
          </cell>
          <cell r="I610" t="str">
            <v>33432</v>
          </cell>
        </row>
        <row r="611">
          <cell r="B611" t="str">
            <v>Siperstein Dermatology - Boynton Beach</v>
          </cell>
          <cell r="E611" t="str">
            <v>9897 Hagen Ranch Rd</v>
          </cell>
          <cell r="G611" t="str">
            <v>Boynton Beach</v>
          </cell>
          <cell r="H611" t="str">
            <v>FL</v>
          </cell>
          <cell r="I611" t="str">
            <v>33437</v>
          </cell>
        </row>
        <row r="612">
          <cell r="B612" t="str">
            <v>Skin by Design Dermatology &amp; Laser Center, PA</v>
          </cell>
          <cell r="E612" t="str">
            <v>516 Lexington Ave</v>
          </cell>
          <cell r="G612" t="str">
            <v>San Antonio</v>
          </cell>
          <cell r="H612" t="str">
            <v>TX</v>
          </cell>
          <cell r="I612" t="str">
            <v>78215</v>
          </cell>
        </row>
        <row r="613">
          <cell r="B613" t="str">
            <v>Skin Cancer Specialists - Cinco Ranch</v>
          </cell>
          <cell r="E613" t="str">
            <v>23050 Westheimer Pkwy</v>
          </cell>
          <cell r="G613" t="str">
            <v>Katy</v>
          </cell>
          <cell r="H613" t="str">
            <v>TX</v>
          </cell>
          <cell r="I613" t="str">
            <v>77494</v>
          </cell>
        </row>
        <row r="614">
          <cell r="B614" t="str">
            <v>Skin Cancer Specialists - Conroe</v>
          </cell>
          <cell r="E614" t="str">
            <v>1501 River Pointe Dr</v>
          </cell>
          <cell r="F614" t="str">
            <v>Ste 150</v>
          </cell>
          <cell r="G614" t="str">
            <v>Conroe</v>
          </cell>
          <cell r="H614" t="str">
            <v>TX</v>
          </cell>
          <cell r="I614" t="str">
            <v>77304</v>
          </cell>
        </row>
        <row r="615">
          <cell r="B615" t="str">
            <v>Skin Cancer Specialists - Memorial</v>
          </cell>
          <cell r="E615" t="str">
            <v>9225 Katy Fwy</v>
          </cell>
          <cell r="F615" t="str">
            <v>Ste 404</v>
          </cell>
          <cell r="G615" t="str">
            <v>Houston</v>
          </cell>
          <cell r="H615" t="str">
            <v>TX</v>
          </cell>
          <cell r="I615" t="str">
            <v>77024</v>
          </cell>
        </row>
        <row r="616">
          <cell r="B616" t="str">
            <v>Skin Cancer Specialists - Sugar Land</v>
          </cell>
          <cell r="E616" t="str">
            <v>17510 W Grand Parkway South</v>
          </cell>
          <cell r="F616" t="str">
            <v>Ste 420</v>
          </cell>
          <cell r="G616" t="str">
            <v>Sugar Land</v>
          </cell>
          <cell r="H616" t="str">
            <v>TX</v>
          </cell>
          <cell r="I616" t="str">
            <v>77479</v>
          </cell>
        </row>
        <row r="617">
          <cell r="B617" t="str">
            <v>Skin Joy Dermatology - Olubusayo Obayan MD</v>
          </cell>
          <cell r="E617" t="str">
            <v>9015 Mountain Ridge Dr</v>
          </cell>
          <cell r="F617" t="str">
            <v>Ste 200</v>
          </cell>
          <cell r="G617" t="str">
            <v>Austin</v>
          </cell>
          <cell r="H617" t="str">
            <v>TX</v>
          </cell>
          <cell r="I617" t="str">
            <v>78759</v>
          </cell>
        </row>
        <row r="618">
          <cell r="B618" t="str">
            <v>Skin Surgery Center of Oklahoma</v>
          </cell>
          <cell r="E618" t="str">
            <v>13100 N Western Ave</v>
          </cell>
          <cell r="F618" t="str">
            <v>Ste 301</v>
          </cell>
          <cell r="G618" t="str">
            <v>Oklahoma City</v>
          </cell>
          <cell r="H618" t="str">
            <v>OK</v>
          </cell>
          <cell r="I618" t="str">
            <v>73114</v>
          </cell>
        </row>
        <row r="619">
          <cell r="B619" t="str">
            <v>Snyder Dermatology</v>
          </cell>
          <cell r="E619" t="str">
            <v>1510 W. 34th St</v>
          </cell>
          <cell r="F619" t="str">
            <v xml:space="preserve">Ste 100 </v>
          </cell>
          <cell r="G619" t="str">
            <v>Austin</v>
          </cell>
          <cell r="H619" t="str">
            <v>TX</v>
          </cell>
          <cell r="I619" t="str">
            <v>78703</v>
          </cell>
        </row>
        <row r="620">
          <cell r="B620" t="str">
            <v>Soine Dermatology &amp; Aesthetics</v>
          </cell>
          <cell r="E620" t="str">
            <v>1441 Ochsner Blvd</v>
          </cell>
          <cell r="G620" t="str">
            <v>Covington</v>
          </cell>
          <cell r="H620" t="str">
            <v>LA</v>
          </cell>
          <cell r="I620" t="str">
            <v>70433</v>
          </cell>
        </row>
        <row r="621">
          <cell r="B621" t="str">
            <v>Sona Dermatology &amp; MedSpa</v>
          </cell>
          <cell r="E621" t="str">
            <v>14330 Oakhill Park Ln</v>
          </cell>
          <cell r="F621" t="str">
            <v>Ste 135</v>
          </cell>
          <cell r="G621" t="str">
            <v>Huntersville</v>
          </cell>
          <cell r="H621" t="str">
            <v>NC</v>
          </cell>
          <cell r="I621" t="str">
            <v>28078</v>
          </cell>
        </row>
        <row r="622">
          <cell r="B622" t="str">
            <v>Sona Dermatology &amp; MedSpa - Ballantyne</v>
          </cell>
          <cell r="E622" t="str">
            <v>7825 Ballantyne Commons Pkwy</v>
          </cell>
          <cell r="F622" t="str">
            <v>#300</v>
          </cell>
          <cell r="G622" t="str">
            <v>Charlotte</v>
          </cell>
          <cell r="H622" t="str">
            <v>NC</v>
          </cell>
          <cell r="I622" t="str">
            <v>28277</v>
          </cell>
        </row>
        <row r="623">
          <cell r="B623" t="str">
            <v>Sona Dermatology &amp; MedSpa - Midtown</v>
          </cell>
          <cell r="E623" t="str">
            <v>1300 Baxter St</v>
          </cell>
          <cell r="F623" t="str">
            <v>Ste 170</v>
          </cell>
          <cell r="G623" t="str">
            <v>Charlotte</v>
          </cell>
          <cell r="H623" t="str">
            <v>NC</v>
          </cell>
          <cell r="I623" t="str">
            <v>28204</v>
          </cell>
        </row>
        <row r="624">
          <cell r="B624" t="str">
            <v>Sona Dermatology &amp; MedSpa of Houston – Galleria</v>
          </cell>
          <cell r="E624" t="str">
            <v>3 Riverway Dr</v>
          </cell>
          <cell r="F624" t="str">
            <v>Ste 200</v>
          </cell>
          <cell r="G624" t="str">
            <v>Houston</v>
          </cell>
          <cell r="H624" t="str">
            <v>TX</v>
          </cell>
          <cell r="I624" t="str">
            <v>77056</v>
          </cell>
        </row>
        <row r="625">
          <cell r="B625" t="str">
            <v>Sonterra Dermatology</v>
          </cell>
          <cell r="E625" t="str">
            <v>1314 East Sonterra Blvd</v>
          </cell>
          <cell r="F625" t="str">
            <v>#2201</v>
          </cell>
          <cell r="G625" t="str">
            <v>San Antonio</v>
          </cell>
          <cell r="H625" t="str">
            <v>TX</v>
          </cell>
          <cell r="I625" t="str">
            <v>78258</v>
          </cell>
        </row>
        <row r="626">
          <cell r="B626" t="str">
            <v>Sonterra Dermatology - The Pearl</v>
          </cell>
          <cell r="E626" t="str">
            <v>2632 Broadway St</v>
          </cell>
          <cell r="F626" t="str">
            <v>Suite 201N</v>
          </cell>
          <cell r="G626" t="str">
            <v>San Antonio</v>
          </cell>
          <cell r="H626" t="str">
            <v>TX</v>
          </cell>
          <cell r="I626" t="str">
            <v>78215</v>
          </cell>
        </row>
        <row r="627">
          <cell r="B627" t="str">
            <v>South Florida Surgery and Bariatric Institute</v>
          </cell>
          <cell r="E627" t="str">
            <v>351 NW 42nd Ave</v>
          </cell>
          <cell r="F627" t="str">
            <v>Ste 303</v>
          </cell>
          <cell r="G627" t="str">
            <v>Miami</v>
          </cell>
          <cell r="H627" t="str">
            <v>FL</v>
          </cell>
          <cell r="I627" t="str">
            <v>33126</v>
          </cell>
        </row>
        <row r="628">
          <cell r="B628" t="str">
            <v>South Texas Dermatology</v>
          </cell>
          <cell r="E628" t="str">
            <v>4141 South Staples St</v>
          </cell>
          <cell r="F628" t="str">
            <v>Ste 300</v>
          </cell>
          <cell r="G628" t="str">
            <v>Corpus Christi</v>
          </cell>
          <cell r="H628" t="str">
            <v>TX</v>
          </cell>
          <cell r="I628" t="str">
            <v>78411</v>
          </cell>
        </row>
        <row r="629">
          <cell r="B629" t="str">
            <v>South Texas Skin Cancer Center</v>
          </cell>
          <cell r="E629" t="str">
            <v>9238 Floyd Curl Dr</v>
          </cell>
          <cell r="F629" t="str">
            <v>Ste 101</v>
          </cell>
          <cell r="G629" t="str">
            <v>San Antonio</v>
          </cell>
          <cell r="H629" t="str">
            <v>TX</v>
          </cell>
          <cell r="I629" t="str">
            <v>78240</v>
          </cell>
        </row>
        <row r="630">
          <cell r="B630" t="str">
            <v>South Texas Skin Cancer Center - Broadway</v>
          </cell>
          <cell r="E630" t="str">
            <v>2632 Broadway St</v>
          </cell>
          <cell r="F630" t="str">
            <v>South Building, Ste 300</v>
          </cell>
          <cell r="G630" t="str">
            <v>San Antonio</v>
          </cell>
          <cell r="H630" t="str">
            <v>TX</v>
          </cell>
          <cell r="I630" t="str">
            <v>78215</v>
          </cell>
        </row>
        <row r="631">
          <cell r="B631" t="str">
            <v>South Texas Skin Cancer Center - Castroville</v>
          </cell>
          <cell r="E631" t="str">
            <v>813 Paris</v>
          </cell>
          <cell r="G631" t="str">
            <v>Castroville</v>
          </cell>
          <cell r="H631" t="str">
            <v>TX</v>
          </cell>
          <cell r="I631" t="str">
            <v>78009</v>
          </cell>
        </row>
        <row r="632">
          <cell r="B632" t="str">
            <v>South Texas Skin Cancer Center - New Braunfels</v>
          </cell>
          <cell r="E632" t="str">
            <v>66 Gruene Park Dr</v>
          </cell>
          <cell r="G632" t="str">
            <v>New Braunfels</v>
          </cell>
          <cell r="H632" t="str">
            <v>TX</v>
          </cell>
          <cell r="I632" t="str">
            <v>78130</v>
          </cell>
        </row>
        <row r="633">
          <cell r="B633" t="str">
            <v>Southeast Dermatology - Memorial Hermann</v>
          </cell>
          <cell r="E633" t="str">
            <v>Memorial Hermann Southeast, Medical Plaza 1</v>
          </cell>
          <cell r="F633" t="str">
            <v>11914 Astoria Blvd, Suite 570</v>
          </cell>
          <cell r="G633" t="str">
            <v>Houston</v>
          </cell>
          <cell r="H633" t="str">
            <v>TX</v>
          </cell>
          <cell r="I633" t="str">
            <v>77089</v>
          </cell>
        </row>
        <row r="634">
          <cell r="B634" t="str">
            <v>Southeast Dermatology - Pasadena</v>
          </cell>
          <cell r="E634" t="str">
            <v>4419 Crenshaw Rd</v>
          </cell>
          <cell r="G634" t="str">
            <v>Pasadena</v>
          </cell>
          <cell r="H634" t="str">
            <v>TX</v>
          </cell>
          <cell r="I634" t="str">
            <v>77504</v>
          </cell>
        </row>
        <row r="635">
          <cell r="B635" t="str">
            <v>Southern ENT Associates - Opelousas</v>
          </cell>
          <cell r="E635" t="str">
            <v>3935 I-49 South Service Rd</v>
          </cell>
          <cell r="G635" t="str">
            <v>Opelousas</v>
          </cell>
          <cell r="H635" t="str">
            <v>LA</v>
          </cell>
          <cell r="I635" t="str">
            <v>70570</v>
          </cell>
        </row>
        <row r="636">
          <cell r="B636" t="str">
            <v>Southern ENT Associates - Youngsville</v>
          </cell>
          <cell r="E636" t="str">
            <v>1516 Chemin Metairie Rd</v>
          </cell>
          <cell r="F636" t="str">
            <v>Ste A1</v>
          </cell>
          <cell r="G636" t="str">
            <v>Youngsville</v>
          </cell>
          <cell r="H636" t="str">
            <v>LA</v>
          </cell>
          <cell r="I636" t="str">
            <v>70592</v>
          </cell>
        </row>
        <row r="637">
          <cell r="B637" t="str">
            <v>Southwest Dermatology</v>
          </cell>
          <cell r="E637" t="str">
            <v>211B N FM 1626</v>
          </cell>
          <cell r="F637" t="str">
            <v>Ste 1A</v>
          </cell>
          <cell r="G637" t="str">
            <v>Buda</v>
          </cell>
          <cell r="H637" t="str">
            <v>TX</v>
          </cell>
          <cell r="I637" t="str">
            <v>78610</v>
          </cell>
        </row>
        <row r="638">
          <cell r="B638" t="str">
            <v>Southwest Dermatology &amp; Vein - Dripping Springs</v>
          </cell>
          <cell r="E638" t="str">
            <v>249 Sportsplex Dr</v>
          </cell>
          <cell r="F638" t="str">
            <v>Bldg 2, Ste 210</v>
          </cell>
          <cell r="G638" t="str">
            <v>Dripping Springs</v>
          </cell>
          <cell r="H638" t="str">
            <v>TX</v>
          </cell>
          <cell r="I638" t="str">
            <v>78620</v>
          </cell>
        </row>
        <row r="639">
          <cell r="B639" t="str">
            <v>Southwest Dermatology &amp; Vein - Manor</v>
          </cell>
          <cell r="E639" t="str">
            <v>14008 Shadow Glen Blvd</v>
          </cell>
          <cell r="F639" t="str">
            <v>Ste 200</v>
          </cell>
          <cell r="G639" t="str">
            <v>Manor</v>
          </cell>
          <cell r="H639" t="str">
            <v>TX</v>
          </cell>
          <cell r="I639" t="str">
            <v>78653</v>
          </cell>
        </row>
        <row r="640">
          <cell r="B640" t="str">
            <v>Southwest Skin Cancer &amp; Vein Clinic</v>
          </cell>
          <cell r="E640" t="str">
            <v>4419 Frontier Trail</v>
          </cell>
          <cell r="F640" t="str">
            <v>Ste 110</v>
          </cell>
          <cell r="G640" t="str">
            <v>Austin</v>
          </cell>
          <cell r="H640" t="str">
            <v>TX</v>
          </cell>
          <cell r="I640" t="str">
            <v>78745</v>
          </cell>
        </row>
        <row r="641">
          <cell r="B641" t="str">
            <v>Specialists In Dermatology - Houston</v>
          </cell>
          <cell r="E641" t="str">
            <v>13325 Hargrave Rd</v>
          </cell>
          <cell r="F641" t="str">
            <v>Ste 140</v>
          </cell>
          <cell r="G641" t="str">
            <v>Houston</v>
          </cell>
          <cell r="H641" t="str">
            <v>TX</v>
          </cell>
          <cell r="I641" t="str">
            <v>77070</v>
          </cell>
        </row>
        <row r="642">
          <cell r="B642" t="str">
            <v>Specialists In Dermatology- Woodlands Skin Surgery Center</v>
          </cell>
          <cell r="E642" t="str">
            <v>8850 Six Pines Dr</v>
          </cell>
          <cell r="F642" t="str">
            <v>Ste 100</v>
          </cell>
          <cell r="G642" t="str">
            <v>The Woodlands</v>
          </cell>
          <cell r="H642" t="str">
            <v>TX</v>
          </cell>
          <cell r="I642" t="str">
            <v>77380</v>
          </cell>
        </row>
        <row r="643">
          <cell r="B643" t="str">
            <v>Spicewood Dermatology</v>
          </cell>
          <cell r="E643" t="str">
            <v>13642 N. Hwy 183</v>
          </cell>
          <cell r="F643" t="str">
            <v>Bldg. 2, Ste 100</v>
          </cell>
          <cell r="G643" t="str">
            <v>Austin</v>
          </cell>
          <cell r="H643" t="str">
            <v>TX</v>
          </cell>
          <cell r="I643" t="str">
            <v>78750</v>
          </cell>
        </row>
        <row r="644">
          <cell r="B644" t="str">
            <v>Spring Branch Podiatry</v>
          </cell>
          <cell r="E644" t="str">
            <v>9055 Katy Fwy</v>
          </cell>
          <cell r="F644" t="str">
            <v>#460</v>
          </cell>
          <cell r="G644" t="str">
            <v>Houston</v>
          </cell>
          <cell r="H644" t="str">
            <v>TX</v>
          </cell>
          <cell r="I644" t="str">
            <v>77024</v>
          </cell>
        </row>
        <row r="645">
          <cell r="B645" t="str">
            <v>Spring Creek Urology Specialists - Conroe</v>
          </cell>
          <cell r="E645" t="str">
            <v>1020 Riverwood Ct</v>
          </cell>
          <cell r="F645" t="str">
            <v>Ste 330</v>
          </cell>
          <cell r="G645" t="str">
            <v>Conroe</v>
          </cell>
          <cell r="H645" t="str">
            <v>TX</v>
          </cell>
          <cell r="I645" t="str">
            <v>77380</v>
          </cell>
        </row>
        <row r="646">
          <cell r="B646" t="str">
            <v>Spring Creek Urology Specialists - Woodlands</v>
          </cell>
          <cell r="E646" t="str">
            <v>9305 Pinecroft Dr</v>
          </cell>
          <cell r="F646" t="str">
            <v>Ste 304</v>
          </cell>
          <cell r="G646" t="str">
            <v>The Woodlands</v>
          </cell>
          <cell r="H646" t="str">
            <v>TX</v>
          </cell>
          <cell r="I646" t="str">
            <v>77380</v>
          </cell>
        </row>
        <row r="647">
          <cell r="B647" t="str">
            <v>Spring Dermatology</v>
          </cell>
          <cell r="E647" t="str">
            <v>20311 Kuykendahl Rd</v>
          </cell>
          <cell r="G647" t="str">
            <v>Spring</v>
          </cell>
          <cell r="H647" t="str">
            <v>TX</v>
          </cell>
          <cell r="I647" t="str">
            <v>77379</v>
          </cell>
        </row>
        <row r="648">
          <cell r="B648" t="str">
            <v>Spyglass Dermatology - Stuart</v>
          </cell>
          <cell r="E648" t="str">
            <v>1050 SE Monterey Rd</v>
          </cell>
          <cell r="F648" t="str">
            <v>Ste 302</v>
          </cell>
          <cell r="G648" t="str">
            <v>Stuart</v>
          </cell>
          <cell r="H648" t="str">
            <v>FL</v>
          </cell>
          <cell r="I648" t="str">
            <v>34994</v>
          </cell>
        </row>
        <row r="649">
          <cell r="B649" t="str">
            <v>Spyglass Dermatology - Tequesta</v>
          </cell>
          <cell r="E649" t="str">
            <v>20 Waterway Rd</v>
          </cell>
          <cell r="G649" t="str">
            <v>Tequesta</v>
          </cell>
          <cell r="H649" t="str">
            <v>FL</v>
          </cell>
          <cell r="I649" t="str">
            <v>33469</v>
          </cell>
        </row>
        <row r="650">
          <cell r="B650" t="str">
            <v>St. Louis Dermatology &amp; Cosmetic Surgery</v>
          </cell>
          <cell r="E650" t="str">
            <v>540 E Cherry St</v>
          </cell>
          <cell r="G650" t="str">
            <v>Troy</v>
          </cell>
          <cell r="H650" t="str">
            <v>MO</v>
          </cell>
          <cell r="I650" t="str">
            <v>63379</v>
          </cell>
        </row>
        <row r="651">
          <cell r="B651" t="str">
            <v>St. Louis Dermatology Center - Osamuede Osemwota, MD</v>
          </cell>
          <cell r="E651" t="str">
            <v>8888 Ladue Road</v>
          </cell>
          <cell r="F651" t="str">
            <v>Ste 210</v>
          </cell>
          <cell r="G651" t="str">
            <v>St. Louis</v>
          </cell>
          <cell r="H651" t="str">
            <v>MO</v>
          </cell>
          <cell r="I651" t="str">
            <v>63124</v>
          </cell>
        </row>
        <row r="652">
          <cell r="B652" t="str">
            <v>Stein Urology</v>
          </cell>
          <cell r="E652" t="str">
            <v>7777 Southwest Fwy</v>
          </cell>
          <cell r="F652" t="str">
            <v>Ste 514</v>
          </cell>
          <cell r="G652" t="str">
            <v>Houston</v>
          </cell>
          <cell r="H652" t="str">
            <v>TX</v>
          </cell>
          <cell r="I652" t="str">
            <v>77074</v>
          </cell>
        </row>
        <row r="653">
          <cell r="B653" t="str">
            <v>Steven Maislos, MD</v>
          </cell>
          <cell r="E653" t="str">
            <v>5420 Dashwood Dr</v>
          </cell>
          <cell r="F653" t="str">
            <v>Ste 210</v>
          </cell>
          <cell r="G653" t="str">
            <v>Houston</v>
          </cell>
          <cell r="H653" t="str">
            <v>TX</v>
          </cell>
          <cell r="I653" t="str">
            <v>77081</v>
          </cell>
        </row>
        <row r="654">
          <cell r="B654" t="str">
            <v>Stone Oak Dermatology</v>
          </cell>
          <cell r="E654" t="str">
            <v>109 Gallery Circle</v>
          </cell>
          <cell r="F654" t="str">
            <v>Ste 135</v>
          </cell>
          <cell r="G654" t="str">
            <v>San Antonio</v>
          </cell>
          <cell r="H654" t="str">
            <v>TX</v>
          </cell>
          <cell r="I654" t="str">
            <v>78258</v>
          </cell>
        </row>
        <row r="655">
          <cell r="B655" t="str">
            <v>Stone Oak Office - Keller</v>
          </cell>
          <cell r="E655" t="str">
            <v>540 Madison Oak Dr</v>
          </cell>
          <cell r="F655" t="str">
            <v>Ste 370</v>
          </cell>
          <cell r="G655" t="str">
            <v>San Antonio</v>
          </cell>
          <cell r="H655" t="str">
            <v>TX</v>
          </cell>
          <cell r="I655" t="str">
            <v>78258</v>
          </cell>
        </row>
        <row r="656">
          <cell r="B656" t="str">
            <v>Stone Oak Ophthalmology Center</v>
          </cell>
          <cell r="E656" t="str">
            <v>325 Sonterra Blvd</v>
          </cell>
          <cell r="F656" t="str">
            <v>Ste 100</v>
          </cell>
          <cell r="G656" t="str">
            <v>San Antonio</v>
          </cell>
          <cell r="H656" t="str">
            <v>TX</v>
          </cell>
          <cell r="I656" t="str">
            <v>78258</v>
          </cell>
        </row>
        <row r="657">
          <cell r="B657" t="str">
            <v>Sugar Land Endocrine &amp; Thyroid</v>
          </cell>
          <cell r="E657" t="str">
            <v>17520 W. Grand Pkwy S</v>
          </cell>
          <cell r="F657" t="str">
            <v>Ste 110</v>
          </cell>
          <cell r="G657" t="str">
            <v>Sugar Land</v>
          </cell>
          <cell r="H657" t="str">
            <v>TX</v>
          </cell>
          <cell r="I657" t="str">
            <v>77479</v>
          </cell>
        </row>
        <row r="658">
          <cell r="B658" t="str">
            <v>Summit Dermatology</v>
          </cell>
          <cell r="E658" t="str">
            <v>451 South Main Street</v>
          </cell>
          <cell r="F658" t="str">
            <v>Suite 1</v>
          </cell>
          <cell r="G658" t="str">
            <v>Springville</v>
          </cell>
          <cell r="H658" t="str">
            <v>UT</v>
          </cell>
          <cell r="I658" t="str">
            <v>84663</v>
          </cell>
        </row>
        <row r="659">
          <cell r="B659" t="str">
            <v>Sun City Family Physicians</v>
          </cell>
          <cell r="E659" t="str">
            <v>1733 Curie Dr</v>
          </cell>
          <cell r="F659" t="str">
            <v>Suite 105</v>
          </cell>
          <cell r="G659" t="str">
            <v>El Paso</v>
          </cell>
          <cell r="H659" t="str">
            <v>TX</v>
          </cell>
          <cell r="I659" t="str">
            <v>79902</v>
          </cell>
        </row>
        <row r="660">
          <cell r="B660" t="str">
            <v>Suncoast Skin Solutions</v>
          </cell>
          <cell r="E660" t="str">
            <v>500 Vonderburg Dr</v>
          </cell>
          <cell r="F660" t="str">
            <v>Ste 302E</v>
          </cell>
          <cell r="G660" t="str">
            <v>Brandon</v>
          </cell>
          <cell r="H660" t="str">
            <v>FL</v>
          </cell>
          <cell r="I660" t="str">
            <v>33511</v>
          </cell>
        </row>
        <row r="661">
          <cell r="B661" t="str">
            <v>Surgical Advanced Specialty Center</v>
          </cell>
          <cell r="E661" t="str">
            <v>455 School St</v>
          </cell>
          <cell r="F661" t="str">
            <v>Ste 10, Bldg 1</v>
          </cell>
          <cell r="G661" t="str">
            <v>Tomball</v>
          </cell>
          <cell r="H661" t="str">
            <v>TX</v>
          </cell>
          <cell r="I661" t="str">
            <v>77375</v>
          </cell>
        </row>
        <row r="662">
          <cell r="B662" t="str">
            <v>Surgical Dermatology Associates Dallas</v>
          </cell>
          <cell r="E662" t="str">
            <v>1220 Park Central Dr</v>
          </cell>
          <cell r="F662" t="str">
            <v>Ste 215</v>
          </cell>
          <cell r="G662" t="str">
            <v>Dallas</v>
          </cell>
          <cell r="H662" t="str">
            <v>TX</v>
          </cell>
          <cell r="I662" t="str">
            <v>75251</v>
          </cell>
        </row>
        <row r="663">
          <cell r="B663" t="str">
            <v>Surgical Pathologists of Dallas</v>
          </cell>
          <cell r="E663" t="str">
            <v>1411 N Beckley Ave</v>
          </cell>
          <cell r="F663" t="str">
            <v>Pav. III, Ste 174</v>
          </cell>
          <cell r="G663" t="str">
            <v>Dallas</v>
          </cell>
          <cell r="H663" t="str">
            <v>TX</v>
          </cell>
          <cell r="I663" t="str">
            <v>75203</v>
          </cell>
        </row>
        <row r="664">
          <cell r="B664" t="str">
            <v>Surgicenter ACPS</v>
          </cell>
          <cell r="E664" t="str">
            <v>12727 Kimberley Lane</v>
          </cell>
          <cell r="F664" t="str">
            <v>Ste 100</v>
          </cell>
          <cell r="G664" t="str">
            <v>Houston</v>
          </cell>
          <cell r="H664" t="str">
            <v>TX</v>
          </cell>
          <cell r="I664" t="str">
            <v>77024</v>
          </cell>
        </row>
        <row r="665">
          <cell r="B665" t="str">
            <v>Susan C. King, MD</v>
          </cell>
          <cell r="E665" t="str">
            <v>1907 Cypress Creek Rd</v>
          </cell>
          <cell r="F665" t="str">
            <v>Ste 104</v>
          </cell>
          <cell r="G665" t="str">
            <v>Cedar Park</v>
          </cell>
          <cell r="H665" t="str">
            <v>TX</v>
          </cell>
          <cell r="I665" t="str">
            <v>78613</v>
          </cell>
        </row>
        <row r="666">
          <cell r="B666" t="str">
            <v>Susan E. Dozier, MD</v>
          </cell>
          <cell r="E666" t="str">
            <v>8240 North MoPac Expressway</v>
          </cell>
          <cell r="F666" t="str">
            <v>Ste 355</v>
          </cell>
          <cell r="G666" t="str">
            <v>Austin</v>
          </cell>
          <cell r="H666" t="str">
            <v>TX</v>
          </cell>
          <cell r="I666" t="str">
            <v>78759</v>
          </cell>
        </row>
        <row r="667">
          <cell r="B667" t="str">
            <v>Swann Dermatology - Hollister</v>
          </cell>
          <cell r="E667" t="str">
            <v>590 Birch Rd</v>
          </cell>
          <cell r="F667" t="str">
            <v>Ste 2C</v>
          </cell>
          <cell r="G667" t="str">
            <v>Hollister</v>
          </cell>
          <cell r="H667" t="str">
            <v>MO</v>
          </cell>
          <cell r="I667" t="str">
            <v>65672</v>
          </cell>
        </row>
        <row r="668">
          <cell r="B668" t="str">
            <v>Swann Dermatology - Springfield</v>
          </cell>
          <cell r="E668" t="str">
            <v>3850 S. National</v>
          </cell>
          <cell r="F668" t="str">
            <v>Ste 705</v>
          </cell>
          <cell r="G668" t="str">
            <v xml:space="preserve">Springfield </v>
          </cell>
          <cell r="H668" t="str">
            <v>MO</v>
          </cell>
          <cell r="I668" t="str">
            <v>65807</v>
          </cell>
        </row>
        <row r="669">
          <cell r="B669" t="str">
            <v>Sydenham Clinic</v>
          </cell>
          <cell r="E669" t="str">
            <v>2621 Joanel St</v>
          </cell>
          <cell r="G669" t="str">
            <v>Houston</v>
          </cell>
          <cell r="H669" t="str">
            <v>TX</v>
          </cell>
          <cell r="I669" t="str">
            <v>77027</v>
          </cell>
        </row>
        <row r="670">
          <cell r="B670" t="str">
            <v>Tandon Plastic Surgery</v>
          </cell>
          <cell r="E670" t="str">
            <v>3900 Veterans Ave</v>
          </cell>
          <cell r="F670" t="str">
            <v>Ste 200</v>
          </cell>
          <cell r="G670" t="str">
            <v>New Orleans</v>
          </cell>
          <cell r="H670" t="str">
            <v>LA</v>
          </cell>
          <cell r="I670" t="str">
            <v>70002</v>
          </cell>
        </row>
        <row r="671">
          <cell r="B671" t="str">
            <v>Taylor Family Practice</v>
          </cell>
          <cell r="E671" t="str">
            <v>1806 Humble Place Dr</v>
          </cell>
          <cell r="G671" t="str">
            <v>Humble</v>
          </cell>
          <cell r="H671" t="str">
            <v>TX</v>
          </cell>
          <cell r="I671" t="str">
            <v>77338</v>
          </cell>
        </row>
        <row r="672">
          <cell r="B672" t="str">
            <v>TEAM Dermatology</v>
          </cell>
          <cell r="E672" t="str">
            <v>9225 Katy Fwy</v>
          </cell>
          <cell r="F672" t="str">
            <v>Ste 404</v>
          </cell>
          <cell r="G672" t="str">
            <v>Houston</v>
          </cell>
          <cell r="H672" t="str">
            <v>TX</v>
          </cell>
          <cell r="I672" t="str">
            <v>77024</v>
          </cell>
        </row>
        <row r="673">
          <cell r="B673" t="str">
            <v>TEAM Dermatology - Sugar Land</v>
          </cell>
          <cell r="E673" t="str">
            <v xml:space="preserve">1435 Highway 6 </v>
          </cell>
          <cell r="F673" t="str">
            <v>Ste 250</v>
          </cell>
          <cell r="G673" t="str">
            <v>Sugar Land</v>
          </cell>
          <cell r="H673" t="str">
            <v>TX</v>
          </cell>
          <cell r="I673" t="str">
            <v>77478</v>
          </cell>
        </row>
        <row r="674">
          <cell r="B674" t="str">
            <v>Terezakis and Grieshaber Dermatology</v>
          </cell>
          <cell r="E674" t="str">
            <v>3800 Houma Blvd</v>
          </cell>
          <cell r="F674" t="str">
            <v>Ste 310</v>
          </cell>
          <cell r="G674" t="str">
            <v>Metairie</v>
          </cell>
          <cell r="H674" t="str">
            <v>LA</v>
          </cell>
          <cell r="I674" t="str">
            <v>70006</v>
          </cell>
        </row>
        <row r="675">
          <cell r="B675" t="str">
            <v>Terry M. Jones, MD</v>
          </cell>
          <cell r="E675" t="str">
            <v>1707 Broadmoor</v>
          </cell>
          <cell r="F675" t="str">
            <v>Ste 100</v>
          </cell>
          <cell r="G675" t="str">
            <v>Bryan</v>
          </cell>
          <cell r="H675" t="str">
            <v>TX</v>
          </cell>
          <cell r="I675" t="str">
            <v>77802</v>
          </cell>
        </row>
        <row r="676">
          <cell r="B676" t="str">
            <v>Terry Williams, M.D.</v>
          </cell>
          <cell r="E676" t="str">
            <v>12 Professional Park Dr</v>
          </cell>
          <cell r="G676" t="str">
            <v>Webster</v>
          </cell>
          <cell r="H676" t="str">
            <v>TX</v>
          </cell>
          <cell r="I676" t="str">
            <v>77598</v>
          </cell>
        </row>
        <row r="677">
          <cell r="B677" t="str">
            <v>Texas Children’s Hospital, Clinical Care Center</v>
          </cell>
          <cell r="E677" t="str">
            <v>6701 Fannin St</v>
          </cell>
          <cell r="F677" t="str">
            <v>8th Floor</v>
          </cell>
          <cell r="G677" t="str">
            <v>Houston</v>
          </cell>
          <cell r="H677" t="str">
            <v>TX</v>
          </cell>
          <cell r="I677" t="str">
            <v>77030</v>
          </cell>
        </row>
        <row r="678">
          <cell r="B678" t="str">
            <v>Texas Dermatology and Laser Specialists - Alamo Heights</v>
          </cell>
          <cell r="E678" t="str">
            <v>3320 Oakwell Ct</v>
          </cell>
          <cell r="G678" t="str">
            <v>San Antonio</v>
          </cell>
          <cell r="H678" t="str">
            <v>TX</v>
          </cell>
          <cell r="I678" t="str">
            <v>78218</v>
          </cell>
        </row>
        <row r="679">
          <cell r="B679" t="str">
            <v>Texas Dermatology and Laser Specialists - Dominion</v>
          </cell>
          <cell r="E679" t="str">
            <v>21727 IH-10 West</v>
          </cell>
          <cell r="F679" t="str">
            <v>Ste 202</v>
          </cell>
          <cell r="G679" t="str">
            <v>San Antonio</v>
          </cell>
          <cell r="H679" t="str">
            <v>TX</v>
          </cell>
          <cell r="I679" t="str">
            <v>78257</v>
          </cell>
        </row>
        <row r="680">
          <cell r="B680" t="str">
            <v>Texas Dermatology and Laser Specialists - Kenedy</v>
          </cell>
          <cell r="E680" t="str">
            <v>3349 S Hwy 181</v>
          </cell>
          <cell r="F680" t="str">
            <v>Ste 6</v>
          </cell>
          <cell r="G680" t="str">
            <v>Kenedy</v>
          </cell>
          <cell r="H680" t="str">
            <v>TX</v>
          </cell>
          <cell r="I680" t="str">
            <v>78119</v>
          </cell>
        </row>
        <row r="681">
          <cell r="B681" t="str">
            <v>Texas Dermatology and Laser Specialists - Methodist ASC</v>
          </cell>
          <cell r="E681" t="str">
            <v>19010 Stone Oak Parkway</v>
          </cell>
          <cell r="G681" t="str">
            <v>San Antonio</v>
          </cell>
          <cell r="H681" t="str">
            <v>TX</v>
          </cell>
          <cell r="I681" t="str">
            <v>78258</v>
          </cell>
        </row>
        <row r="682">
          <cell r="B682" t="str">
            <v>Texas Dermatology and Laser Specialists - Mission Trail</v>
          </cell>
          <cell r="E682" t="str">
            <v>3327 Research Plaza</v>
          </cell>
          <cell r="F682" t="str">
            <v>Ste 204</v>
          </cell>
          <cell r="G682" t="str">
            <v>San Antonio</v>
          </cell>
          <cell r="H682" t="str">
            <v>TX</v>
          </cell>
          <cell r="I682" t="str">
            <v>78235</v>
          </cell>
        </row>
        <row r="683">
          <cell r="B683" t="str">
            <v>Texas Dermatology and Laser Specialists - New Braunfels</v>
          </cell>
          <cell r="E683" t="str">
            <v>1763 Medical Way</v>
          </cell>
          <cell r="G683" t="str">
            <v>New Braunfels</v>
          </cell>
          <cell r="H683" t="str">
            <v>TX</v>
          </cell>
          <cell r="I683" t="str">
            <v>78132</v>
          </cell>
        </row>
        <row r="684">
          <cell r="B684" t="str">
            <v xml:space="preserve">Texas Dermatology- Katy </v>
          </cell>
          <cell r="E684" t="str">
            <v>21800 Katy Fwy # 200</v>
          </cell>
          <cell r="G684" t="str">
            <v xml:space="preserve">Katy </v>
          </cell>
          <cell r="H684" t="str">
            <v>TX</v>
          </cell>
          <cell r="I684" t="str">
            <v>77449</v>
          </cell>
        </row>
        <row r="685">
          <cell r="B685" t="str">
            <v>Texas Dermatology- North Cypress</v>
          </cell>
          <cell r="E685" t="str">
            <v>21212 Northwest Freeway</v>
          </cell>
          <cell r="F685" t="str">
            <v>Suite 335</v>
          </cell>
          <cell r="G685" t="str">
            <v>Cypress</v>
          </cell>
          <cell r="H685" t="str">
            <v>TX</v>
          </cell>
          <cell r="I685" t="str">
            <v>77429</v>
          </cell>
        </row>
        <row r="686">
          <cell r="B686" t="str">
            <v>Texas Dermatology- Willowbrook</v>
          </cell>
          <cell r="E686" t="str">
            <v>13215 Dotson Rd # 100</v>
          </cell>
          <cell r="G686" t="str">
            <v>Houston</v>
          </cell>
          <cell r="H686" t="str">
            <v>TX</v>
          </cell>
          <cell r="I686" t="str">
            <v>77070</v>
          </cell>
        </row>
        <row r="687">
          <cell r="B687" t="str">
            <v>Texas ENT Specialists - Katy Memorial</v>
          </cell>
          <cell r="E687" t="str">
            <v>23920 Katy Fwy</v>
          </cell>
          <cell r="F687" t="str">
            <v>Ste 430</v>
          </cell>
          <cell r="G687" t="str">
            <v>Katy</v>
          </cell>
          <cell r="H687" t="str">
            <v>TX</v>
          </cell>
          <cell r="I687" t="str">
            <v>77494</v>
          </cell>
        </row>
        <row r="688">
          <cell r="B688" t="str">
            <v>Texas ENT Specialists - Medical Center</v>
          </cell>
          <cell r="E688" t="str">
            <v>7900 Fannin</v>
          </cell>
          <cell r="F688" t="str">
            <v>Ste 1800</v>
          </cell>
          <cell r="G688" t="str">
            <v>Houston</v>
          </cell>
          <cell r="H688" t="str">
            <v>TX</v>
          </cell>
          <cell r="I688" t="str">
            <v>77054</v>
          </cell>
        </row>
        <row r="689">
          <cell r="B689" t="str">
            <v>Texas ENT Specialists - Memorial City</v>
          </cell>
          <cell r="E689" t="str">
            <v>915 Gessner Rd</v>
          </cell>
          <cell r="F689" t="str">
            <v>Ste 226</v>
          </cell>
          <cell r="G689" t="str">
            <v>Houston</v>
          </cell>
          <cell r="H689" t="str">
            <v>TX</v>
          </cell>
          <cell r="I689" t="str">
            <v>77024</v>
          </cell>
        </row>
        <row r="690">
          <cell r="B690" t="str">
            <v>Texas ENT Specialists - North Cypress</v>
          </cell>
          <cell r="E690" t="str">
            <v>21216 NW Freeway</v>
          </cell>
          <cell r="F690" t="str">
            <v>Ste 310</v>
          </cell>
          <cell r="G690" t="str">
            <v>Cypress</v>
          </cell>
          <cell r="H690" t="str">
            <v>TX</v>
          </cell>
          <cell r="I690" t="str">
            <v>77429</v>
          </cell>
        </row>
        <row r="691">
          <cell r="B691" t="str">
            <v>Texas ENT Specialists - Sugar Land</v>
          </cell>
          <cell r="E691" t="str">
            <v>17520 W. Grand Pkwy S</v>
          </cell>
          <cell r="F691" t="str">
            <v>Ste 440</v>
          </cell>
          <cell r="G691" t="str">
            <v>Sugar Land</v>
          </cell>
          <cell r="H691" t="str">
            <v>TX</v>
          </cell>
          <cell r="I691" t="str">
            <v>77479</v>
          </cell>
        </row>
        <row r="692">
          <cell r="B692" t="str">
            <v>Texas Institute of Pain &amp; Spine</v>
          </cell>
          <cell r="E692" t="str">
            <v>1920 Country Pl Pkwy</v>
          </cell>
          <cell r="F692" t="str">
            <v>Ste 160</v>
          </cell>
          <cell r="G692" t="str">
            <v>Pearland</v>
          </cell>
          <cell r="H692" t="str">
            <v>TX</v>
          </cell>
          <cell r="I692" t="str">
            <v>77584</v>
          </cell>
        </row>
        <row r="693">
          <cell r="B693" t="str">
            <v>Texas Skin &amp; Vein</v>
          </cell>
          <cell r="E693" t="str">
            <v>2241 NW Military Hwy #200</v>
          </cell>
          <cell r="G693" t="str">
            <v>San Antonio</v>
          </cell>
          <cell r="H693" t="str">
            <v>TX</v>
          </cell>
          <cell r="I693" t="str">
            <v>78213</v>
          </cell>
        </row>
        <row r="694">
          <cell r="B694" t="str">
            <v>Texas Skin Surgery Center</v>
          </cell>
          <cell r="E694" t="str">
            <v>3585 National Dr</v>
          </cell>
          <cell r="F694" t="str">
            <v>Ste 150</v>
          </cell>
          <cell r="G694" t="str">
            <v>Plano</v>
          </cell>
          <cell r="H694" t="str">
            <v>TX</v>
          </cell>
          <cell r="I694" t="str">
            <v>75025</v>
          </cell>
        </row>
        <row r="695">
          <cell r="B695" t="str">
            <v>Texas Spine and Joint</v>
          </cell>
          <cell r="E695" t="str">
            <v>8830 Long Point Rd</v>
          </cell>
          <cell r="F695" t="str">
            <v>#502</v>
          </cell>
          <cell r="G695" t="str">
            <v>Houston</v>
          </cell>
          <cell r="H695" t="str">
            <v>TX</v>
          </cell>
          <cell r="I695" t="str">
            <v>77055</v>
          </cell>
        </row>
        <row r="696">
          <cell r="B696" t="str">
            <v>Texas Surgical Dermatology PA</v>
          </cell>
          <cell r="E696" t="str">
            <v>21009 Kuykendahl Rd</v>
          </cell>
          <cell r="F696" t="str">
            <v>Ste A</v>
          </cell>
          <cell r="G696" t="str">
            <v>Spring</v>
          </cell>
          <cell r="H696" t="str">
            <v>TX</v>
          </cell>
          <cell r="I696" t="str">
            <v>77379</v>
          </cell>
        </row>
        <row r="697">
          <cell r="B697" t="str">
            <v>Texas Urology Specialist</v>
          </cell>
          <cell r="E697" t="str">
            <v>150 E Medical Center Blvd</v>
          </cell>
          <cell r="F697" t="str">
            <v>Ste C</v>
          </cell>
          <cell r="G697" t="str">
            <v>Webster</v>
          </cell>
          <cell r="H697" t="str">
            <v>TX</v>
          </cell>
          <cell r="I697" t="str">
            <v>77598</v>
          </cell>
        </row>
        <row r="698">
          <cell r="B698" t="str">
            <v>Tharian Urology</v>
          </cell>
          <cell r="E698" t="str">
            <v>129 Vision Park Blvd</v>
          </cell>
          <cell r="F698" t="str">
            <v>Ste 301</v>
          </cell>
          <cell r="G698" t="str">
            <v>Houston</v>
          </cell>
          <cell r="H698" t="str">
            <v>TX</v>
          </cell>
          <cell r="I698" t="str">
            <v>77384</v>
          </cell>
        </row>
        <row r="699">
          <cell r="B699" t="str">
            <v>The Center for ENT</v>
          </cell>
          <cell r="E699" t="str">
            <v>4191 Bellaire Blvd</v>
          </cell>
          <cell r="F699" t="str">
            <v>Ste 200</v>
          </cell>
          <cell r="G699" t="str">
            <v>Houston</v>
          </cell>
          <cell r="H699" t="str">
            <v>TX</v>
          </cell>
          <cell r="I699" t="str">
            <v>77025</v>
          </cell>
        </row>
        <row r="700">
          <cell r="B700" t="str">
            <v xml:space="preserve">The Colorectal Institute of the Carolinas - Practice </v>
          </cell>
          <cell r="E700" t="str">
            <v>1439 Stuart Engals Blvd</v>
          </cell>
          <cell r="F700" t="str">
            <v>Ste 100</v>
          </cell>
          <cell r="G700" t="str">
            <v>Mount Pleasant</v>
          </cell>
          <cell r="H700" t="str">
            <v>SC</v>
          </cell>
          <cell r="I700" t="str">
            <v>29464</v>
          </cell>
        </row>
        <row r="701">
          <cell r="B701" t="str">
            <v>The Craniofacial &amp; Plastic Surgery Center</v>
          </cell>
          <cell r="E701" t="str">
            <v>929 Gessner Rd</v>
          </cell>
          <cell r="F701" t="str">
            <v>Ste 2250</v>
          </cell>
          <cell r="G701" t="str">
            <v>Houston</v>
          </cell>
          <cell r="H701" t="str">
            <v>TX</v>
          </cell>
          <cell r="I701" t="str">
            <v>77024</v>
          </cell>
        </row>
        <row r="702">
          <cell r="B702" t="str">
            <v>The Dermatologist - Komal Stoerr, MD</v>
          </cell>
          <cell r="E702" t="str">
            <v>123 N Post Oak Ln</v>
          </cell>
          <cell r="F702" t="str">
            <v>Ste 420</v>
          </cell>
          <cell r="G702" t="str">
            <v>Houston</v>
          </cell>
          <cell r="H702" t="str">
            <v>TX</v>
          </cell>
          <cell r="I702" t="str">
            <v>77024</v>
          </cell>
        </row>
        <row r="703">
          <cell r="B703" t="str">
            <v>The Dermatology Clinic &amp; Cosmetic Center</v>
          </cell>
          <cell r="E703" t="str">
            <v>5326 O'Donovan Dr</v>
          </cell>
          <cell r="G703" t="str">
            <v>Baton Rouge</v>
          </cell>
          <cell r="H703" t="str">
            <v>LA</v>
          </cell>
          <cell r="I703" t="str">
            <v>70808</v>
          </cell>
        </row>
        <row r="704">
          <cell r="B704" t="str">
            <v>The Dermatology Clinic Inc</v>
          </cell>
          <cell r="E704" t="str">
            <v>2743 Northwest Expy</v>
          </cell>
          <cell r="G704" t="str">
            <v>Oklahoma City</v>
          </cell>
          <cell r="H704" t="str">
            <v>OK</v>
          </cell>
          <cell r="I704" t="str">
            <v>73112</v>
          </cell>
        </row>
        <row r="705">
          <cell r="B705" t="str">
            <v>The Dermatology Collective</v>
          </cell>
          <cell r="E705" t="str">
            <v>552 W Foothill Blvd</v>
          </cell>
          <cell r="F705" t="str">
            <v>Ste 202</v>
          </cell>
          <cell r="G705" t="str">
            <v>Glendora</v>
          </cell>
          <cell r="H705" t="str">
            <v>CA</v>
          </cell>
          <cell r="I705" t="str">
            <v>91741</v>
          </cell>
        </row>
        <row r="706">
          <cell r="B706" t="str">
            <v>The Pearl Dermatology</v>
          </cell>
          <cell r="E706" t="str">
            <v>550 Post Oak Blvd</v>
          </cell>
          <cell r="F706" t="str">
            <v>Ste 550</v>
          </cell>
          <cell r="G706" t="str">
            <v>Houston</v>
          </cell>
          <cell r="H706" t="str">
            <v>TX</v>
          </cell>
          <cell r="I706" t="str">
            <v>77027</v>
          </cell>
        </row>
        <row r="707">
          <cell r="B707" t="str">
            <v>The Piazza Center</v>
          </cell>
          <cell r="E707" t="str">
            <v>7900 FM 1826</v>
          </cell>
          <cell r="F707" t="str">
            <v>Bldg 2, Ste 206</v>
          </cell>
          <cell r="G707" t="str">
            <v>Austin</v>
          </cell>
          <cell r="H707" t="str">
            <v>TX</v>
          </cell>
          <cell r="I707" t="str">
            <v>78737</v>
          </cell>
        </row>
        <row r="708">
          <cell r="B708" t="str">
            <v>The Skin Center of San Antonio</v>
          </cell>
          <cell r="E708" t="str">
            <v>10007 Huebner Rd</v>
          </cell>
          <cell r="F708" t="str">
            <v>Ste 102</v>
          </cell>
          <cell r="G708" t="str">
            <v>San Antonio</v>
          </cell>
          <cell r="H708" t="str">
            <v>TX</v>
          </cell>
          <cell r="I708" t="str">
            <v>78240</v>
          </cell>
        </row>
        <row r="709">
          <cell r="B709" t="str">
            <v>The Skin Surgery Center of Houston</v>
          </cell>
          <cell r="E709" t="str">
            <v>915 Gessner Rd</v>
          </cell>
          <cell r="F709" t="str">
            <v>Ste 640</v>
          </cell>
          <cell r="G709" t="str">
            <v>Houston</v>
          </cell>
          <cell r="H709" t="str">
            <v>TX</v>
          </cell>
          <cell r="I709" t="str">
            <v>77024</v>
          </cell>
        </row>
        <row r="710">
          <cell r="B710" t="str">
            <v>The Woodlands Dermatology Associates</v>
          </cell>
          <cell r="E710" t="str">
            <v>9303 Pinecroft</v>
          </cell>
          <cell r="F710" t="str">
            <v>Ste 150</v>
          </cell>
          <cell r="G710" t="str">
            <v>The Woodlands</v>
          </cell>
          <cell r="H710" t="str">
            <v>TX</v>
          </cell>
          <cell r="I710" t="str">
            <v>77380</v>
          </cell>
        </row>
        <row r="711">
          <cell r="B711" t="str">
            <v>The Y Factor - Houston</v>
          </cell>
          <cell r="E711" t="str">
            <v>9190 KATY FWY</v>
          </cell>
          <cell r="F711" t="str">
            <v>Ste 101</v>
          </cell>
          <cell r="G711" t="str">
            <v>Houston</v>
          </cell>
          <cell r="H711" t="str">
            <v>TX</v>
          </cell>
          <cell r="I711" t="str">
            <v>77055</v>
          </cell>
        </row>
        <row r="712">
          <cell r="B712" t="str">
            <v>The Y Factor - Missouri City</v>
          </cell>
          <cell r="E712" t="str">
            <v>8035 HWY 6</v>
          </cell>
          <cell r="F712" t="str">
            <v>Ste 160</v>
          </cell>
          <cell r="G712" t="str">
            <v>Missouri City</v>
          </cell>
          <cell r="H712" t="str">
            <v>TX</v>
          </cell>
          <cell r="I712" t="str">
            <v>77459</v>
          </cell>
        </row>
        <row r="713">
          <cell r="B713" t="str">
            <v>The Y Factor - Richmond</v>
          </cell>
          <cell r="E713" t="str">
            <v>7035 W Grand Pkwy S</v>
          </cell>
          <cell r="F713" t="str">
            <v>Ste 87</v>
          </cell>
          <cell r="G713" t="str">
            <v>Richmond</v>
          </cell>
          <cell r="H713" t="str">
            <v>TX</v>
          </cell>
          <cell r="I713" t="str">
            <v>77407</v>
          </cell>
        </row>
        <row r="714">
          <cell r="B714" t="str">
            <v>The Y Factor - The Woodlands</v>
          </cell>
          <cell r="E714" t="str">
            <v>910 Pine Market Ave</v>
          </cell>
          <cell r="F714" t="str">
            <v>Ste 200</v>
          </cell>
          <cell r="G714" t="str">
            <v>Montgomery</v>
          </cell>
          <cell r="H714" t="str">
            <v>TX</v>
          </cell>
          <cell r="I714" t="str">
            <v>77316</v>
          </cell>
        </row>
        <row r="715">
          <cell r="B715" t="str">
            <v>The Y Factor - Tomball</v>
          </cell>
          <cell r="E715" t="str">
            <v>24441 Tomball Pkwy</v>
          </cell>
          <cell r="F715" t="str">
            <v>Ste 80</v>
          </cell>
          <cell r="G715" t="str">
            <v>Tomball</v>
          </cell>
          <cell r="H715" t="str">
            <v>TX</v>
          </cell>
          <cell r="I715" t="str">
            <v>77375</v>
          </cell>
        </row>
        <row r="716">
          <cell r="B716" t="str">
            <v>The Y Factor - Webster</v>
          </cell>
          <cell r="E716" t="str">
            <v>803 E Nasa Pkwy</v>
          </cell>
          <cell r="F716" t="str">
            <v>Ste 134</v>
          </cell>
          <cell r="G716" t="str">
            <v>Webster</v>
          </cell>
          <cell r="H716" t="str">
            <v>TX</v>
          </cell>
          <cell r="I716" t="str">
            <v>77598</v>
          </cell>
        </row>
        <row r="717">
          <cell r="B717" t="str">
            <v>Thomas D. Nichols, MD</v>
          </cell>
          <cell r="E717" t="str">
            <v>2424 W Holcombe Blvd</v>
          </cell>
          <cell r="F717" t="str">
            <v>Ste 103</v>
          </cell>
          <cell r="G717" t="str">
            <v>Houston</v>
          </cell>
          <cell r="H717" t="str">
            <v>TX</v>
          </cell>
          <cell r="I717" t="str">
            <v>77030</v>
          </cell>
        </row>
        <row r="718">
          <cell r="B718" t="str">
            <v>Tichy Dermatology</v>
          </cell>
          <cell r="E718" t="str">
            <v>6712 N New Braunfels Ave</v>
          </cell>
          <cell r="G718" t="str">
            <v>San Antonio</v>
          </cell>
          <cell r="H718" t="str">
            <v>TX</v>
          </cell>
          <cell r="I718" t="str">
            <v>78209</v>
          </cell>
        </row>
        <row r="719">
          <cell r="B719" t="str">
            <v>Tricia Brown, MD</v>
          </cell>
          <cell r="E719" t="str">
            <v>10845 Kuykendahl Rd</v>
          </cell>
          <cell r="F719" t="str">
            <v>Ste 103</v>
          </cell>
          <cell r="G719" t="str">
            <v>The Woodlands</v>
          </cell>
          <cell r="H719" t="str">
            <v>TX</v>
          </cell>
          <cell r="I719" t="str">
            <v>77382</v>
          </cell>
        </row>
        <row r="720">
          <cell r="B720" t="str">
            <v>Trieu Dermatology</v>
          </cell>
          <cell r="E720" t="str">
            <v>1525 Lapalco Blvd</v>
          </cell>
          <cell r="F720" t="str">
            <v>Ste 20</v>
          </cell>
          <cell r="G720" t="str">
            <v>Harvey</v>
          </cell>
          <cell r="H720" t="str">
            <v>LA</v>
          </cell>
          <cell r="I720" t="str">
            <v>70058</v>
          </cell>
        </row>
        <row r="721">
          <cell r="B721" t="str">
            <v>Trouvaille Aesthetics and Plastic Surgery</v>
          </cell>
          <cell r="E721" t="str">
            <v xml:space="preserve">6750 West Loop </v>
          </cell>
          <cell r="F721" t="str">
            <v>Ste 1060</v>
          </cell>
          <cell r="G721" t="str">
            <v>Bellaire</v>
          </cell>
          <cell r="H721" t="str">
            <v>TX</v>
          </cell>
          <cell r="I721" t="str">
            <v>77401</v>
          </cell>
        </row>
        <row r="722">
          <cell r="B722" t="str">
            <v>Tru-Skin Derm - Austin</v>
          </cell>
          <cell r="E722" t="str">
            <v>3500 Jefferson Street</v>
          </cell>
          <cell r="F722" t="str">
            <v>Ste 200</v>
          </cell>
          <cell r="G722" t="str">
            <v>Austin</v>
          </cell>
          <cell r="H722" t="str">
            <v>TX</v>
          </cell>
          <cell r="I722" t="str">
            <v>78731</v>
          </cell>
        </row>
        <row r="723">
          <cell r="B723" t="str">
            <v>Tru-Skin Derm - Bastrop</v>
          </cell>
          <cell r="E723" t="str">
            <v>3101 Highway 71 East, #203</v>
          </cell>
          <cell r="G723" t="str">
            <v>Bastrop</v>
          </cell>
          <cell r="H723" t="str">
            <v>TX</v>
          </cell>
          <cell r="I723" t="str">
            <v>78602</v>
          </cell>
        </row>
        <row r="724">
          <cell r="B724" t="str">
            <v>Tru-Skin Derm - Bee Cave</v>
          </cell>
          <cell r="E724" t="str">
            <v>11612 Bee Cave Road</v>
          </cell>
          <cell r="F724" t="str">
            <v>Ste 175</v>
          </cell>
          <cell r="G724" t="str">
            <v>Bee Cave</v>
          </cell>
          <cell r="H724" t="str">
            <v>TX</v>
          </cell>
          <cell r="I724" t="str">
            <v>78738</v>
          </cell>
        </row>
        <row r="725">
          <cell r="B725" t="str">
            <v>Tru-Skin Derm - Cedar Park</v>
          </cell>
          <cell r="E725" t="str">
            <v>701 East Whitestone Boulevard</v>
          </cell>
          <cell r="F725" t="str">
            <v>Ste 150</v>
          </cell>
          <cell r="G725" t="str">
            <v>Cedar Park</v>
          </cell>
          <cell r="H725" t="str">
            <v>TX</v>
          </cell>
          <cell r="I725" t="str">
            <v>78613</v>
          </cell>
        </row>
        <row r="726">
          <cell r="B726" t="str">
            <v>Tru-Skin Derm - La Grange</v>
          </cell>
          <cell r="E726" t="str">
            <v>2 St. Mark’s Place #140</v>
          </cell>
          <cell r="G726" t="str">
            <v>La Grange</v>
          </cell>
          <cell r="H726" t="str">
            <v>TX</v>
          </cell>
          <cell r="I726" t="str">
            <v>78945</v>
          </cell>
        </row>
        <row r="727">
          <cell r="B727" t="str">
            <v>Tru-Skin Derm-Spring Branch/Bulverde</v>
          </cell>
          <cell r="E727" t="str">
            <v>160 Creekside Park</v>
          </cell>
          <cell r="F727" t="str">
            <v>Ste 300</v>
          </cell>
          <cell r="G727" t="str">
            <v>Spring Branch</v>
          </cell>
          <cell r="H727" t="str">
            <v>TX</v>
          </cell>
          <cell r="I727" t="str">
            <v>78070</v>
          </cell>
        </row>
        <row r="728">
          <cell r="B728" t="str">
            <v>TSC Clear Lake</v>
          </cell>
          <cell r="E728" t="str">
            <v>251 W Medical Center Blvd</v>
          </cell>
          <cell r="F728" t="str">
            <v>Ste 130</v>
          </cell>
          <cell r="G728" t="str">
            <v>Webster</v>
          </cell>
          <cell r="H728" t="str">
            <v>TX</v>
          </cell>
          <cell r="I728" t="str">
            <v>77598</v>
          </cell>
        </row>
        <row r="729">
          <cell r="B729" t="str">
            <v>TSC Greenbriar</v>
          </cell>
          <cell r="E729" t="str">
            <v>4101 Greenbriar Dr</v>
          </cell>
          <cell r="F729" t="str">
            <v>Ste #305</v>
          </cell>
          <cell r="G729" t="str">
            <v>Houston</v>
          </cell>
          <cell r="H729" t="str">
            <v>TX</v>
          </cell>
          <cell r="I729" t="str">
            <v>77098</v>
          </cell>
        </row>
        <row r="730">
          <cell r="B730" t="str">
            <v>TSC Kingwood</v>
          </cell>
          <cell r="E730" t="str">
            <v>350 Kingwood Medical Dr</v>
          </cell>
          <cell r="F730" t="str">
            <v>Ste #220</v>
          </cell>
          <cell r="G730" t="str">
            <v>Kingwood</v>
          </cell>
          <cell r="H730" t="str">
            <v>TX</v>
          </cell>
          <cell r="I730" t="str">
            <v>77339</v>
          </cell>
        </row>
        <row r="731">
          <cell r="B731" t="str">
            <v>TSC Pearland</v>
          </cell>
          <cell r="E731" t="str">
            <v>3609 Business Center Dr</v>
          </cell>
          <cell r="F731" t="str">
            <v>Ste 124</v>
          </cell>
          <cell r="G731" t="str">
            <v>Pearland</v>
          </cell>
          <cell r="H731" t="str">
            <v>TX</v>
          </cell>
          <cell r="I731" t="str">
            <v>77584</v>
          </cell>
        </row>
        <row r="732">
          <cell r="B732" t="str">
            <v>TSC Resource Pkwy</v>
          </cell>
          <cell r="E732" t="str">
            <v>10950 Resource Pkwy</v>
          </cell>
          <cell r="F732" t="str">
            <v>Ste A</v>
          </cell>
          <cell r="G732" t="str">
            <v>Houston</v>
          </cell>
          <cell r="H732" t="str">
            <v>TX</v>
          </cell>
          <cell r="I732" t="str">
            <v>77089</v>
          </cell>
        </row>
        <row r="733">
          <cell r="B733" t="str">
            <v>TSC Sugar Land</v>
          </cell>
          <cell r="E733" t="str">
            <v>16902 Southwest Freeway</v>
          </cell>
          <cell r="F733" t="str">
            <v>Ste #100</v>
          </cell>
          <cell r="G733" t="str">
            <v>Sugar Land</v>
          </cell>
          <cell r="H733" t="str">
            <v>TX</v>
          </cell>
          <cell r="I733" t="str">
            <v>77479</v>
          </cell>
        </row>
        <row r="734">
          <cell r="B734" t="str">
            <v>Tullahoma Dermatology</v>
          </cell>
          <cell r="E734" t="str">
            <v>1330 Cedar Ln</v>
          </cell>
          <cell r="F734" t="str">
            <v>Ste 700</v>
          </cell>
          <cell r="G734" t="str">
            <v>Tullahoma</v>
          </cell>
          <cell r="H734" t="str">
            <v>TN</v>
          </cell>
          <cell r="I734" t="str">
            <v>37388</v>
          </cell>
        </row>
        <row r="735">
          <cell r="B735" t="str">
            <v>UNTHSC</v>
          </cell>
          <cell r="E735" t="str">
            <v>855 Montgomery St</v>
          </cell>
          <cell r="F735" t="str">
            <v>6th Floor</v>
          </cell>
          <cell r="G735" t="str">
            <v>Fort Worth</v>
          </cell>
          <cell r="H735" t="str">
            <v>TX</v>
          </cell>
          <cell r="I735" t="str">
            <v>76107</v>
          </cell>
        </row>
        <row r="736">
          <cell r="B736" t="str">
            <v>USDP - Apex Dermatology - Denver</v>
          </cell>
          <cell r="E736" t="str">
            <v>125 Rampart Way</v>
          </cell>
          <cell r="F736" t="str">
            <v>Ste 220</v>
          </cell>
          <cell r="G736" t="str">
            <v>Denver</v>
          </cell>
          <cell r="H736" t="str">
            <v>CO</v>
          </cell>
          <cell r="I736" t="str">
            <v>80230</v>
          </cell>
        </row>
        <row r="737">
          <cell r="B737" t="str">
            <v>USDP - Apex Dermatology - Littleton</v>
          </cell>
          <cell r="E737" t="str">
            <v>1420 W Canal Ct</v>
          </cell>
          <cell r="G737" t="str">
            <v>Littleton</v>
          </cell>
          <cell r="H737" t="str">
            <v>CO</v>
          </cell>
          <cell r="I737" t="str">
            <v>80120</v>
          </cell>
        </row>
        <row r="738">
          <cell r="B738" t="str">
            <v>USDP – Bellaire</v>
          </cell>
          <cell r="E738" t="str">
            <v>5420 West Loop South</v>
          </cell>
          <cell r="F738" t="str">
            <v>Ste 4500</v>
          </cell>
          <cell r="G738" t="str">
            <v>Bellaire</v>
          </cell>
          <cell r="H738" t="str">
            <v>TX</v>
          </cell>
          <cell r="I738" t="str">
            <v>77401</v>
          </cell>
        </row>
        <row r="739">
          <cell r="B739" t="str">
            <v>USDP - Carrollton</v>
          </cell>
          <cell r="E739" t="str">
            <v>4340 N Josey Ln</v>
          </cell>
          <cell r="F739" t="str">
            <v>Ste 100</v>
          </cell>
          <cell r="G739" t="str">
            <v>Carrollton</v>
          </cell>
          <cell r="H739" t="str">
            <v>TX</v>
          </cell>
          <cell r="I739" t="str">
            <v>75010</v>
          </cell>
        </row>
        <row r="740">
          <cell r="B740" t="str">
            <v>USDP - Center for Advanced Dermatology - Arvada</v>
          </cell>
          <cell r="E740" t="str">
            <v>7950 Kipling St</v>
          </cell>
          <cell r="F740" t="str">
            <v>Ste 102</v>
          </cell>
          <cell r="G740" t="str">
            <v>Arvada</v>
          </cell>
          <cell r="H740" t="str">
            <v>CO</v>
          </cell>
          <cell r="I740" t="str">
            <v>80005</v>
          </cell>
        </row>
        <row r="741">
          <cell r="B741" t="str">
            <v>USDP - Center for Advanced Dermatology - Lakewood</v>
          </cell>
          <cell r="E741" t="str">
            <v>3455 S Yarrow St</v>
          </cell>
          <cell r="G741" t="str">
            <v>Lakewood</v>
          </cell>
          <cell r="H741" t="str">
            <v>CO</v>
          </cell>
          <cell r="I741" t="str">
            <v>80227</v>
          </cell>
        </row>
        <row r="742">
          <cell r="B742" t="str">
            <v>USDP - Derm Asso of Central TX - Belton</v>
          </cell>
          <cell r="E742" t="str">
            <v>1300 E 6th Ave</v>
          </cell>
          <cell r="G742" t="str">
            <v>Belton</v>
          </cell>
          <cell r="H742" t="str">
            <v>TX</v>
          </cell>
          <cell r="I742" t="str">
            <v>76513</v>
          </cell>
        </row>
        <row r="743">
          <cell r="B743" t="str">
            <v>USDP - Spicewood Springs/Austin Dermcare</v>
          </cell>
          <cell r="E743" t="str">
            <v>3807 Spicewood Springs</v>
          </cell>
          <cell r="F743" t="str">
            <v>Ste 200</v>
          </cell>
          <cell r="G743" t="str">
            <v>Austin</v>
          </cell>
          <cell r="H743" t="str">
            <v>TX</v>
          </cell>
          <cell r="I743" t="str">
            <v>78759</v>
          </cell>
        </row>
        <row r="744">
          <cell r="B744" t="str">
            <v>USDP - TXCE - Texas City</v>
          </cell>
          <cell r="E744" t="str">
            <v>6807 Emmett Lowry Expressway</v>
          </cell>
          <cell r="F744" t="str">
            <v>Suite 306</v>
          </cell>
          <cell r="G744" t="str">
            <v>Texas City</v>
          </cell>
          <cell r="H744" t="str">
            <v>TX</v>
          </cell>
          <cell r="I744" t="str">
            <v>77591</v>
          </cell>
        </row>
        <row r="745">
          <cell r="B745" t="str">
            <v>USDP BAJA - Baytown - James Bowie</v>
          </cell>
          <cell r="E745" t="str">
            <v>1600 James Bowie Dr</v>
          </cell>
          <cell r="F745" t="str">
            <v>Ste D 105</v>
          </cell>
          <cell r="G745" t="str">
            <v>Baytown</v>
          </cell>
          <cell r="H745" t="str">
            <v>TX</v>
          </cell>
          <cell r="I745" t="str">
            <v>77520</v>
          </cell>
        </row>
        <row r="746">
          <cell r="B746" t="str">
            <v>USDP BAYG - Baytown</v>
          </cell>
          <cell r="E746" t="str">
            <v>4301 Garth Rd</v>
          </cell>
          <cell r="F746" t="str">
            <v>Plaza 2, Ste 209</v>
          </cell>
          <cell r="G746" t="str">
            <v>Baytown</v>
          </cell>
          <cell r="H746" t="str">
            <v>TX</v>
          </cell>
          <cell r="I746" t="str">
            <v>77521</v>
          </cell>
        </row>
        <row r="747">
          <cell r="B747" t="str">
            <v>USDP HELC Houston El Camino</v>
          </cell>
          <cell r="E747" t="str">
            <v>17300 El Camino Real</v>
          </cell>
          <cell r="F747" t="str">
            <v>Ste 103</v>
          </cell>
          <cell r="G747" t="str">
            <v>Houston</v>
          </cell>
          <cell r="H747" t="str">
            <v>TX</v>
          </cell>
          <cell r="I747" t="str">
            <v>77058</v>
          </cell>
        </row>
        <row r="748">
          <cell r="B748" t="str">
            <v>UT Health RGV Dermatology</v>
          </cell>
          <cell r="E748" t="str">
            <v>615 Camelot Dr</v>
          </cell>
          <cell r="G748" t="str">
            <v>Harlingen</v>
          </cell>
          <cell r="H748" t="str">
            <v>TX</v>
          </cell>
          <cell r="I748" t="str">
            <v>78550</v>
          </cell>
        </row>
        <row r="749">
          <cell r="B749" t="str">
            <v>UT Health San Antonio Dermatology</v>
          </cell>
          <cell r="E749" t="str">
            <v>7979 Wurzbach Rd</v>
          </cell>
          <cell r="F749" t="str">
            <v>3rd floor, Grossman Building</v>
          </cell>
          <cell r="G749" t="str">
            <v>San Antonio</v>
          </cell>
          <cell r="H749" t="str">
            <v>TX</v>
          </cell>
          <cell r="I749" t="str">
            <v>78229</v>
          </cell>
        </row>
        <row r="750">
          <cell r="B750" t="str">
            <v>UT Health Science Center - Houston</v>
          </cell>
          <cell r="E750" t="str">
            <v>7000 Fannin</v>
          </cell>
          <cell r="G750" t="str">
            <v>Houston</v>
          </cell>
          <cell r="H750" t="str">
            <v>TX</v>
          </cell>
          <cell r="I750" t="str">
            <v>77030</v>
          </cell>
        </row>
        <row r="751">
          <cell r="B751" t="str">
            <v>Utah Endocrinology Associates</v>
          </cell>
          <cell r="E751" t="str">
            <v>470 E 3900 S</v>
          </cell>
          <cell r="G751" t="str">
            <v>Salt Lake</v>
          </cell>
          <cell r="H751" t="str">
            <v>UT</v>
          </cell>
          <cell r="I751" t="str">
            <v>84107</v>
          </cell>
        </row>
        <row r="752">
          <cell r="B752" t="str">
            <v>Vega Surgical Group</v>
          </cell>
          <cell r="E752" t="str">
            <v>950 Threadneedle</v>
          </cell>
          <cell r="F752" t="str">
            <v>Ste 140</v>
          </cell>
          <cell r="G752" t="str">
            <v>Houston</v>
          </cell>
          <cell r="H752" t="str">
            <v>TX</v>
          </cell>
          <cell r="I752" t="str">
            <v>77079</v>
          </cell>
        </row>
        <row r="753">
          <cell r="B753" t="str">
            <v>Victor Lizarraga, MD</v>
          </cell>
          <cell r="E753" t="str">
            <v>1327 Lake Pointe Pkwy</v>
          </cell>
          <cell r="F753" t="str">
            <v>Ste 430</v>
          </cell>
          <cell r="G753" t="str">
            <v>Sugar Land</v>
          </cell>
          <cell r="H753" t="str">
            <v>TX</v>
          </cell>
          <cell r="I753" t="str">
            <v>77478</v>
          </cell>
        </row>
        <row r="754">
          <cell r="B754" t="str">
            <v>Village Dermatology</v>
          </cell>
          <cell r="E754" t="str">
            <v>7575 San Felipe St</v>
          </cell>
          <cell r="F754" t="str">
            <v>Ste 300</v>
          </cell>
          <cell r="G754" t="str">
            <v>Houston</v>
          </cell>
          <cell r="H754" t="str">
            <v>TX</v>
          </cell>
          <cell r="I754" t="str">
            <v>77063</v>
          </cell>
        </row>
        <row r="755">
          <cell r="B755" t="str">
            <v>Vincent A. Caldarola</v>
          </cell>
          <cell r="E755" t="str">
            <v>4499 Medical Dr</v>
          </cell>
          <cell r="F755" t="str">
            <v>Ste 250</v>
          </cell>
          <cell r="G755" t="str">
            <v>San Antonio</v>
          </cell>
          <cell r="H755" t="str">
            <v>TX</v>
          </cell>
          <cell r="I755" t="str">
            <v>78229</v>
          </cell>
        </row>
        <row r="756">
          <cell r="B756" t="str">
            <v>Vincent A. Caldarola, MD - MASC Medical Center</v>
          </cell>
          <cell r="E756" t="str">
            <v>4411 Medical Dr</v>
          </cell>
          <cell r="F756" t="str">
            <v>Ste 200</v>
          </cell>
          <cell r="G756" t="str">
            <v>San Antonio</v>
          </cell>
          <cell r="H756" t="str">
            <v>TX</v>
          </cell>
          <cell r="I756" t="str">
            <v>78229</v>
          </cell>
        </row>
        <row r="757">
          <cell r="B757" t="str">
            <v>Vincent A. Caldarola, MD - MASC Stone Oak</v>
          </cell>
          <cell r="E757" t="str">
            <v>19010 Stone Oak Parkway</v>
          </cell>
          <cell r="G757" t="str">
            <v>San Antonio</v>
          </cell>
          <cell r="H757" t="str">
            <v>TX</v>
          </cell>
          <cell r="I757" t="str">
            <v>78258</v>
          </cell>
        </row>
        <row r="758">
          <cell r="B758" t="str">
            <v>Vista Dermatology</v>
          </cell>
          <cell r="E758" t="str">
            <v>27511 IH 10</v>
          </cell>
          <cell r="F758" t="str">
            <v>Bldg 2</v>
          </cell>
          <cell r="G758" t="str">
            <v>Boerne</v>
          </cell>
          <cell r="H758" t="str">
            <v>TX</v>
          </cell>
          <cell r="I758" t="str">
            <v>78006</v>
          </cell>
        </row>
        <row r="759">
          <cell r="B759" t="str">
            <v>Vitalogy Skincare - SW Austin</v>
          </cell>
          <cell r="E759" t="str">
            <v>5625 Eiger Rd</v>
          </cell>
          <cell r="F759" t="str">
            <v>Ste 105</v>
          </cell>
          <cell r="G759" t="str">
            <v>Austin</v>
          </cell>
          <cell r="H759" t="str">
            <v>TX</v>
          </cell>
          <cell r="I759" t="str">
            <v>78735</v>
          </cell>
        </row>
        <row r="760">
          <cell r="B760" t="str">
            <v>Vitro Molecular Laboratories</v>
          </cell>
          <cell r="E760" t="str">
            <v>8700 West Flagler St</v>
          </cell>
          <cell r="F760" t="str">
            <v>Ste 100</v>
          </cell>
          <cell r="G760" t="str">
            <v>Miami</v>
          </cell>
          <cell r="H760" t="str">
            <v>FL</v>
          </cell>
          <cell r="I760" t="str">
            <v>33174</v>
          </cell>
        </row>
        <row r="761">
          <cell r="B761" t="str">
            <v>Volunteer Healthcare Clinic</v>
          </cell>
          <cell r="E761" t="str">
            <v>4215 Medical Pkwy</v>
          </cell>
          <cell r="G761" t="str">
            <v>Austin</v>
          </cell>
          <cell r="H761" t="str">
            <v>TX</v>
          </cell>
          <cell r="I761" t="str">
            <v>78756</v>
          </cell>
        </row>
        <row r="762">
          <cell r="B762" t="str">
            <v>Water's Edge Dermatology - Arcadia</v>
          </cell>
          <cell r="E762" t="str">
            <v>163 N. Brevard Ave</v>
          </cell>
          <cell r="G762" t="str">
            <v>Arcadia</v>
          </cell>
          <cell r="H762" t="str">
            <v>FL</v>
          </cell>
          <cell r="I762" t="str">
            <v>34266</v>
          </cell>
        </row>
        <row r="763">
          <cell r="B763" t="str">
            <v>Water's Edge Dermatology - Avon Park</v>
          </cell>
          <cell r="E763" t="str">
            <v>3140 US-27</v>
          </cell>
          <cell r="G763" t="str">
            <v>South Avon Park</v>
          </cell>
          <cell r="H763" t="str">
            <v>FL</v>
          </cell>
          <cell r="I763" t="str">
            <v>33825</v>
          </cell>
        </row>
        <row r="764">
          <cell r="B764" t="str">
            <v>Water's Edge Dermatology - Boca Raton</v>
          </cell>
          <cell r="E764" t="str">
            <v>9980 Central Park Blvd N</v>
          </cell>
          <cell r="G764" t="str">
            <v>Boca Raton</v>
          </cell>
          <cell r="H764" t="str">
            <v>FL</v>
          </cell>
          <cell r="I764" t="str">
            <v>33428</v>
          </cell>
        </row>
        <row r="765">
          <cell r="B765" t="str">
            <v>Water's Edge Dermatology - Clewiston</v>
          </cell>
          <cell r="E765" t="str">
            <v>112 W C Owen Ave</v>
          </cell>
          <cell r="G765" t="str">
            <v>Clewiston</v>
          </cell>
          <cell r="H765" t="str">
            <v>FL</v>
          </cell>
          <cell r="I765" t="str">
            <v>33440</v>
          </cell>
        </row>
        <row r="766">
          <cell r="B766" t="str">
            <v>Water's Edge Dermatology - Delray</v>
          </cell>
          <cell r="E766" t="str">
            <v>6642 W Atlantic Ave</v>
          </cell>
          <cell r="G766" t="str">
            <v xml:space="preserve">Delray Beach </v>
          </cell>
          <cell r="H766" t="str">
            <v>FL</v>
          </cell>
          <cell r="I766" t="str">
            <v>33446</v>
          </cell>
        </row>
        <row r="767">
          <cell r="B767" t="str">
            <v>Water's Edge Dermatology - Fort Pierce</v>
          </cell>
          <cell r="E767" t="str">
            <v>5101 Okeechobee Rd</v>
          </cell>
          <cell r="G767" t="str">
            <v>Fort Pierce</v>
          </cell>
          <cell r="H767" t="str">
            <v>FL</v>
          </cell>
          <cell r="I767" t="str">
            <v>34947</v>
          </cell>
        </row>
        <row r="768">
          <cell r="B768" t="str">
            <v>Water's Edge Dermatology - Jacksonville</v>
          </cell>
          <cell r="E768" t="str">
            <v>4776 Hodges Blvd</v>
          </cell>
          <cell r="F768" t="str">
            <v>Ste 105</v>
          </cell>
          <cell r="G768" t="str">
            <v>Jacksonville</v>
          </cell>
          <cell r="H768" t="str">
            <v>FL</v>
          </cell>
          <cell r="I768" t="str">
            <v>32224</v>
          </cell>
        </row>
        <row r="769">
          <cell r="B769" t="str">
            <v>Water's Edge Dermatology - Jensen Beach</v>
          </cell>
          <cell r="E769" t="str">
            <v>3498 NW Federal Hwy</v>
          </cell>
          <cell r="G769" t="str">
            <v>Jensen Beach</v>
          </cell>
          <cell r="H769" t="str">
            <v>FL</v>
          </cell>
          <cell r="I769" t="str">
            <v>34957</v>
          </cell>
        </row>
        <row r="770">
          <cell r="B770" t="str">
            <v>Water's Edge Dermatology - Jupiter</v>
          </cell>
          <cell r="E770" t="str">
            <v>1096 W Indiantown Rd</v>
          </cell>
          <cell r="F770" t="str">
            <v>Ste 100</v>
          </cell>
          <cell r="G770" t="str">
            <v>Jupiter</v>
          </cell>
          <cell r="H770" t="str">
            <v>FL</v>
          </cell>
          <cell r="I770" t="str">
            <v>33458</v>
          </cell>
        </row>
        <row r="771">
          <cell r="B771" t="str">
            <v>Water's Edge Dermatology - Lady Lake</v>
          </cell>
          <cell r="E771" t="str">
            <v>562 U.S. 27/441</v>
          </cell>
          <cell r="G771" t="str">
            <v>Lady Lake</v>
          </cell>
          <cell r="H771" t="str">
            <v>FL</v>
          </cell>
          <cell r="I771" t="str">
            <v>32159</v>
          </cell>
        </row>
        <row r="772">
          <cell r="B772" t="str">
            <v>Water's Edge Dermatology - Lake Wales</v>
          </cell>
          <cell r="E772" t="str">
            <v>22411 US-27</v>
          </cell>
          <cell r="G772" t="str">
            <v>Lake Wales</v>
          </cell>
          <cell r="H772" t="str">
            <v>FL</v>
          </cell>
          <cell r="I772" t="str">
            <v>33859</v>
          </cell>
        </row>
        <row r="773">
          <cell r="B773" t="str">
            <v>Water's Edge Dermatology - Lake Worth</v>
          </cell>
          <cell r="E773" t="str">
            <v>6250 Lantana Rd</v>
          </cell>
          <cell r="F773" t="str">
            <v>Ste 9</v>
          </cell>
          <cell r="G773" t="str">
            <v>Lake Worth</v>
          </cell>
          <cell r="H773" t="str">
            <v>FL</v>
          </cell>
          <cell r="I773" t="str">
            <v>33463</v>
          </cell>
        </row>
        <row r="774">
          <cell r="B774" t="str">
            <v>Water's Edge Dermatology - Lake Worth West</v>
          </cell>
          <cell r="E774" t="str">
            <v>6894 Lake Worth Rd</v>
          </cell>
          <cell r="F774" t="str">
            <v>Ste 201</v>
          </cell>
          <cell r="G774" t="str">
            <v>Lake Worth</v>
          </cell>
          <cell r="H774" t="str">
            <v>FL</v>
          </cell>
          <cell r="I774" t="str">
            <v>33467</v>
          </cell>
        </row>
        <row r="775">
          <cell r="B775" t="str">
            <v>Water's Edge Dermatology - Lighthouse Point</v>
          </cell>
          <cell r="E775" t="str">
            <v>3973 N. Federal Hwy</v>
          </cell>
          <cell r="G775" t="str">
            <v>Lighthouse Point</v>
          </cell>
          <cell r="H775" t="str">
            <v>FL</v>
          </cell>
          <cell r="I775" t="str">
            <v>33064</v>
          </cell>
        </row>
        <row r="776">
          <cell r="B776" t="str">
            <v>Water's Edge Dermatology - Merritt Island</v>
          </cell>
          <cell r="E776" t="str">
            <v>1730 E Merritt Island Causeway</v>
          </cell>
          <cell r="G776" t="str">
            <v>Merritt Island</v>
          </cell>
          <cell r="H776" t="str">
            <v>FL</v>
          </cell>
          <cell r="I776" t="str">
            <v>32952</v>
          </cell>
        </row>
        <row r="777">
          <cell r="B777" t="str">
            <v>Water's Edge Dermatology - Nocatee</v>
          </cell>
          <cell r="E777" t="str">
            <v>340 Town Plaza Ave</v>
          </cell>
          <cell r="F777" t="str">
            <v>Ste 210</v>
          </cell>
          <cell r="G777" t="str">
            <v>Ponte Vedra</v>
          </cell>
          <cell r="H777" t="str">
            <v>FL</v>
          </cell>
          <cell r="I777" t="str">
            <v>32081</v>
          </cell>
        </row>
        <row r="778">
          <cell r="B778" t="str">
            <v>Water's Edge Dermatology - Ocala</v>
          </cell>
          <cell r="E778" t="str">
            <v>2910 SE 3rd Ct</v>
          </cell>
          <cell r="F778" t="str">
            <v>Ste A</v>
          </cell>
          <cell r="G778" t="str">
            <v>Ocala</v>
          </cell>
          <cell r="H778" t="str">
            <v>FL</v>
          </cell>
          <cell r="I778" t="str">
            <v>34471</v>
          </cell>
        </row>
        <row r="779">
          <cell r="B779" t="str">
            <v>Water's Edge Dermatology - Ocala West</v>
          </cell>
          <cell r="E779" t="str">
            <v>7502 SW 60th Ave</v>
          </cell>
          <cell r="F779" t="str">
            <v>Unit A</v>
          </cell>
          <cell r="G779" t="str">
            <v>Ocala</v>
          </cell>
          <cell r="H779" t="str">
            <v>FL</v>
          </cell>
          <cell r="I779" t="str">
            <v>34476</v>
          </cell>
        </row>
        <row r="780">
          <cell r="B780" t="str">
            <v>Water's Edge Dermatology - Okeechobee</v>
          </cell>
          <cell r="E780" t="str">
            <v>301 NE 19th Dr</v>
          </cell>
          <cell r="G780" t="str">
            <v>Okeechobee</v>
          </cell>
          <cell r="H780" t="str">
            <v>FL</v>
          </cell>
          <cell r="I780" t="str">
            <v>34972</v>
          </cell>
        </row>
        <row r="781">
          <cell r="B781" t="str">
            <v>Water's Edge Dermatology - Orange City</v>
          </cell>
          <cell r="E781" t="str">
            <v>921 Town Center Dr</v>
          </cell>
          <cell r="F781" t="str">
            <v>Ste 200</v>
          </cell>
          <cell r="G781" t="str">
            <v>Orange City</v>
          </cell>
          <cell r="H781" t="str">
            <v>FL</v>
          </cell>
          <cell r="I781" t="str">
            <v>32763</v>
          </cell>
        </row>
        <row r="782">
          <cell r="B782" t="str">
            <v>Water's Edge Dermatology - Orlando (Windermere)</v>
          </cell>
          <cell r="E782" t="str">
            <v>7605 Conroy Windermere Rd</v>
          </cell>
          <cell r="G782" t="str">
            <v>Orlando</v>
          </cell>
          <cell r="H782" t="str">
            <v>FL</v>
          </cell>
          <cell r="I782">
            <v>32835</v>
          </cell>
        </row>
        <row r="783">
          <cell r="B783" t="str">
            <v>Water's Edge Dermatology - Palm Bay</v>
          </cell>
          <cell r="E783" t="str">
            <v>1761 Palm Bay Rd. NE</v>
          </cell>
          <cell r="G783" t="str">
            <v>Palm Bay</v>
          </cell>
          <cell r="H783" t="str">
            <v>FL</v>
          </cell>
          <cell r="I783" t="str">
            <v>32905</v>
          </cell>
        </row>
        <row r="784">
          <cell r="B784" t="str">
            <v>Water's Edge Dermatology - Palm Beach Gardens</v>
          </cell>
          <cell r="E784" t="str">
            <v>600 Village Square Crossing</v>
          </cell>
          <cell r="F784" t="str">
            <v>Ste 201</v>
          </cell>
          <cell r="G784" t="str">
            <v>Palm Beach Gardens</v>
          </cell>
          <cell r="H784" t="str">
            <v>FL</v>
          </cell>
          <cell r="I784" t="str">
            <v>33410</v>
          </cell>
        </row>
        <row r="785">
          <cell r="B785" t="str">
            <v>Water's Edge Dermatology - Palm Springs</v>
          </cell>
          <cell r="E785" t="str">
            <v>2685 Forest Hill Blvd</v>
          </cell>
          <cell r="G785" t="str">
            <v>West Palm Beach</v>
          </cell>
          <cell r="H785" t="str">
            <v>FL</v>
          </cell>
          <cell r="I785" t="str">
            <v>33406</v>
          </cell>
        </row>
        <row r="786">
          <cell r="B786" t="str">
            <v>Water's Edge Dermatology - Plantation</v>
          </cell>
          <cell r="E786" t="str">
            <v>4161 NW 5th St</v>
          </cell>
          <cell r="F786" t="str">
            <v>Ste 202</v>
          </cell>
          <cell r="G786" t="str">
            <v>Plantation</v>
          </cell>
          <cell r="H786" t="str">
            <v>FL</v>
          </cell>
          <cell r="I786" t="str">
            <v>33317</v>
          </cell>
        </row>
        <row r="787">
          <cell r="B787" t="str">
            <v>Water's Edge Dermatology - Port Charlotte</v>
          </cell>
          <cell r="E787" t="str">
            <v>4255 Kings Hwy</v>
          </cell>
          <cell r="G787" t="str">
            <v>Port Charlotte</v>
          </cell>
          <cell r="H787" t="str">
            <v>FL</v>
          </cell>
          <cell r="I787" t="str">
            <v>33980</v>
          </cell>
        </row>
        <row r="788">
          <cell r="B788" t="str">
            <v>Water's Edge Dermatology - Port St. Lucie</v>
          </cell>
          <cell r="E788" t="str">
            <v>1400 Goldtree Dr</v>
          </cell>
          <cell r="F788" t="str">
            <v>Ste 107</v>
          </cell>
          <cell r="G788" t="str">
            <v>Port St. Lucie</v>
          </cell>
          <cell r="H788" t="str">
            <v>FL</v>
          </cell>
          <cell r="I788" t="str">
            <v>34952</v>
          </cell>
        </row>
        <row r="789">
          <cell r="B789" t="str">
            <v>Water's Edge Dermatology - Sebastian</v>
          </cell>
          <cell r="E789" t="str">
            <v>7765 144th St</v>
          </cell>
          <cell r="F789" t="str">
            <v>Ste 1</v>
          </cell>
          <cell r="G789" t="str">
            <v>Sebastian</v>
          </cell>
          <cell r="H789" t="str">
            <v>FL</v>
          </cell>
          <cell r="I789" t="str">
            <v>32958</v>
          </cell>
        </row>
        <row r="790">
          <cell r="B790" t="str">
            <v>Water's Edge Dermatology - Sebring</v>
          </cell>
          <cell r="E790" t="str">
            <v>4180 US-27 South</v>
          </cell>
          <cell r="G790" t="str">
            <v>Sebring</v>
          </cell>
          <cell r="H790" t="str">
            <v>FL</v>
          </cell>
          <cell r="I790" t="str">
            <v>33870</v>
          </cell>
        </row>
        <row r="791">
          <cell r="B791" t="str">
            <v>Water's Edge Dermatology - St. Cloud</v>
          </cell>
          <cell r="E791" t="str">
            <v>3107 13th St</v>
          </cell>
          <cell r="G791" t="str">
            <v>St. Cloud</v>
          </cell>
          <cell r="H791" t="str">
            <v>FL</v>
          </cell>
          <cell r="I791" t="str">
            <v>34769</v>
          </cell>
        </row>
        <row r="792">
          <cell r="B792" t="str">
            <v>Water's Edge Dermatology - St. Lucie West</v>
          </cell>
          <cell r="E792" t="str">
            <v>264 NW Peacock Blvd</v>
          </cell>
          <cell r="G792" t="str">
            <v>Port St. Lucie</v>
          </cell>
          <cell r="H792" t="str">
            <v>FL</v>
          </cell>
          <cell r="I792" t="str">
            <v>34986</v>
          </cell>
        </row>
        <row r="793">
          <cell r="B793" t="str">
            <v>Water's Edge Dermatology - Stuart</v>
          </cell>
          <cell r="E793" t="str">
            <v>2601 S Kanner Hwy</v>
          </cell>
          <cell r="G793" t="str">
            <v>Stuart</v>
          </cell>
          <cell r="H793" t="str">
            <v>FL</v>
          </cell>
          <cell r="I793" t="str">
            <v>34994</v>
          </cell>
        </row>
        <row r="794">
          <cell r="B794" t="str">
            <v>Water's Edge Dermatology - Titusville</v>
          </cell>
          <cell r="E794" t="str">
            <v>2395 S Washington Ave</v>
          </cell>
          <cell r="F794" t="str">
            <v>Ste 1</v>
          </cell>
          <cell r="G794" t="str">
            <v>Titusville</v>
          </cell>
          <cell r="H794" t="str">
            <v>FL</v>
          </cell>
          <cell r="I794">
            <v>32780</v>
          </cell>
        </row>
        <row r="795">
          <cell r="B795" t="str">
            <v>Water's Edge Dermatology - Tradition</v>
          </cell>
          <cell r="E795" t="str">
            <v>9401 SW Discovery Way</v>
          </cell>
          <cell r="F795" t="str">
            <v>Ste 104</v>
          </cell>
          <cell r="G795" t="str">
            <v>Port St. Lucie</v>
          </cell>
          <cell r="H795" t="str">
            <v>FL</v>
          </cell>
          <cell r="I795" t="str">
            <v>34987</v>
          </cell>
        </row>
        <row r="796">
          <cell r="B796" t="str">
            <v>Water's Edge Dermatology - Venice</v>
          </cell>
          <cell r="E796" t="str">
            <v>21550 Angela Ln</v>
          </cell>
          <cell r="G796" t="str">
            <v>Venice</v>
          </cell>
          <cell r="H796" t="str">
            <v>FL</v>
          </cell>
          <cell r="I796" t="str">
            <v>34293</v>
          </cell>
        </row>
        <row r="797">
          <cell r="B797" t="str">
            <v>Water's Edge Dermatology - Vero Beach</v>
          </cell>
          <cell r="E797" t="str">
            <v>805 37th Pl</v>
          </cell>
          <cell r="G797" t="str">
            <v>Vero Beach</v>
          </cell>
          <cell r="H797" t="str">
            <v>FL</v>
          </cell>
          <cell r="I797" t="str">
            <v>32960</v>
          </cell>
        </row>
        <row r="798">
          <cell r="B798" t="str">
            <v>Water's Edge Dermatology - Viera</v>
          </cell>
          <cell r="E798" t="str">
            <v>1705 Berglund Ln</v>
          </cell>
          <cell r="F798" t="str">
            <v>Ste 102</v>
          </cell>
          <cell r="G798" t="str">
            <v>Melbourne</v>
          </cell>
          <cell r="H798" t="str">
            <v>FL</v>
          </cell>
          <cell r="I798" t="str">
            <v>32940</v>
          </cell>
        </row>
        <row r="799">
          <cell r="B799" t="str">
            <v>Water's Edge Dermatology - Wellington</v>
          </cell>
          <cell r="E799" t="str">
            <v>121 S State Rd 7</v>
          </cell>
          <cell r="G799" t="str">
            <v>Wellington</v>
          </cell>
          <cell r="H799" t="str">
            <v>FL</v>
          </cell>
          <cell r="I799" t="str">
            <v>33414</v>
          </cell>
        </row>
        <row r="800">
          <cell r="B800" t="str">
            <v>Water's Edge Dermatology - Wellington West</v>
          </cell>
          <cell r="E800" t="str">
            <v>12983 Southern Blvd</v>
          </cell>
          <cell r="F800" t="str">
            <v>Ste 204</v>
          </cell>
          <cell r="G800" t="str">
            <v>Loxahatchee</v>
          </cell>
          <cell r="H800" t="str">
            <v>FL</v>
          </cell>
          <cell r="I800" t="str">
            <v>33470</v>
          </cell>
        </row>
        <row r="801">
          <cell r="B801" t="str">
            <v>Water's Edge Dermatology - West Palm Beach (Forest Hill)</v>
          </cell>
          <cell r="E801" t="str">
            <v>3400 Forest Hill Blvd</v>
          </cell>
          <cell r="G801" t="str">
            <v>West Palm Beach</v>
          </cell>
          <cell r="H801" t="str">
            <v>FL</v>
          </cell>
          <cell r="I801" t="str">
            <v>33406</v>
          </cell>
        </row>
        <row r="802">
          <cell r="B802" t="str">
            <v>Water's Edge Dermatology - West Palm Beach (Palm Beach Lakes)</v>
          </cell>
          <cell r="E802" t="str">
            <v>2031 Palm Beach Lakes Blvd</v>
          </cell>
          <cell r="F802" t="str">
            <v>Ste 101</v>
          </cell>
          <cell r="G802" t="str">
            <v>West Palm Beach</v>
          </cell>
          <cell r="H802" t="str">
            <v>FL</v>
          </cell>
          <cell r="I802" t="str">
            <v>33409</v>
          </cell>
        </row>
        <row r="803">
          <cell r="B803" t="str">
            <v>Wellspire - Humble</v>
          </cell>
          <cell r="E803" t="str">
            <v>1702 FM 1960</v>
          </cell>
          <cell r="G803" t="str">
            <v>Humble</v>
          </cell>
          <cell r="H803" t="str">
            <v>TX</v>
          </cell>
          <cell r="I803" t="str">
            <v>77338</v>
          </cell>
        </row>
        <row r="804">
          <cell r="B804" t="str">
            <v>Wellworx Health, Hormone, &amp; Wellness Clinic</v>
          </cell>
          <cell r="E804" t="str">
            <v>5899 Preston Rd</v>
          </cell>
          <cell r="F804" t="str">
            <v>Ste 803</v>
          </cell>
          <cell r="G804" t="str">
            <v>Frisco</v>
          </cell>
          <cell r="H804" t="str">
            <v>TX</v>
          </cell>
          <cell r="I804" t="str">
            <v>75034</v>
          </cell>
        </row>
        <row r="805">
          <cell r="B805" t="str">
            <v>Wendy Sadoff M.D. Dermatology</v>
          </cell>
          <cell r="E805" t="str">
            <v>31360 Northwestern Highway</v>
          </cell>
          <cell r="G805" t="str">
            <v>Farmington Hills</v>
          </cell>
          <cell r="H805" t="str">
            <v>MI</v>
          </cell>
          <cell r="I805" t="str">
            <v>48334</v>
          </cell>
        </row>
        <row r="806">
          <cell r="B806" t="str">
            <v>West Houston Urology</v>
          </cell>
          <cell r="E806" t="str">
            <v>12121 Richmond Ave</v>
          </cell>
          <cell r="F806" t="str">
            <v>Ste 407</v>
          </cell>
          <cell r="G806" t="str">
            <v>Houston</v>
          </cell>
          <cell r="H806" t="str">
            <v>TX</v>
          </cell>
          <cell r="I806" t="str">
            <v>77082</v>
          </cell>
        </row>
        <row r="807">
          <cell r="B807" t="str">
            <v>Westfield Urgent Care</v>
          </cell>
          <cell r="E807" t="str">
            <v>2010 FM 1960</v>
          </cell>
          <cell r="G807" t="str">
            <v>Houston</v>
          </cell>
          <cell r="H807" t="str">
            <v>TX</v>
          </cell>
          <cell r="I807" t="str">
            <v>77073</v>
          </cell>
        </row>
        <row r="808">
          <cell r="B808" t="str">
            <v>Westgate Skin &amp; Cancer</v>
          </cell>
          <cell r="E808" t="str">
            <v>2559 Western Trails Blvd</v>
          </cell>
          <cell r="F808" t="str">
            <v>Ste 301</v>
          </cell>
          <cell r="G808" t="str">
            <v>Austin</v>
          </cell>
          <cell r="H808" t="str">
            <v>TX</v>
          </cell>
          <cell r="I808" t="str">
            <v>78745</v>
          </cell>
        </row>
        <row r="809">
          <cell r="B809" t="str">
            <v>Westlake Dermatology</v>
          </cell>
          <cell r="E809" t="str">
            <v>8825 Bee Caves Rd</v>
          </cell>
          <cell r="F809" t="str">
            <v>Ste 200</v>
          </cell>
          <cell r="G809" t="str">
            <v>Austin</v>
          </cell>
          <cell r="H809" t="str">
            <v>TX</v>
          </cell>
          <cell r="I809" t="str">
            <v>78746</v>
          </cell>
        </row>
        <row r="810">
          <cell r="B810" t="str">
            <v>Westlake Dermatology - Alamo Heights</v>
          </cell>
          <cell r="E810" t="str">
            <v>5500 Broadway St</v>
          </cell>
          <cell r="F810" t="str">
            <v>Ste R100</v>
          </cell>
          <cell r="G810" t="str">
            <v>Alamo Heights</v>
          </cell>
          <cell r="H810" t="str">
            <v>TX</v>
          </cell>
          <cell r="I810" t="str">
            <v>78209</v>
          </cell>
        </row>
        <row r="811">
          <cell r="B811" t="str">
            <v>Westlake Dermatology - Cedar Park</v>
          </cell>
          <cell r="E811" t="str">
            <v>200 N Lakeline Blvd</v>
          </cell>
          <cell r="F811" t="str">
            <v>Ste A</v>
          </cell>
          <cell r="G811" t="str">
            <v>Cedar Park</v>
          </cell>
          <cell r="H811" t="str">
            <v>TX</v>
          </cell>
          <cell r="I811" t="str">
            <v>78613</v>
          </cell>
        </row>
        <row r="812">
          <cell r="B812" t="str">
            <v>Westlake Dermatology - Dallas</v>
          </cell>
          <cell r="E812" t="str">
            <v>7515 Greenville Ave</v>
          </cell>
          <cell r="F812" t="str">
            <v>Ste 1030</v>
          </cell>
          <cell r="G812" t="str">
            <v>Dallas</v>
          </cell>
          <cell r="H812" t="str">
            <v>TX</v>
          </cell>
          <cell r="I812" t="str">
            <v>75231</v>
          </cell>
        </row>
        <row r="813">
          <cell r="B813" t="str">
            <v>Westlake Dermatology - Dallas University Park</v>
          </cell>
          <cell r="E813" t="str">
            <v>6565 Hillcrest Ave</v>
          </cell>
          <cell r="F813" t="str">
            <v>Ste 110</v>
          </cell>
          <cell r="G813" t="str">
            <v>Dallas</v>
          </cell>
          <cell r="H813" t="str">
            <v>TX</v>
          </cell>
          <cell r="I813" t="str">
            <v>75205</v>
          </cell>
        </row>
        <row r="814">
          <cell r="B814" t="str">
            <v>Westlake Dermatology - Domain</v>
          </cell>
          <cell r="E814" t="str">
            <v>11801 Domain Blvd</v>
          </cell>
          <cell r="F814" t="str">
            <v>Ste 120</v>
          </cell>
          <cell r="G814" t="str">
            <v>Austin</v>
          </cell>
          <cell r="H814" t="str">
            <v>TX</v>
          </cell>
          <cell r="I814" t="str">
            <v>78758</v>
          </cell>
        </row>
        <row r="815">
          <cell r="B815" t="str">
            <v>Westlake Dermatology - Downtown Austin</v>
          </cell>
          <cell r="E815" t="str">
            <v>327 East Cesar Chavez St</v>
          </cell>
          <cell r="G815" t="str">
            <v>Austin</v>
          </cell>
          <cell r="H815" t="str">
            <v>TX</v>
          </cell>
          <cell r="I815" t="str">
            <v>78701</v>
          </cell>
        </row>
        <row r="816">
          <cell r="B816" t="str">
            <v>Westlake Dermatology - Dripping Springs</v>
          </cell>
          <cell r="E816" t="str">
            <v>164 Belterra Village Way</v>
          </cell>
          <cell r="F816" t="str">
            <v>Ste Y700</v>
          </cell>
          <cell r="G816" t="str">
            <v>Austin</v>
          </cell>
          <cell r="H816" t="str">
            <v>TX</v>
          </cell>
          <cell r="I816" t="str">
            <v>78737</v>
          </cell>
        </row>
        <row r="817">
          <cell r="B817" t="str">
            <v>Westlake Dermatology - Far West</v>
          </cell>
          <cell r="E817" t="str">
            <v>3637 Far West Blvd</v>
          </cell>
          <cell r="F817" t="str">
            <v>Ste E</v>
          </cell>
          <cell r="G817" t="str">
            <v>Austin</v>
          </cell>
          <cell r="H817" t="str">
            <v>TX</v>
          </cell>
          <cell r="I817" t="str">
            <v>78731</v>
          </cell>
        </row>
        <row r="818">
          <cell r="B818" t="str">
            <v>Westlake Dermatology - Four Seasons</v>
          </cell>
          <cell r="E818" t="str">
            <v>327 Cesar Chavez</v>
          </cell>
          <cell r="G818" t="str">
            <v>Austin</v>
          </cell>
          <cell r="H818" t="str">
            <v>TX</v>
          </cell>
          <cell r="I818" t="str">
            <v>78701</v>
          </cell>
        </row>
        <row r="819">
          <cell r="B819" t="str">
            <v>Westlake Dermatology - Houston River Oaks</v>
          </cell>
          <cell r="E819" t="str">
            <v>3636 Westheimer Rd</v>
          </cell>
          <cell r="G819" t="str">
            <v>Houston</v>
          </cell>
          <cell r="H819" t="str">
            <v>TX</v>
          </cell>
          <cell r="I819" t="str">
            <v>77027</v>
          </cell>
        </row>
        <row r="820">
          <cell r="B820" t="str">
            <v>Westlake Dermatology - Lakeway</v>
          </cell>
          <cell r="E820" t="str">
            <v>401 Ranch Road 620 South</v>
          </cell>
          <cell r="F820" t="str">
            <v>Ste 200</v>
          </cell>
          <cell r="G820" t="str">
            <v>Lakeway</v>
          </cell>
          <cell r="H820" t="str">
            <v>TX</v>
          </cell>
          <cell r="I820" t="str">
            <v>78734</v>
          </cell>
        </row>
        <row r="821">
          <cell r="B821" t="str">
            <v>Westlake Dermatology - Lamar Central</v>
          </cell>
          <cell r="E821" t="str">
            <v>3800 N Lamar</v>
          </cell>
          <cell r="F821" t="str">
            <v>Ste 155</v>
          </cell>
          <cell r="G821" t="str">
            <v>Austin</v>
          </cell>
          <cell r="H821" t="str">
            <v>TX</v>
          </cell>
          <cell r="I821" t="str">
            <v>78756</v>
          </cell>
        </row>
        <row r="822">
          <cell r="B822" t="str">
            <v>Westlake Dermatology - Marble Falls</v>
          </cell>
          <cell r="E822" t="str">
            <v>800 S. US Hwy 281</v>
          </cell>
          <cell r="G822" t="str">
            <v>Marble Falls</v>
          </cell>
          <cell r="H822" t="str">
            <v>TX</v>
          </cell>
          <cell r="I822" t="str">
            <v>78654</v>
          </cell>
        </row>
        <row r="823">
          <cell r="B823" t="str">
            <v>Westlake Dermatology - North Austin</v>
          </cell>
          <cell r="E823" t="str">
            <v>12201 Renfert Way</v>
          </cell>
          <cell r="F823" t="str">
            <v>Ste 305</v>
          </cell>
          <cell r="G823" t="str">
            <v>Austin</v>
          </cell>
          <cell r="H823" t="str">
            <v>TX</v>
          </cell>
          <cell r="I823" t="str">
            <v>78758</v>
          </cell>
        </row>
        <row r="824">
          <cell r="B824" t="str">
            <v>Westlake Dermatology - Onion Creek</v>
          </cell>
          <cell r="E824" t="str">
            <v>2201 Onion Creek Pkwy</v>
          </cell>
          <cell r="G824" t="str">
            <v>Austin</v>
          </cell>
          <cell r="H824" t="str">
            <v>TX</v>
          </cell>
          <cell r="I824" t="str">
            <v>78747</v>
          </cell>
        </row>
        <row r="825">
          <cell r="B825" t="str">
            <v>Westlake Dermatology - Round Rock</v>
          </cell>
          <cell r="E825" t="str">
            <v>1760 Round Rock Ave</v>
          </cell>
          <cell r="F825" t="str">
            <v>Building B</v>
          </cell>
          <cell r="G825" t="str">
            <v>Round Rock</v>
          </cell>
          <cell r="H825" t="str">
            <v>TX</v>
          </cell>
          <cell r="I825" t="str">
            <v>78681</v>
          </cell>
        </row>
        <row r="826">
          <cell r="B826" t="str">
            <v>Westlake Dermatology - South Austin</v>
          </cell>
          <cell r="E826" t="str">
            <v>5301 Davis Ln</v>
          </cell>
          <cell r="F826" t="str">
            <v>Ste 100</v>
          </cell>
          <cell r="G826" t="str">
            <v>Austin</v>
          </cell>
          <cell r="H826" t="str">
            <v>TX</v>
          </cell>
          <cell r="I826" t="str">
            <v>78749</v>
          </cell>
        </row>
        <row r="827">
          <cell r="B827" t="str">
            <v>Westlake Dermatology - Southwest Parkway</v>
          </cell>
          <cell r="E827" t="str">
            <v>7415 Southwest Pkwy</v>
          </cell>
          <cell r="F827" t="str">
            <v>Bldg 2 Ste 100</v>
          </cell>
          <cell r="G827" t="str">
            <v>Austin</v>
          </cell>
          <cell r="H827" t="str">
            <v>TX</v>
          </cell>
          <cell r="I827" t="str">
            <v>78735</v>
          </cell>
        </row>
        <row r="828">
          <cell r="B828" t="str">
            <v>Westlake Dermatology - TC ONLY</v>
          </cell>
          <cell r="E828" t="str">
            <v>8825 Bee Caves Road</v>
          </cell>
          <cell r="F828" t="str">
            <v>Suite 200</v>
          </cell>
          <cell r="G828" t="str">
            <v>Austin</v>
          </cell>
          <cell r="H828" t="str">
            <v>TX</v>
          </cell>
          <cell r="I828" t="str">
            <v>78746</v>
          </cell>
        </row>
        <row r="829">
          <cell r="B829" t="str">
            <v>Westlake Dermatology - University Place</v>
          </cell>
          <cell r="E829" t="str">
            <v>2132 Bissonnet St</v>
          </cell>
          <cell r="F829" t="str">
            <v>Ste 200</v>
          </cell>
          <cell r="G829" t="str">
            <v>Houston</v>
          </cell>
          <cell r="H829" t="str">
            <v>TX</v>
          </cell>
          <cell r="I829" t="str">
            <v>77005</v>
          </cell>
        </row>
        <row r="830">
          <cell r="B830" t="str">
            <v>Westover Hills Dermatology - CONSULT</v>
          </cell>
          <cell r="E830" t="str">
            <v>11212 State Highway 151</v>
          </cell>
          <cell r="F830" t="str">
            <v>Medical Plaza 1, Ste 320</v>
          </cell>
          <cell r="G830" t="str">
            <v>San Antonio</v>
          </cell>
          <cell r="H830" t="str">
            <v>TX</v>
          </cell>
          <cell r="I830" t="str">
            <v>78251</v>
          </cell>
        </row>
        <row r="831">
          <cell r="B831" t="str">
            <v>Westover Hills Dermatology - GLOBAL</v>
          </cell>
          <cell r="E831" t="str">
            <v>11212 State Highway 151</v>
          </cell>
          <cell r="F831" t="str">
            <v>Medical Plaza 1, Ste 320</v>
          </cell>
          <cell r="G831" t="str">
            <v>San Antonio</v>
          </cell>
          <cell r="H831" t="str">
            <v>TX</v>
          </cell>
          <cell r="I831" t="str">
            <v>78251</v>
          </cell>
        </row>
        <row r="832">
          <cell r="B832" t="str">
            <v>Westover Hills Dermatology - TC ONLY</v>
          </cell>
          <cell r="E832" t="str">
            <v>11212 State Highway 151</v>
          </cell>
          <cell r="F832" t="str">
            <v>Medical Plaza 1, Ste 320</v>
          </cell>
          <cell r="G832" t="str">
            <v>San Antonio</v>
          </cell>
          <cell r="H832" t="str">
            <v>TX</v>
          </cell>
          <cell r="I832" t="str">
            <v>78251</v>
          </cell>
        </row>
        <row r="833">
          <cell r="B833" t="str">
            <v>Westover Hills Office - Keller</v>
          </cell>
          <cell r="E833" t="str">
            <v>3903 Wiseman Blvd</v>
          </cell>
          <cell r="F833" t="str">
            <v>Ste 317</v>
          </cell>
          <cell r="G833" t="str">
            <v>San Antonio</v>
          </cell>
          <cell r="H833" t="str">
            <v>TX</v>
          </cell>
          <cell r="I833" t="str">
            <v>78251</v>
          </cell>
        </row>
        <row r="834">
          <cell r="B834" t="str">
            <v>Wise County Health - Dermatology</v>
          </cell>
          <cell r="E834" t="str">
            <v>2000 Ben Merritt Dr</v>
          </cell>
          <cell r="F834" t="str">
            <v>Ste B</v>
          </cell>
          <cell r="G834" t="str">
            <v>Decatur</v>
          </cell>
          <cell r="H834" t="str">
            <v>TX</v>
          </cell>
          <cell r="I834" t="str">
            <v>76234</v>
          </cell>
        </row>
        <row r="835">
          <cell r="B835" t="str">
            <v>Wise Dermatology</v>
          </cell>
          <cell r="E835" t="str">
            <v>13333 Dotson Rd</v>
          </cell>
          <cell r="F835" t="str">
            <v>Ste 140</v>
          </cell>
          <cell r="G835" t="str">
            <v>Houston</v>
          </cell>
          <cell r="H835" t="str">
            <v>TX</v>
          </cell>
          <cell r="I835" t="str">
            <v>77070</v>
          </cell>
        </row>
        <row r="836">
          <cell r="B836" t="str">
            <v>Wise Healing Center</v>
          </cell>
          <cell r="E836" t="str">
            <v>7230 Crawford Rd</v>
          </cell>
          <cell r="G836" t="str">
            <v>Argyle</v>
          </cell>
          <cell r="H836" t="str">
            <v>TX</v>
          </cell>
          <cell r="I836" t="str">
            <v>76226</v>
          </cell>
        </row>
        <row r="837">
          <cell r="B837" t="str">
            <v>Womens Health Surgeons</v>
          </cell>
          <cell r="E837" t="str">
            <v>1213 Hermann Dr</v>
          </cell>
          <cell r="F837" t="str">
            <v>Ste 675</v>
          </cell>
          <cell r="G837" t="str">
            <v>Houston</v>
          </cell>
          <cell r="H837" t="str">
            <v>TX</v>
          </cell>
          <cell r="I837" t="str">
            <v>77004</v>
          </cell>
        </row>
        <row r="838">
          <cell r="B838" t="str">
            <v>Woodlands Functional Family Medicine</v>
          </cell>
          <cell r="E838" t="str">
            <v>8000 McBeth Way</v>
          </cell>
          <cell r="F838" t="str">
            <v>Suite 190</v>
          </cell>
          <cell r="G838" t="str">
            <v>The Woodlands</v>
          </cell>
          <cell r="H838" t="str">
            <v>TX</v>
          </cell>
          <cell r="I838" t="str">
            <v>77382</v>
          </cell>
        </row>
        <row r="839">
          <cell r="B839" t="str">
            <v>WoundMD</v>
          </cell>
          <cell r="E839" t="str">
            <v>110 W. Citrus St</v>
          </cell>
          <cell r="G839" t="str">
            <v>Altamonte Springs</v>
          </cell>
          <cell r="H839" t="str">
            <v>FL</v>
          </cell>
          <cell r="I839" t="str">
            <v>32714</v>
          </cell>
        </row>
        <row r="840">
          <cell r="B840" t="str">
            <v>Yardley Dermatology Associates</v>
          </cell>
          <cell r="E840" t="str">
            <v>903 Floral Vale Blvd</v>
          </cell>
          <cell r="F840" t="str">
            <v>Professional Park</v>
          </cell>
          <cell r="G840" t="str">
            <v>Yardley</v>
          </cell>
          <cell r="H840" t="str">
            <v>PA</v>
          </cell>
          <cell r="I840" t="str">
            <v>19067</v>
          </cell>
        </row>
        <row r="841">
          <cell r="B841" t="str">
            <v>Yarish Plastic Surgery - Houston</v>
          </cell>
          <cell r="E841" t="str">
            <v>950 Threadneedle St</v>
          </cell>
          <cell r="F841" t="str">
            <v>Ste 280</v>
          </cell>
          <cell r="G841" t="str">
            <v>Houston</v>
          </cell>
          <cell r="H841" t="str">
            <v>TX</v>
          </cell>
          <cell r="I841" t="str">
            <v>77079</v>
          </cell>
        </row>
        <row r="842">
          <cell r="B842" t="str">
            <v xml:space="preserve">Yarish Plastic Surgery - Lake Jackson </v>
          </cell>
          <cell r="E842" t="str">
            <v>215 Oak Dr S</v>
          </cell>
          <cell r="F842" t="str">
            <v>Ste J</v>
          </cell>
          <cell r="G842" t="str">
            <v>Lake Jackson</v>
          </cell>
          <cell r="H842" t="str">
            <v>TX</v>
          </cell>
          <cell r="I842" t="str">
            <v>77566</v>
          </cell>
        </row>
        <row r="843">
          <cell r="B843" t="str">
            <v>Z-Roc Dermatology</v>
          </cell>
          <cell r="E843" t="str">
            <v>2838 East Oakland Park Blvd</v>
          </cell>
          <cell r="F843" t="str">
            <v>2nd Floor</v>
          </cell>
          <cell r="G843" t="str">
            <v>Fort Lauderdale</v>
          </cell>
          <cell r="H843" t="str">
            <v>FL</v>
          </cell>
          <cell r="I843" t="str">
            <v>33306</v>
          </cell>
        </row>
        <row r="844">
          <cell r="B844" t="str">
            <v>Alliant Dermatology - Colony</v>
          </cell>
          <cell r="E844" t="str">
            <v>340 Heald Way</v>
          </cell>
          <cell r="F844" t="str">
            <v>Ste 216</v>
          </cell>
          <cell r="G844" t="str">
            <v>The Villages</v>
          </cell>
          <cell r="H844" t="str">
            <v>FL</v>
          </cell>
          <cell r="I844" t="str">
            <v>32163</v>
          </cell>
        </row>
        <row r="845">
          <cell r="B845" t="str">
            <v>Alliant Dermatology - Creekside</v>
          </cell>
          <cell r="E845" t="str">
            <v>1050 Old Camp Rd</v>
          </cell>
          <cell r="F845" t="str">
            <v>Ste 150</v>
          </cell>
          <cell r="G845" t="str">
            <v>The Villages</v>
          </cell>
          <cell r="H845" t="str">
            <v>FL</v>
          </cell>
          <cell r="I845" t="str">
            <v>32162</v>
          </cell>
        </row>
        <row r="846">
          <cell r="B846" t="str">
            <v>Alliant Dermatology - Santa Fe</v>
          </cell>
          <cell r="E846" t="str">
            <v>8620 E County Rd 466</v>
          </cell>
          <cell r="G846" t="str">
            <v>The Villages</v>
          </cell>
          <cell r="H846" t="str">
            <v>FL</v>
          </cell>
          <cell r="I846" t="str">
            <v>32162</v>
          </cell>
        </row>
        <row r="847">
          <cell r="B847" t="str">
            <v>Balcones Dermatology &amp; Aesthetics</v>
          </cell>
          <cell r="E847" t="str">
            <v>7800 N Mopac Expy</v>
          </cell>
          <cell r="F847" t="str">
            <v>Ste 315</v>
          </cell>
          <cell r="G847" t="str">
            <v>Austin</v>
          </cell>
          <cell r="H847" t="str">
            <v>TX</v>
          </cell>
          <cell r="I847" t="str">
            <v>78759</v>
          </cell>
        </row>
        <row r="848">
          <cell r="B848" t="str">
            <v>Chan Dermatology</v>
          </cell>
          <cell r="E848" t="str">
            <v>8403 Louetta Rd</v>
          </cell>
          <cell r="F848" t="str">
            <v>Ste 100</v>
          </cell>
          <cell r="G848" t="str">
            <v>Spring</v>
          </cell>
          <cell r="H848" t="str">
            <v>TX</v>
          </cell>
          <cell r="I848" t="str">
            <v>77379</v>
          </cell>
        </row>
        <row r="849">
          <cell r="B849" t="str">
            <v>Clarity Dermatology - Lancaster</v>
          </cell>
          <cell r="E849" t="str">
            <v>2500 W Pleasant Run Rd</v>
          </cell>
          <cell r="F849" t="str">
            <v>Ste 215</v>
          </cell>
          <cell r="G849" t="str">
            <v>Lancaster</v>
          </cell>
          <cell r="H849" t="str">
            <v>TX</v>
          </cell>
          <cell r="I849" t="str">
            <v>75146</v>
          </cell>
        </row>
        <row r="850">
          <cell r="B850" t="str">
            <v>Dermatology Associates Inc - Winchester</v>
          </cell>
          <cell r="E850" t="str">
            <v>1514 Amherst St</v>
          </cell>
          <cell r="G850" t="str">
            <v>Winchester</v>
          </cell>
          <cell r="H850" t="str">
            <v>VA</v>
          </cell>
          <cell r="I850" t="str">
            <v>22601</v>
          </cell>
        </row>
        <row r="851">
          <cell r="B851" t="str">
            <v>Dr. Jessica Kappelman MD</v>
          </cell>
          <cell r="E851" t="str">
            <v>24600 West 127th St</v>
          </cell>
          <cell r="F851" t="str">
            <v>Building B Ste 335</v>
          </cell>
          <cell r="G851" t="str">
            <v>Plainfield</v>
          </cell>
          <cell r="H851" t="str">
            <v>IL</v>
          </cell>
          <cell r="I851" t="str">
            <v>60585</v>
          </cell>
        </row>
        <row r="852">
          <cell r="B852" t="str">
            <v>Platinum - Advanced Dermasurgery Associates</v>
          </cell>
          <cell r="E852" t="str">
            <v>5060 Tennyson Pkwy</v>
          </cell>
          <cell r="F852" t="str">
            <v>Ste 200</v>
          </cell>
          <cell r="G852" t="str">
            <v>Plano</v>
          </cell>
          <cell r="H852" t="str">
            <v>TX</v>
          </cell>
          <cell r="I852" t="str">
            <v>75024</v>
          </cell>
        </row>
        <row r="853">
          <cell r="B853" t="str">
            <v>Pure Dermatology - Austin</v>
          </cell>
          <cell r="E853" t="str">
            <v>8701 W Hwy 71</v>
          </cell>
          <cell r="G853" t="str">
            <v>Austin</v>
          </cell>
          <cell r="H853" t="str">
            <v>TX</v>
          </cell>
          <cell r="I853" t="str">
            <v>78735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B3AE4-1A18-46EC-AF6B-2DFC2B65E33D}" name="Location_Map" displayName="Location_Map" ref="A1:J338" totalsRowShown="0" headerRowDxfId="11" dataDxfId="10">
  <autoFilter ref="A1:J338" xr:uid="{0B3B3AE4-1A18-46EC-AF6B-2DFC2B65E33D}"/>
  <sortState xmlns:xlrd2="http://schemas.microsoft.com/office/spreadsheetml/2017/richdata2" ref="A2:J338">
    <sortCondition ref="A1:A338"/>
  </sortState>
  <tableColumns count="10">
    <tableColumn id="1" xr3:uid="{DBF323A9-65E8-4C45-9D52-7CCB814D930D}" name="Name on EMA Req" dataDxfId="9"/>
    <tableColumn id="2" xr3:uid="{C4B0F0F1-E8B3-4687-85DB-A782B7DA50EF}" name="EMA Address Line 1" dataDxfId="8"/>
    <tableColumn id="10" xr3:uid="{183B905F-2DA0-4EC0-8827-612C9F0F75B1}" name="Line 2" dataDxfId="7"/>
    <tableColumn id="11" xr3:uid="{0D156D76-AE32-466F-B055-2B739683937E}" name="Line 3" dataDxfId="6"/>
    <tableColumn id="3" xr3:uid="{ECA8F715-5D26-4352-BBCC-67FB3881A59C}" name="Name in VitalDx" dataDxfId="5"/>
    <tableColumn id="4" xr3:uid="{0F876AB8-F026-49BD-AF45-0EAF3B4B48F1}" name="VitalDx Address 1" dataDxfId="4">
      <calculatedColumnFormula>VLOOKUP(E1,[1]Locations!$B$2:$I$853,4,FALSE)</calculatedColumnFormula>
    </tableColumn>
    <tableColumn id="5" xr3:uid="{AB90AD35-E396-40A3-B627-A076A5DBE743}" name="Address 2" dataDxfId="3">
      <calculatedColumnFormula>VLOOKUP(E1,[1]Locations!$B$2:$I$853,5,FALSE)</calculatedColumnFormula>
    </tableColumn>
    <tableColumn id="6" xr3:uid="{ACF8A4DC-FBC4-4DB7-8348-5BE5B2192AE9}" name="City" dataDxfId="2">
      <calculatedColumnFormula>VLOOKUP(E1,[1]Locations!$B$2:$I$853,6,FALSE)</calculatedColumnFormula>
    </tableColumn>
    <tableColumn id="7" xr3:uid="{A17B802E-0B2D-4FBB-B5E7-883638E74C4B}" name="State" dataDxfId="1">
      <calculatedColumnFormula>VLOOKUP(E1,[1]Locations!$B$2:$I$853,7,FALSE)</calculatedColumnFormula>
    </tableColumn>
    <tableColumn id="8" xr3:uid="{E3A34BE3-037A-4793-A90C-FFA80EDDC02C}" name="Zip" dataDxfId="0">
      <calculatedColumnFormula>VLOOKUP(E1,[1]Locations!$B$2:$I$853,8,FALSE)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gis.vitalaxis.com/VAViewCase.aspx?caseid=3981836&amp;type=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2FAB-7406-4A9E-AFD2-70FE6516B8F1}">
  <dimension ref="A1:J338"/>
  <sheetViews>
    <sheetView tabSelected="1" topLeftCell="A264" workbookViewId="0">
      <selection activeCell="B272" sqref="B272"/>
    </sheetView>
  </sheetViews>
  <sheetFormatPr defaultRowHeight="15"/>
  <cols>
    <col min="1" max="1" width="45" customWidth="1"/>
    <col min="2" max="2" width="42.42578125" customWidth="1"/>
    <col min="3" max="3" width="18.42578125" customWidth="1"/>
    <col min="4" max="4" width="32.5703125" customWidth="1"/>
    <col min="5" max="5" width="64.5703125" bestFit="1" customWidth="1"/>
    <col min="6" max="6" width="29.85546875" bestFit="1" customWidth="1"/>
    <col min="7" max="7" width="21.5703125" bestFit="1" customWidth="1"/>
    <col min="8" max="8" width="19.140625" bestFit="1" customWidth="1"/>
    <col min="9" max="9" width="7.85546875" bestFit="1" customWidth="1"/>
    <col min="10" max="10" width="6.57031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5" t="s">
        <v>11</v>
      </c>
      <c r="C2" s="5" t="s">
        <v>12</v>
      </c>
      <c r="D2" s="5" t="s">
        <v>13</v>
      </c>
      <c r="E2" s="4" t="s">
        <v>14</v>
      </c>
      <c r="F2" s="6" t="str">
        <f>VLOOKUP(E2,[1]Locations!$B$2:$I$853,4,FALSE)</f>
        <v>7300 Eldorado Pkwy</v>
      </c>
      <c r="G2" s="6" t="str">
        <f>VLOOKUP(E2,[1]Locations!$B$2:$I$853,5,FALSE)</f>
        <v>Ste 100</v>
      </c>
      <c r="H2" s="6" t="str">
        <f>VLOOKUP(E2,[1]Locations!$B$2:$I$853,6,FALSE)</f>
        <v>McKinney</v>
      </c>
      <c r="I2" s="6" t="str">
        <f>VLOOKUP(E2,[1]Locations!$B$2:$I$853,7,FALSE)</f>
        <v>TX</v>
      </c>
      <c r="J2" s="6" t="str">
        <f>VLOOKUP(E2,[1]Locations!$B$2:$I$853,8,FALSE)</f>
        <v>75070</v>
      </c>
    </row>
    <row r="3" spans="1:10">
      <c r="A3" s="3" t="s">
        <v>15</v>
      </c>
      <c r="B3" s="5" t="s">
        <v>16</v>
      </c>
      <c r="C3" s="5" t="s">
        <v>17</v>
      </c>
      <c r="D3" s="5" t="s">
        <v>18</v>
      </c>
      <c r="E3" s="4" t="s">
        <v>19</v>
      </c>
      <c r="F3" s="6" t="str">
        <f>VLOOKUP(E3,[1]Locations!$B$2:$I$853,4,FALSE)</f>
        <v>7000 Preston Rd</v>
      </c>
      <c r="G3" s="6" t="str">
        <f>VLOOKUP(E3,[1]Locations!$B$2:$I$853,5,FALSE)</f>
        <v>Ste 500</v>
      </c>
      <c r="H3" s="6" t="str">
        <f>VLOOKUP(E3,[1]Locations!$B$2:$I$853,6,FALSE)</f>
        <v>Plano</v>
      </c>
      <c r="I3" s="6" t="str">
        <f>VLOOKUP(E3,[1]Locations!$B$2:$I$853,7,FALSE)</f>
        <v>TX</v>
      </c>
      <c r="J3" s="6" t="str">
        <f>VLOOKUP(E3,[1]Locations!$B$2:$I$853,8,FALSE)</f>
        <v>75024</v>
      </c>
    </row>
    <row r="4" spans="1:10">
      <c r="A4" s="4" t="s">
        <v>20</v>
      </c>
      <c r="B4" s="5" t="s">
        <v>21</v>
      </c>
      <c r="C4" s="5" t="s">
        <v>22</v>
      </c>
      <c r="D4" s="5" t="s">
        <v>23</v>
      </c>
      <c r="E4" s="3" t="s">
        <v>20</v>
      </c>
      <c r="F4" s="6" t="str">
        <f>VLOOKUP(E4,[1]Locations!$B$2:$I$853,4,FALSE)</f>
        <v>400 Indiana St</v>
      </c>
      <c r="G4" s="6" t="str">
        <f>VLOOKUP(E4,[1]Locations!$B$2:$I$853,5,FALSE)</f>
        <v>Ste 390</v>
      </c>
      <c r="H4" s="6" t="str">
        <f>VLOOKUP(E4,[1]Locations!$B$2:$I$853,6,FALSE)</f>
        <v>Golden</v>
      </c>
      <c r="I4" s="6" t="str">
        <f>VLOOKUP(E4,[1]Locations!$B$2:$I$853,7,FALSE)</f>
        <v>CO</v>
      </c>
      <c r="J4" s="6" t="str">
        <f>VLOOKUP(E4,[1]Locations!$B$2:$I$853,8,FALSE)</f>
        <v>80401</v>
      </c>
    </row>
    <row r="5" spans="1:10">
      <c r="A5" s="4" t="s">
        <v>24</v>
      </c>
      <c r="B5" s="5" t="s">
        <v>25</v>
      </c>
      <c r="C5" s="5"/>
      <c r="D5" s="5" t="s">
        <v>26</v>
      </c>
      <c r="E5" s="4" t="s">
        <v>24</v>
      </c>
      <c r="F5" s="6" t="str">
        <f>VLOOKUP(E5,[1]Locations!$B$2:$I$853,4,FALSE)</f>
        <v>17510 West Grand Parkway S</v>
      </c>
      <c r="G5" s="6" t="str">
        <f>VLOOKUP(E5,[1]Locations!$B$2:$I$853,5,FALSE)</f>
        <v>Ste 385</v>
      </c>
      <c r="H5" s="6" t="str">
        <f>VLOOKUP(E5,[1]Locations!$B$2:$I$853,6,FALSE)</f>
        <v>Sugar Land</v>
      </c>
      <c r="I5" s="6" t="str">
        <f>VLOOKUP(E5,[1]Locations!$B$2:$I$853,7,FALSE)</f>
        <v>TX</v>
      </c>
      <c r="J5" s="6" t="str">
        <f>VLOOKUP(E5,[1]Locations!$B$2:$I$853,8,FALSE)</f>
        <v>77479</v>
      </c>
    </row>
    <row r="6" spans="1:10">
      <c r="A6" s="3" t="s">
        <v>27</v>
      </c>
      <c r="B6" s="5" t="s">
        <v>28</v>
      </c>
      <c r="C6" s="5" t="s">
        <v>29</v>
      </c>
      <c r="D6" s="5" t="s">
        <v>30</v>
      </c>
      <c r="E6" s="4" t="s">
        <v>31</v>
      </c>
      <c r="F6" s="6" t="str">
        <f>VLOOKUP(E6,[1]Locations!$B$2:$I$853,4,FALSE)</f>
        <v>20474 Old Scenic Hwy</v>
      </c>
      <c r="G6" s="6"/>
      <c r="H6" s="6" t="str">
        <f>VLOOKUP(E6,[1]Locations!$B$2:$I$853,6,FALSE)</f>
        <v>Zachary</v>
      </c>
      <c r="I6" s="6" t="str">
        <f>VLOOKUP(E6,[1]Locations!$B$2:$I$853,7,FALSE)</f>
        <v>LA</v>
      </c>
      <c r="J6" s="6" t="str">
        <f>VLOOKUP(E6,[1]Locations!$B$2:$I$853,8,FALSE)</f>
        <v>70791</v>
      </c>
    </row>
    <row r="7" spans="1:10">
      <c r="A7" s="3" t="s">
        <v>32</v>
      </c>
      <c r="B7" s="5" t="s">
        <v>33</v>
      </c>
      <c r="C7" s="5" t="s">
        <v>34</v>
      </c>
      <c r="D7" s="5" t="s">
        <v>35</v>
      </c>
      <c r="E7" s="4" t="s">
        <v>36</v>
      </c>
      <c r="F7" s="6" t="s">
        <v>37</v>
      </c>
      <c r="G7" s="13" t="s">
        <v>38</v>
      </c>
      <c r="H7" s="13" t="s">
        <v>39</v>
      </c>
      <c r="I7" s="6" t="s">
        <v>40</v>
      </c>
      <c r="J7" s="13">
        <v>75024</v>
      </c>
    </row>
    <row r="8" spans="1:10">
      <c r="A8" s="19" t="s">
        <v>41</v>
      </c>
      <c r="B8" s="5" t="s">
        <v>42</v>
      </c>
      <c r="C8" s="5" t="s">
        <v>43</v>
      </c>
      <c r="D8" s="5" t="s">
        <v>44</v>
      </c>
      <c r="E8" s="4" t="s">
        <v>45</v>
      </c>
      <c r="F8" s="6" t="str">
        <f>VLOOKUP(E8,[1]Locations!$B$2:$I$853,4,FALSE)</f>
        <v>3300 E 1st Ave</v>
      </c>
      <c r="G8" s="6" t="str">
        <f>VLOOKUP(E8,[1]Locations!$B$2:$I$853,5,FALSE)</f>
        <v>Ste 400</v>
      </c>
      <c r="H8" s="6" t="str">
        <f>VLOOKUP(E8,[1]Locations!$B$2:$I$853,6,FALSE)</f>
        <v>Denver</v>
      </c>
      <c r="I8" s="6" t="str">
        <f>VLOOKUP(E8,[1]Locations!$B$2:$I$853,7,FALSE)</f>
        <v>CO</v>
      </c>
      <c r="J8" s="6" t="str">
        <f>VLOOKUP(E8,[1]Locations!$B$2:$I$853,8,FALSE)</f>
        <v>80206</v>
      </c>
    </row>
    <row r="9" spans="1:10">
      <c r="A9" s="3" t="s">
        <v>46</v>
      </c>
      <c r="B9" s="5" t="s">
        <v>47</v>
      </c>
      <c r="C9" s="5"/>
      <c r="D9" s="5" t="s">
        <v>48</v>
      </c>
      <c r="E9" s="4" t="s">
        <v>49</v>
      </c>
      <c r="F9" s="6" t="str">
        <f>VLOOKUP(E9,[1]Locations!$B$2:$I$853,4,FALSE)</f>
        <v>3320 Oakwell Ct</v>
      </c>
      <c r="G9" s="6"/>
      <c r="H9" s="6" t="str">
        <f>VLOOKUP(E9,[1]Locations!$B$2:$I$853,6,FALSE)</f>
        <v>San Antonio</v>
      </c>
      <c r="I9" s="6" t="str">
        <f>VLOOKUP(E9,[1]Locations!$B$2:$I$853,7,FALSE)</f>
        <v>TX</v>
      </c>
      <c r="J9" s="6" t="str">
        <f>VLOOKUP(E9,[1]Locations!$B$2:$I$853,8,FALSE)</f>
        <v>78218</v>
      </c>
    </row>
    <row r="10" spans="1:10">
      <c r="A10" s="5" t="s">
        <v>50</v>
      </c>
      <c r="B10" s="5" t="s">
        <v>51</v>
      </c>
      <c r="C10" s="5"/>
      <c r="D10" s="5" t="s">
        <v>52</v>
      </c>
      <c r="E10" s="4" t="s">
        <v>53</v>
      </c>
      <c r="F10" s="6" t="s">
        <v>51</v>
      </c>
      <c r="G10" s="6"/>
      <c r="H10" s="13" t="s">
        <v>54</v>
      </c>
      <c r="I10" s="6" t="s">
        <v>40</v>
      </c>
      <c r="J10" s="13">
        <v>76308</v>
      </c>
    </row>
    <row r="11" spans="1:10">
      <c r="A11" s="5" t="s">
        <v>55</v>
      </c>
      <c r="B11" s="5" t="s">
        <v>56</v>
      </c>
      <c r="C11" s="5" t="s">
        <v>57</v>
      </c>
      <c r="D11" s="5" t="s">
        <v>58</v>
      </c>
      <c r="E11" s="4" t="s">
        <v>59</v>
      </c>
      <c r="F11" s="6" t="str">
        <f>VLOOKUP(E11,[1]Locations!$B$2:$I$853,4,FALSE)</f>
        <v>340 Heald Way</v>
      </c>
      <c r="G11" s="6">
        <f>VLOOKUP(E10,[1]Locations!$B$2:$I$853,5,FALSE)</f>
        <v>0</v>
      </c>
      <c r="H11" s="6" t="str">
        <f>VLOOKUP(E10,[1]Locations!$B$2:$I$853,6,FALSE)</f>
        <v>Wichita Falls</v>
      </c>
      <c r="I11" s="6" t="str">
        <f>VLOOKUP(E10,[1]Locations!$B$2:$I$853,7,FALSE)</f>
        <v>TX</v>
      </c>
      <c r="J11" s="6" t="str">
        <f>VLOOKUP(E10,[1]Locations!$B$2:$I$853,8,FALSE)</f>
        <v>76308</v>
      </c>
    </row>
    <row r="12" spans="1:10">
      <c r="A12" s="5" t="s">
        <v>60</v>
      </c>
      <c r="B12" s="5" t="s">
        <v>61</v>
      </c>
      <c r="C12" s="5" t="s">
        <v>62</v>
      </c>
      <c r="D12" s="5" t="s">
        <v>63</v>
      </c>
      <c r="E12" s="4" t="s">
        <v>64</v>
      </c>
      <c r="F12" s="6" t="str">
        <f>VLOOKUP(E12,[1]Locations!$B$2:$I$853,4,FALSE)</f>
        <v>1050 Old Camp Rd</v>
      </c>
      <c r="G12" s="6" t="str">
        <f>VLOOKUP(E11,[1]Locations!$B$2:$I$853,5,FALSE)</f>
        <v>Ste 216</v>
      </c>
      <c r="H12" s="6" t="str">
        <f>VLOOKUP(E11,[1]Locations!$B$2:$I$853,6,FALSE)</f>
        <v>The Villages</v>
      </c>
      <c r="I12" s="6" t="str">
        <f>VLOOKUP(E11,[1]Locations!$B$2:$I$853,7,FALSE)</f>
        <v>FL</v>
      </c>
      <c r="J12" s="6" t="str">
        <f>VLOOKUP(E11,[1]Locations!$B$2:$I$853,8,FALSE)</f>
        <v>32163</v>
      </c>
    </row>
    <row r="13" spans="1:10">
      <c r="A13" s="5" t="s">
        <v>65</v>
      </c>
      <c r="B13" s="5" t="s">
        <v>66</v>
      </c>
      <c r="C13" s="5"/>
      <c r="D13" s="5" t="s">
        <v>67</v>
      </c>
      <c r="E13" s="4" t="s">
        <v>68</v>
      </c>
      <c r="F13" s="6" t="str">
        <f>VLOOKUP(E13,[1]Locations!$B$2:$I$853,4,FALSE)</f>
        <v>8620 E County Rd 466</v>
      </c>
      <c r="G13" s="6" t="str">
        <f>VLOOKUP(E12,[1]Locations!$B$2:$I$853,5,FALSE)</f>
        <v>Ste 150</v>
      </c>
      <c r="H13" s="6" t="str">
        <f>VLOOKUP(E12,[1]Locations!$B$2:$I$853,6,FALSE)</f>
        <v>The Villages</v>
      </c>
      <c r="I13" s="6" t="str">
        <f>VLOOKUP(E12,[1]Locations!$B$2:$I$853,7,FALSE)</f>
        <v>FL</v>
      </c>
      <c r="J13" s="6" t="str">
        <f>VLOOKUP(E12,[1]Locations!$B$2:$I$853,8,FALSE)</f>
        <v>32162</v>
      </c>
    </row>
    <row r="14" spans="1:10">
      <c r="A14" s="19" t="s">
        <v>69</v>
      </c>
      <c r="B14" s="5" t="s">
        <v>70</v>
      </c>
      <c r="C14" s="5"/>
      <c r="D14" s="5" t="s">
        <v>71</v>
      </c>
      <c r="E14" s="4" t="s">
        <v>72</v>
      </c>
      <c r="F14" s="6" t="str">
        <f>VLOOKUP(E14,[1]Locations!$B$2:$I$853,4,FALSE)</f>
        <v>5009 S McColl Rd</v>
      </c>
      <c r="G14" s="6" t="str">
        <f>VLOOKUP(E14,[1]Locations!$B$2:$I$853,5,FALSE)</f>
        <v>Ste B</v>
      </c>
      <c r="H14" s="6" t="str">
        <f>VLOOKUP(E14,[1]Locations!$B$2:$I$853,6,FALSE)</f>
        <v>Edinburg</v>
      </c>
      <c r="I14" s="6" t="str">
        <f>VLOOKUP(E14,[1]Locations!$B$2:$I$853,7,FALSE)</f>
        <v>TX</v>
      </c>
      <c r="J14" s="6" t="str">
        <f>VLOOKUP(E14,[1]Locations!$B$2:$I$853,8,FALSE)</f>
        <v>78539</v>
      </c>
    </row>
    <row r="15" spans="1:10">
      <c r="A15" s="19" t="s">
        <v>73</v>
      </c>
      <c r="B15" s="5" t="s">
        <v>74</v>
      </c>
      <c r="C15" s="5" t="s">
        <v>75</v>
      </c>
      <c r="D15" s="5" t="s">
        <v>76</v>
      </c>
      <c r="E15" s="4" t="s">
        <v>73</v>
      </c>
      <c r="F15" s="6" t="str">
        <f>VLOOKUP(E15,[1]Locations!$B$2:$I$853,4,FALSE)</f>
        <v>1740 W 27th St</v>
      </c>
      <c r="G15" s="6" t="str">
        <f>VLOOKUP(E15,[1]Locations!$B$2:$I$853,5,FALSE)</f>
        <v>Ste 315</v>
      </c>
      <c r="H15" s="6" t="str">
        <f>VLOOKUP(E15,[1]Locations!$B$2:$I$853,6,FALSE)</f>
        <v>Houston</v>
      </c>
      <c r="I15" s="6" t="str">
        <f>VLOOKUP(E15,[1]Locations!$B$2:$I$853,7,FALSE)</f>
        <v>TX</v>
      </c>
      <c r="J15" s="6" t="str">
        <f>VLOOKUP(E15,[1]Locations!$B$2:$I$853,8,FALSE)</f>
        <v>77008</v>
      </c>
    </row>
    <row r="16" spans="1:10">
      <c r="A16" s="5" t="s">
        <v>77</v>
      </c>
      <c r="B16" s="5" t="s">
        <v>78</v>
      </c>
      <c r="C16" s="5" t="s">
        <v>79</v>
      </c>
      <c r="D16" s="5" t="s">
        <v>80</v>
      </c>
      <c r="E16" s="4" t="s">
        <v>81</v>
      </c>
      <c r="F16" s="6" t="str">
        <f>VLOOKUP(E16,[1]Locations!$B$2:$I$853,4,FALSE)</f>
        <v>2829 Babcock Rd</v>
      </c>
      <c r="G16" s="6" t="str">
        <f>VLOOKUP(E16,[1]Locations!$B$2:$I$853,5,FALSE)</f>
        <v>Ste 636</v>
      </c>
      <c r="H16" s="6" t="str">
        <f>VLOOKUP(E16,[1]Locations!$B$2:$I$853,6,FALSE)</f>
        <v>San Antonio</v>
      </c>
      <c r="I16" s="6" t="str">
        <f>VLOOKUP(E16,[1]Locations!$B$2:$I$853,7,FALSE)</f>
        <v>TX</v>
      </c>
      <c r="J16" s="6" t="str">
        <f>VLOOKUP(E16,[1]Locations!$B$2:$I$853,8,FALSE)</f>
        <v>78229</v>
      </c>
    </row>
    <row r="17" spans="1:10">
      <c r="A17" s="6" t="s">
        <v>82</v>
      </c>
      <c r="B17" s="5" t="s">
        <v>83</v>
      </c>
      <c r="C17" s="5"/>
      <c r="D17" s="5" t="s">
        <v>84</v>
      </c>
      <c r="E17" s="4" t="s">
        <v>85</v>
      </c>
      <c r="F17" s="6" t="str">
        <f>VLOOKUP(E17,[1]Locations!$B$2:$I$853,4,FALSE)</f>
        <v>4141 South Staples St</v>
      </c>
      <c r="G17" s="6" t="str">
        <f>VLOOKUP(E17,[1]Locations!$B$2:$I$853,5,FALSE)</f>
        <v>Ste 300</v>
      </c>
      <c r="H17" s="6" t="str">
        <f>VLOOKUP(E17,[1]Locations!$B$2:$I$853,6,FALSE)</f>
        <v>Corpus Christi</v>
      </c>
      <c r="I17" s="6" t="str">
        <f>VLOOKUP(E17,[1]Locations!$B$2:$I$853,7,FALSE)</f>
        <v>TX</v>
      </c>
      <c r="J17" s="6" t="str">
        <f>VLOOKUP(E17,[1]Locations!$B$2:$I$853,8,FALSE)</f>
        <v>78411</v>
      </c>
    </row>
    <row r="18" spans="1:10">
      <c r="A18" s="5" t="s">
        <v>86</v>
      </c>
      <c r="B18" s="5" t="s">
        <v>87</v>
      </c>
      <c r="C18" s="5"/>
      <c r="D18" s="5" t="s">
        <v>88</v>
      </c>
      <c r="E18" s="4" t="s">
        <v>89</v>
      </c>
      <c r="F18" s="6" t="str">
        <f>VLOOKUP(E18,[1]Locations!$B$2:$I$853,4,FALSE)</f>
        <v>163 N. Brevard Ave</v>
      </c>
      <c r="G18" s="6"/>
      <c r="H18" s="6" t="str">
        <f>VLOOKUP(E18,[1]Locations!$B$2:$I$853,6,FALSE)</f>
        <v>Arcadia</v>
      </c>
      <c r="I18" s="6" t="str">
        <f>VLOOKUP(E18,[1]Locations!$B$2:$I$853,7,FALSE)</f>
        <v>FL</v>
      </c>
      <c r="J18" s="6" t="str">
        <f>VLOOKUP(E18,[1]Locations!$B$2:$I$853,8,FALSE)</f>
        <v>34266</v>
      </c>
    </row>
    <row r="19" spans="1:10">
      <c r="A19" s="5" t="s">
        <v>90</v>
      </c>
      <c r="B19" s="5" t="s">
        <v>91</v>
      </c>
      <c r="C19" s="5"/>
      <c r="D19" s="5" t="s">
        <v>92</v>
      </c>
      <c r="E19" s="4" t="s">
        <v>93</v>
      </c>
      <c r="F19" s="6" t="str">
        <f>VLOOKUP(E19,[1]Locations!$B$2:$I$853,4,FALSE)</f>
        <v>7950 Kipling St</v>
      </c>
      <c r="G19" s="6" t="str">
        <f>VLOOKUP(E19,[1]Locations!$B$2:$I$853,5,FALSE)</f>
        <v>Ste 102</v>
      </c>
      <c r="H19" s="6" t="str">
        <f>VLOOKUP(E19,[1]Locations!$B$2:$I$853,6,FALSE)</f>
        <v>Arvada</v>
      </c>
      <c r="I19" s="6" t="str">
        <f>VLOOKUP(E19,[1]Locations!$B$2:$I$853,7,FALSE)</f>
        <v>CO</v>
      </c>
      <c r="J19" s="6" t="str">
        <f>VLOOKUP(E19,[1]Locations!$B$2:$I$853,8,FALSE)</f>
        <v>80005</v>
      </c>
    </row>
    <row r="20" spans="1:10">
      <c r="A20" s="5" t="s">
        <v>94</v>
      </c>
      <c r="B20" s="5" t="s">
        <v>95</v>
      </c>
      <c r="C20" s="5"/>
      <c r="D20" s="5" t="s">
        <v>96</v>
      </c>
      <c r="E20" s="4" t="s">
        <v>97</v>
      </c>
      <c r="F20" s="6" t="str">
        <f>VLOOKUP(E20,[1]Locations!$B$2:$I$853,4,FALSE)</f>
        <v>3140 US-27</v>
      </c>
      <c r="G20" s="6"/>
      <c r="H20" s="6" t="str">
        <f>VLOOKUP(E20,[1]Locations!$B$2:$I$853,6,FALSE)</f>
        <v>South Avon Park</v>
      </c>
      <c r="I20" s="6" t="str">
        <f>VLOOKUP(E20,[1]Locations!$B$2:$I$853,7,FALSE)</f>
        <v>FL</v>
      </c>
      <c r="J20" s="6" t="str">
        <f>VLOOKUP(E20,[1]Locations!$B$2:$I$853,8,FALSE)</f>
        <v>33825</v>
      </c>
    </row>
    <row r="21" spans="1:10">
      <c r="A21" s="4" t="s">
        <v>98</v>
      </c>
      <c r="B21" s="5" t="s">
        <v>99</v>
      </c>
      <c r="C21" s="5"/>
      <c r="D21" s="5" t="s">
        <v>100</v>
      </c>
      <c r="E21" s="4" t="s">
        <v>101</v>
      </c>
      <c r="F21" s="6" t="str">
        <f>VLOOKUP(E21,[1]Locations!$B$2:$I$853,4,FALSE)</f>
        <v>5365 Spine Rd</v>
      </c>
      <c r="G21" s="6" t="str">
        <f>VLOOKUP(E21,[1]Locations!$B$2:$I$853,5,FALSE)</f>
        <v>Ste C</v>
      </c>
      <c r="H21" s="6" t="str">
        <f>VLOOKUP(E21,[1]Locations!$B$2:$I$853,6,FALSE)</f>
        <v>Boulder</v>
      </c>
      <c r="I21" s="6" t="str">
        <f>VLOOKUP(E21,[1]Locations!$B$2:$I$853,7,FALSE)</f>
        <v>CO</v>
      </c>
      <c r="J21" s="6" t="str">
        <f>VLOOKUP(E21,[1]Locations!$B$2:$I$853,8,FALSE)</f>
        <v>80301</v>
      </c>
    </row>
    <row r="22" spans="1:10">
      <c r="A22" s="3" t="s">
        <v>102</v>
      </c>
      <c r="B22" s="5" t="s">
        <v>103</v>
      </c>
      <c r="C22" s="5" t="s">
        <v>104</v>
      </c>
      <c r="D22" s="5" t="s">
        <v>105</v>
      </c>
      <c r="E22" s="4" t="s">
        <v>106</v>
      </c>
      <c r="F22" s="6" t="str">
        <f>VLOOKUP(E22,[1]Locations!$B$2:$I$853,4,FALSE)</f>
        <v>1600 James Bowie Dr</v>
      </c>
      <c r="G22" s="6" t="str">
        <f>VLOOKUP(E22,[1]Locations!$B$2:$I$853,5,FALSE)</f>
        <v>Ste D 105</v>
      </c>
      <c r="H22" s="6" t="str">
        <f>VLOOKUP(E22,[1]Locations!$B$2:$I$853,6,FALSE)</f>
        <v>Baytown</v>
      </c>
      <c r="I22" s="6" t="str">
        <f>VLOOKUP(E22,[1]Locations!$B$2:$I$853,7,FALSE)</f>
        <v>TX</v>
      </c>
      <c r="J22" s="6" t="str">
        <f>VLOOKUP(E22,[1]Locations!$B$2:$I$853,8,FALSE)</f>
        <v>77520</v>
      </c>
    </row>
    <row r="23" spans="1:10">
      <c r="A23" s="5" t="s">
        <v>107</v>
      </c>
      <c r="B23" s="5" t="s">
        <v>108</v>
      </c>
      <c r="C23" s="5" t="s">
        <v>109</v>
      </c>
      <c r="D23" s="5" t="s">
        <v>110</v>
      </c>
      <c r="E23" s="4" t="s">
        <v>111</v>
      </c>
      <c r="F23" s="6" t="str">
        <f>VLOOKUP(E23,[1]Locations!$B$2:$I$853,4,FALSE)</f>
        <v>7800 N Mopac Expy</v>
      </c>
      <c r="G23" s="6" t="str">
        <f>VLOOKUP(E22,[1]Locations!$B$2:$I$853,5,FALSE)</f>
        <v>Ste D 105</v>
      </c>
      <c r="H23" s="6" t="str">
        <f>VLOOKUP(E22,[1]Locations!$B$2:$I$853,6,FALSE)</f>
        <v>Baytown</v>
      </c>
      <c r="I23" s="6" t="str">
        <f>VLOOKUP(E22,[1]Locations!$B$2:$I$853,7,FALSE)</f>
        <v>TX</v>
      </c>
      <c r="J23" s="6" t="str">
        <f>VLOOKUP(E22,[1]Locations!$B$2:$I$853,8,FALSE)</f>
        <v>77520</v>
      </c>
    </row>
    <row r="24" spans="1:10">
      <c r="A24" s="4" t="s">
        <v>112</v>
      </c>
      <c r="B24" s="5" t="s">
        <v>113</v>
      </c>
      <c r="C24" s="5"/>
      <c r="D24" s="5" t="s">
        <v>114</v>
      </c>
      <c r="E24" s="4" t="s">
        <v>115</v>
      </c>
      <c r="F24" s="6" t="str">
        <f>VLOOKUP(E24,[1]Locations!$B$2:$I$853,4,FALSE)</f>
        <v>150 Lakeview Cir</v>
      </c>
      <c r="G24" s="6"/>
      <c r="H24" s="6" t="str">
        <f>VLOOKUP(E24,[1]Locations!$B$2:$I$853,6,FALSE)</f>
        <v>Covington</v>
      </c>
      <c r="I24" s="6" t="str">
        <f>VLOOKUP(E24,[1]Locations!$B$2:$I$853,7,FALSE)</f>
        <v>LA</v>
      </c>
      <c r="J24" s="6" t="str">
        <f>VLOOKUP(E24,[1]Locations!$B$2:$I$853,8,FALSE)</f>
        <v>70433</v>
      </c>
    </row>
    <row r="25" spans="1:10">
      <c r="A25" s="3" t="s">
        <v>116</v>
      </c>
      <c r="B25" s="5" t="s">
        <v>117</v>
      </c>
      <c r="C25" s="5" t="s">
        <v>118</v>
      </c>
      <c r="D25" s="5" t="s">
        <v>119</v>
      </c>
      <c r="E25" s="8" t="s">
        <v>120</v>
      </c>
      <c r="F25" s="6" t="str">
        <f>VLOOKUP(E25,[1]Locations!$B$2:$I$853,4,FALSE)</f>
        <v>500 Vonderburg Dr</v>
      </c>
      <c r="G25" s="6" t="str">
        <f>VLOOKUP(E25,[1]Locations!$B$2:$I$853,5,FALSE)</f>
        <v>Ste 302E</v>
      </c>
      <c r="H25" s="6" t="str">
        <f>VLOOKUP(E25,[1]Locations!$B$2:$I$853,6,FALSE)</f>
        <v>Brandon</v>
      </c>
      <c r="I25" s="6" t="str">
        <f>VLOOKUP(E25,[1]Locations!$B$2:$I$853,7,FALSE)</f>
        <v>FL</v>
      </c>
      <c r="J25" s="6" t="str">
        <f>VLOOKUP(E25,[1]Locations!$B$2:$I$853,8,FALSE)</f>
        <v>33511</v>
      </c>
    </row>
    <row r="26" spans="1:10">
      <c r="A26" s="5" t="s">
        <v>121</v>
      </c>
      <c r="B26" s="5" t="s">
        <v>122</v>
      </c>
      <c r="C26" s="5" t="s">
        <v>123</v>
      </c>
      <c r="D26" s="5" t="s">
        <v>124</v>
      </c>
      <c r="E26" s="4" t="s">
        <v>125</v>
      </c>
      <c r="F26" s="6" t="s">
        <v>126</v>
      </c>
      <c r="G26" s="13" t="s">
        <v>123</v>
      </c>
      <c r="H26" s="13" t="s">
        <v>127</v>
      </c>
      <c r="I26" s="6" t="s">
        <v>40</v>
      </c>
      <c r="J26" s="13">
        <v>77521</v>
      </c>
    </row>
    <row r="27" spans="1:10">
      <c r="A27" s="4" t="s">
        <v>128</v>
      </c>
      <c r="B27" s="5" t="s">
        <v>129</v>
      </c>
      <c r="C27" s="5" t="s">
        <v>130</v>
      </c>
      <c r="D27" s="5" t="s">
        <v>131</v>
      </c>
      <c r="E27" s="4" t="s">
        <v>128</v>
      </c>
      <c r="F27" s="6" t="str">
        <f>VLOOKUP(E27,[1]Locations!$B$2:$I$853,4,FALSE)</f>
        <v>6565 West Loop South</v>
      </c>
      <c r="G27" s="6" t="str">
        <f>VLOOKUP(E27,[1]Locations!$B$2:$I$853,5,FALSE)</f>
        <v>Ste 800</v>
      </c>
      <c r="H27" s="6" t="str">
        <f>VLOOKUP(E27,[1]Locations!$B$2:$I$853,6,FALSE)</f>
        <v>Bellaire</v>
      </c>
      <c r="I27" s="6" t="str">
        <f>VLOOKUP(E27,[1]Locations!$B$2:$I$853,7,FALSE)</f>
        <v>TX</v>
      </c>
      <c r="J27" s="6">
        <f>VLOOKUP(E27,[1]Locations!$B$2:$I$853,8,FALSE)</f>
        <v>77401</v>
      </c>
    </row>
    <row r="28" spans="1:10">
      <c r="A28" s="5" t="s">
        <v>132</v>
      </c>
      <c r="B28" s="5" t="s">
        <v>133</v>
      </c>
      <c r="C28" s="5"/>
      <c r="D28" s="5" t="s">
        <v>134</v>
      </c>
      <c r="E28" s="4" t="s">
        <v>135</v>
      </c>
      <c r="F28" s="6" t="str">
        <f>VLOOKUP(E28,[1]Locations!$B$2:$I$853,4,FALSE)</f>
        <v>1401 N Federal Hwy</v>
      </c>
      <c r="G28" s="6"/>
      <c r="H28" s="6" t="str">
        <f>VLOOKUP(E28,[1]Locations!$B$2:$I$853,6,FALSE)</f>
        <v>Boca Raton</v>
      </c>
      <c r="I28" s="6" t="str">
        <f>VLOOKUP(E28,[1]Locations!$B$2:$I$853,7,FALSE)</f>
        <v>FL</v>
      </c>
      <c r="J28" s="6" t="str">
        <f>VLOOKUP(E28,[1]Locations!$B$2:$I$853,8,FALSE)</f>
        <v>33432</v>
      </c>
    </row>
    <row r="29" spans="1:10">
      <c r="A29" s="5" t="s">
        <v>136</v>
      </c>
      <c r="B29" s="5" t="s">
        <v>137</v>
      </c>
      <c r="C29" s="5"/>
      <c r="D29" s="5" t="s">
        <v>138</v>
      </c>
      <c r="E29" s="4" t="s">
        <v>139</v>
      </c>
      <c r="F29" s="6" t="str">
        <f>VLOOKUP(E29,[1]Locations!$B$2:$I$853,4,FALSE)</f>
        <v>2499 Glades Rd</v>
      </c>
      <c r="G29" s="6" t="str">
        <f>VLOOKUP(E29,[1]Locations!$B$2:$I$853,5,FALSE)</f>
        <v>Ste 310</v>
      </c>
      <c r="H29" s="6" t="str">
        <f>VLOOKUP(E29,[1]Locations!$B$2:$I$853,6,FALSE)</f>
        <v>Boca Raton</v>
      </c>
      <c r="I29" s="6" t="str">
        <f>VLOOKUP(E29,[1]Locations!$B$2:$I$853,7,FALSE)</f>
        <v>FL</v>
      </c>
      <c r="J29" s="6" t="str">
        <f>VLOOKUP(E29,[1]Locations!$B$2:$I$853,8,FALSE)</f>
        <v>33431</v>
      </c>
    </row>
    <row r="30" spans="1:10">
      <c r="A30" s="5" t="s">
        <v>140</v>
      </c>
      <c r="B30" s="5" t="s">
        <v>141</v>
      </c>
      <c r="C30" s="5"/>
      <c r="D30" s="5" t="s">
        <v>142</v>
      </c>
      <c r="E30" s="4" t="s">
        <v>143</v>
      </c>
      <c r="F30" s="6" t="str">
        <f>VLOOKUP(E30,[1]Locations!$B$2:$I$853,4,FALSE)</f>
        <v>9980 Central Park Blvd N</v>
      </c>
      <c r="G30" s="6"/>
      <c r="H30" s="6" t="str">
        <f>VLOOKUP(E30,[1]Locations!$B$2:$I$853,6,FALSE)</f>
        <v>Boca Raton</v>
      </c>
      <c r="I30" s="6" t="str">
        <f>VLOOKUP(E30,[1]Locations!$B$2:$I$853,7,FALSE)</f>
        <v>FL</v>
      </c>
      <c r="J30" s="6" t="str">
        <f>VLOOKUP(E30,[1]Locations!$B$2:$I$853,8,FALSE)</f>
        <v>33428</v>
      </c>
    </row>
    <row r="31" spans="1:10">
      <c r="A31" s="5" t="s">
        <v>144</v>
      </c>
      <c r="B31" s="5" t="s">
        <v>145</v>
      </c>
      <c r="C31" s="5" t="s">
        <v>146</v>
      </c>
      <c r="D31" s="5" t="s">
        <v>147</v>
      </c>
      <c r="E31" s="4" t="s">
        <v>148</v>
      </c>
      <c r="F31" s="6" t="str">
        <f>VLOOKUP(E31,[1]Locations!$B$2:$I$853,4,FALSE)</f>
        <v>25987 S Tamiami Trail</v>
      </c>
      <c r="G31" s="6" t="str">
        <f>VLOOKUP(E31,[1]Locations!$B$2:$I$853,5,FALSE)</f>
        <v>Unit 90</v>
      </c>
      <c r="H31" s="6" t="str">
        <f>VLOOKUP(E31,[1]Locations!$B$2:$I$853,6,FALSE)</f>
        <v>Bonita Springs</v>
      </c>
      <c r="I31" s="6" t="str">
        <f>VLOOKUP(E31,[1]Locations!$B$2:$I$853,7,FALSE)</f>
        <v>FL</v>
      </c>
      <c r="J31" s="6" t="str">
        <f>VLOOKUP(E31,[1]Locations!$B$2:$I$853,8,FALSE)</f>
        <v>34134</v>
      </c>
    </row>
    <row r="32" spans="1:10">
      <c r="A32" s="3" t="s">
        <v>149</v>
      </c>
      <c r="B32" s="5" t="s">
        <v>150</v>
      </c>
      <c r="C32" s="5"/>
      <c r="D32" s="5" t="s">
        <v>151</v>
      </c>
      <c r="E32" s="4" t="s">
        <v>152</v>
      </c>
      <c r="F32" s="6" t="str">
        <f>VLOOKUP(E32,[1]Locations!$B$2:$I$853,4,FALSE)</f>
        <v>3575 Broadway St</v>
      </c>
      <c r="G32" s="6"/>
      <c r="H32" s="6" t="str">
        <f>VLOOKUP(E32,[1]Locations!$B$2:$I$853,6,FALSE)</f>
        <v>Boulder</v>
      </c>
      <c r="I32" s="6" t="str">
        <f>VLOOKUP(E32,[1]Locations!$B$2:$I$853,7,FALSE)</f>
        <v>CO</v>
      </c>
      <c r="J32" s="6" t="str">
        <f>VLOOKUP(E32,[1]Locations!$B$2:$I$853,8,FALSE)</f>
        <v>80304</v>
      </c>
    </row>
    <row r="33" spans="1:10">
      <c r="A33" s="3" t="s">
        <v>153</v>
      </c>
      <c r="B33" s="5" t="s">
        <v>154</v>
      </c>
      <c r="C33" s="5"/>
      <c r="D33" s="5" t="s">
        <v>155</v>
      </c>
      <c r="E33" s="4" t="s">
        <v>156</v>
      </c>
      <c r="F33" s="6" t="str">
        <f>VLOOKUP(E33,[1]Locations!$B$2:$I$853,4,FALSE)</f>
        <v>400 S. McCaslin Blvd</v>
      </c>
      <c r="G33" s="6" t="str">
        <f>VLOOKUP(E33,[1]Locations!$B$2:$I$853,5,FALSE)</f>
        <v>Ste 100</v>
      </c>
      <c r="H33" s="6" t="str">
        <f>VLOOKUP(E33,[1]Locations!$B$2:$I$853,6,FALSE)</f>
        <v>Louisville</v>
      </c>
      <c r="I33" s="6" t="str">
        <f>VLOOKUP(E33,[1]Locations!$B$2:$I$853,7,FALSE)</f>
        <v>CO</v>
      </c>
      <c r="J33" s="6" t="str">
        <f>VLOOKUP(E33,[1]Locations!$B$2:$I$853,8,FALSE)</f>
        <v>80027</v>
      </c>
    </row>
    <row r="34" spans="1:10">
      <c r="A34" s="3" t="s">
        <v>157</v>
      </c>
      <c r="B34" s="5" t="s">
        <v>158</v>
      </c>
      <c r="C34" s="5"/>
      <c r="D34" s="5"/>
      <c r="E34" s="4" t="s">
        <v>159</v>
      </c>
      <c r="F34" s="6" t="str">
        <f>VLOOKUP(E34,[1]Locations!$B$2:$I$853,4,FALSE)</f>
        <v>9897 Hagen Ranch Rd</v>
      </c>
      <c r="G34" s="6"/>
      <c r="H34" s="6" t="str">
        <f>VLOOKUP(E34,[1]Locations!$B$2:$I$853,6,FALSE)</f>
        <v>Boynton Beach</v>
      </c>
      <c r="I34" s="6" t="str">
        <f>VLOOKUP(E34,[1]Locations!$B$2:$I$853,7,FALSE)</f>
        <v>FL</v>
      </c>
      <c r="J34" s="6" t="str">
        <f>VLOOKUP(E34,[1]Locations!$B$2:$I$853,8,FALSE)</f>
        <v>33437</v>
      </c>
    </row>
    <row r="35" spans="1:10">
      <c r="A35" s="3" t="s">
        <v>160</v>
      </c>
      <c r="B35" s="5" t="s">
        <v>161</v>
      </c>
      <c r="C35" s="5" t="s">
        <v>162</v>
      </c>
      <c r="D35" s="5" t="s">
        <v>163</v>
      </c>
      <c r="E35" s="8" t="s">
        <v>120</v>
      </c>
      <c r="F35" s="6" t="str">
        <f>VLOOKUP(E35,[1]Locations!$B$2:$I$853,4,FALSE)</f>
        <v>500 Vonderburg Dr</v>
      </c>
      <c r="G35" s="6" t="str">
        <f>VLOOKUP(E35,[1]Locations!$B$2:$I$853,5,FALSE)</f>
        <v>Ste 302E</v>
      </c>
      <c r="H35" s="6" t="str">
        <f>VLOOKUP(E35,[1]Locations!$B$2:$I$853,6,FALSE)</f>
        <v>Brandon</v>
      </c>
      <c r="I35" s="6" t="str">
        <f>VLOOKUP(E35,[1]Locations!$B$2:$I$853,7,FALSE)</f>
        <v>FL</v>
      </c>
      <c r="J35" s="6" t="str">
        <f>VLOOKUP(E35,[1]Locations!$B$2:$I$853,8,FALSE)</f>
        <v>33511</v>
      </c>
    </row>
    <row r="36" spans="1:10">
      <c r="A36" s="5" t="s">
        <v>164</v>
      </c>
      <c r="B36" s="5" t="s">
        <v>165</v>
      </c>
      <c r="C36" s="5" t="s">
        <v>166</v>
      </c>
      <c r="D36" s="5" t="s">
        <v>163</v>
      </c>
      <c r="E36" s="8" t="s">
        <v>120</v>
      </c>
      <c r="F36" s="6" t="str">
        <f>VLOOKUP(E35,[1]Locations!$B$2:$I$853,4,FALSE)</f>
        <v>500 Vonderburg Dr</v>
      </c>
      <c r="G36" s="6" t="str">
        <f>VLOOKUP(E35,[1]Locations!$B$2:$I$853,5,FALSE)</f>
        <v>Ste 302E</v>
      </c>
      <c r="H36" s="6" t="str">
        <f>VLOOKUP(E35,[1]Locations!$B$2:$I$853,6,FALSE)</f>
        <v>Brandon</v>
      </c>
      <c r="I36" s="6" t="str">
        <f>VLOOKUP(E35,[1]Locations!$B$2:$I$853,7,FALSE)</f>
        <v>FL</v>
      </c>
      <c r="J36" s="6" t="str">
        <f>VLOOKUP(E35,[1]Locations!$B$2:$I$853,8,FALSE)</f>
        <v>33511</v>
      </c>
    </row>
    <row r="37" spans="1:10">
      <c r="A37" s="5" t="s">
        <v>167</v>
      </c>
      <c r="B37" s="5" t="s">
        <v>168</v>
      </c>
      <c r="C37" s="5" t="s">
        <v>169</v>
      </c>
      <c r="D37" s="5" t="s">
        <v>170</v>
      </c>
      <c r="E37" s="4" t="s">
        <v>171</v>
      </c>
      <c r="F37" s="6" t="str">
        <f>VLOOKUP(E37,[1]Locations!$B$2:$I$853,4,FALSE)</f>
        <v>9701 Brodie Ln</v>
      </c>
      <c r="G37" s="6" t="str">
        <f>VLOOKUP(E37,[1]Locations!$B$2:$I$853,5,FALSE)</f>
        <v>Ste A-106</v>
      </c>
      <c r="H37" s="6" t="str">
        <f>VLOOKUP(E37,[1]Locations!$B$2:$I$853,6,FALSE)</f>
        <v>Austin</v>
      </c>
      <c r="I37" s="6" t="str">
        <f>VLOOKUP(E37,[1]Locations!$B$2:$I$853,7,FALSE)</f>
        <v>TX</v>
      </c>
      <c r="J37" s="6" t="str">
        <f>VLOOKUP(E37,[1]Locations!$B$2:$I$853,8,FALSE)</f>
        <v>78748</v>
      </c>
    </row>
    <row r="38" spans="1:10">
      <c r="A38" s="5" t="s">
        <v>172</v>
      </c>
      <c r="B38" s="5" t="s">
        <v>173</v>
      </c>
      <c r="C38" s="5" t="s">
        <v>174</v>
      </c>
      <c r="D38" s="5" t="s">
        <v>175</v>
      </c>
      <c r="E38" s="8" t="s">
        <v>120</v>
      </c>
      <c r="F38" s="6" t="str">
        <f>VLOOKUP(E37,[1]Locations!$B$2:$I$853,4,FALSE)</f>
        <v>9701 Brodie Ln</v>
      </c>
      <c r="G38" s="6" t="str">
        <f>VLOOKUP(E37,[1]Locations!$B$2:$I$853,5,FALSE)</f>
        <v>Ste A-106</v>
      </c>
      <c r="H38" s="6" t="str">
        <f>VLOOKUP(E37,[1]Locations!$B$2:$I$853,6,FALSE)</f>
        <v>Austin</v>
      </c>
      <c r="I38" s="6" t="str">
        <f>VLOOKUP(E37,[1]Locations!$B$2:$I$853,7,FALSE)</f>
        <v>TX</v>
      </c>
      <c r="J38" s="6" t="str">
        <f>VLOOKUP(E37,[1]Locations!$B$2:$I$853,8,FALSE)</f>
        <v>78748</v>
      </c>
    </row>
    <row r="39" spans="1:10">
      <c r="A39" s="5" t="s">
        <v>176</v>
      </c>
      <c r="B39" s="5" t="s">
        <v>177</v>
      </c>
      <c r="C39" s="5"/>
      <c r="D39" s="5" t="s">
        <v>178</v>
      </c>
      <c r="E39" s="8" t="s">
        <v>120</v>
      </c>
      <c r="F39" s="6" t="str">
        <f>VLOOKUP(E38,[1]Locations!$B$2:$I$853,4,FALSE)</f>
        <v>500 Vonderburg Dr</v>
      </c>
      <c r="G39" s="6" t="str">
        <f>VLOOKUP(E38,[1]Locations!$B$2:$I$853,5,FALSE)</f>
        <v>Ste 302E</v>
      </c>
      <c r="H39" s="6" t="str">
        <f>VLOOKUP(E38,[1]Locations!$B$2:$I$853,6,FALSE)</f>
        <v>Brandon</v>
      </c>
      <c r="I39" s="6" t="str">
        <f>VLOOKUP(E38,[1]Locations!$B$2:$I$853,7,FALSE)</f>
        <v>FL</v>
      </c>
      <c r="J39" s="6" t="str">
        <f>VLOOKUP(E38,[1]Locations!$B$2:$I$853,8,FALSE)</f>
        <v>33511</v>
      </c>
    </row>
    <row r="40" spans="1:10">
      <c r="A40" s="5" t="s">
        <v>179</v>
      </c>
      <c r="B40" s="5" t="s">
        <v>180</v>
      </c>
      <c r="C40" s="5" t="s">
        <v>181</v>
      </c>
      <c r="D40" s="5" t="s">
        <v>182</v>
      </c>
      <c r="E40" s="8" t="s">
        <v>120</v>
      </c>
      <c r="F40" s="6" t="str">
        <f>VLOOKUP(E40,[1]Locations!$B$2:$I$853,4,FALSE)</f>
        <v>500 Vonderburg Dr</v>
      </c>
      <c r="G40" s="6" t="str">
        <f>VLOOKUP(E40,[1]Locations!$B$2:$I$853,5,FALSE)</f>
        <v>Ste 302E</v>
      </c>
      <c r="H40" s="6" t="str">
        <f>VLOOKUP(E40,[1]Locations!$B$2:$I$853,6,FALSE)</f>
        <v>Brandon</v>
      </c>
      <c r="I40" s="6" t="str">
        <f>VLOOKUP(E40,[1]Locations!$B$2:$I$853,7,FALSE)</f>
        <v>FL</v>
      </c>
      <c r="J40" s="6" t="str">
        <f>VLOOKUP(E40,[1]Locations!$B$2:$I$853,8,FALSE)</f>
        <v>33511</v>
      </c>
    </row>
    <row r="41" spans="1:10">
      <c r="A41" s="5" t="s">
        <v>183</v>
      </c>
      <c r="B41" s="5" t="s">
        <v>184</v>
      </c>
      <c r="C41" s="5" t="s">
        <v>75</v>
      </c>
      <c r="D41" s="5" t="s">
        <v>185</v>
      </c>
      <c r="E41" s="4" t="s">
        <v>186</v>
      </c>
      <c r="F41" s="6" t="str">
        <f>VLOOKUP(E41,[1]Locations!$B$2:$I$853,4,FALSE)</f>
        <v>1600 W. 38th Street</v>
      </c>
      <c r="G41" s="6" t="str">
        <f>VLOOKUP(E41,[1]Locations!$B$2:$I$853,5,FALSE)</f>
        <v>Suite 315</v>
      </c>
      <c r="H41" s="6" t="str">
        <f>VLOOKUP(E41,[1]Locations!$B$2:$I$853,6,FALSE)</f>
        <v>Austin</v>
      </c>
      <c r="I41" s="6" t="str">
        <f>VLOOKUP(E41,[1]Locations!$B$2:$I$853,7,FALSE)</f>
        <v>TX</v>
      </c>
      <c r="J41" s="6" t="str">
        <f>VLOOKUP(E41,[1]Locations!$B$2:$I$853,8,FALSE)</f>
        <v>78731</v>
      </c>
    </row>
    <row r="42" spans="1:10">
      <c r="A42" s="5" t="s">
        <v>187</v>
      </c>
      <c r="B42" s="5" t="s">
        <v>188</v>
      </c>
      <c r="C42" s="5"/>
      <c r="D42" s="5" t="s">
        <v>189</v>
      </c>
      <c r="E42" s="4" t="s">
        <v>190</v>
      </c>
      <c r="F42" s="6" t="str">
        <f>VLOOKUP(E42,[1]Locations!$B$2:$I$853,4,FALSE)</f>
        <v>1750 Red Bud Lane</v>
      </c>
      <c r="G42" s="6"/>
      <c r="H42" s="6" t="str">
        <f>VLOOKUP(E42,[1]Locations!$B$2:$I$853,6,FALSE)</f>
        <v>Round Rock</v>
      </c>
      <c r="I42" s="6" t="str">
        <f>VLOOKUP(E42,[1]Locations!$B$2:$I$853,7,FALSE)</f>
        <v>TX</v>
      </c>
      <c r="J42" s="6" t="str">
        <f>VLOOKUP(E42,[1]Locations!$B$2:$I$853,8,FALSE)</f>
        <v>78664</v>
      </c>
    </row>
    <row r="43" spans="1:10">
      <c r="A43" s="3" t="s">
        <v>191</v>
      </c>
      <c r="B43" s="5" t="s">
        <v>192</v>
      </c>
      <c r="C43" s="5"/>
      <c r="D43" s="5" t="s">
        <v>193</v>
      </c>
      <c r="E43" s="4" t="s">
        <v>194</v>
      </c>
      <c r="F43" s="6" t="str">
        <f>VLOOKUP(E43,[1]Locations!$B$2:$I$853,4,FALSE)</f>
        <v>5220 Flanders Dr</v>
      </c>
      <c r="G43" s="6" t="str">
        <f>VLOOKUP(E43,[1]Locations!$B$2:$I$853,5,FALSE)</f>
        <v>STE A &amp; C</v>
      </c>
      <c r="H43" s="6" t="str">
        <f>VLOOKUP(E43,[1]Locations!$B$2:$I$853,6,FALSE)</f>
        <v>Baton Rouge</v>
      </c>
      <c r="I43" s="6" t="str">
        <f>VLOOKUP(E43,[1]Locations!$B$2:$I$853,7,FALSE)</f>
        <v>LA</v>
      </c>
      <c r="J43" s="6" t="str">
        <f>VLOOKUP(E43,[1]Locations!$B$2:$I$853,8,FALSE)</f>
        <v>70808</v>
      </c>
    </row>
    <row r="44" spans="1:10">
      <c r="A44" s="6" t="s">
        <v>195</v>
      </c>
      <c r="B44" s="5" t="s">
        <v>196</v>
      </c>
      <c r="C44" s="5"/>
      <c r="D44" s="5" t="s">
        <v>197</v>
      </c>
      <c r="E44" s="4" t="s">
        <v>85</v>
      </c>
      <c r="F44" s="6" t="str">
        <f>VLOOKUP(E44,[1]Locations!$B$2:$I$853,4,FALSE)</f>
        <v>4141 South Staples St</v>
      </c>
      <c r="G44" s="6" t="str">
        <f>VLOOKUP(E44,[1]Locations!$B$2:$I$853,5,FALSE)</f>
        <v>Ste 300</v>
      </c>
      <c r="H44" s="6" t="str">
        <f>VLOOKUP(E44,[1]Locations!$B$2:$I$853,6,FALSE)</f>
        <v>Corpus Christi</v>
      </c>
      <c r="I44" s="6" t="str">
        <f>VLOOKUP(E44,[1]Locations!$B$2:$I$853,7,FALSE)</f>
        <v>TX</v>
      </c>
      <c r="J44" s="6" t="str">
        <f>VLOOKUP(E44,[1]Locations!$B$2:$I$853,8,FALSE)</f>
        <v>78411</v>
      </c>
    </row>
    <row r="45" spans="1:10">
      <c r="A45" s="5" t="s">
        <v>198</v>
      </c>
      <c r="B45" s="5" t="s">
        <v>199</v>
      </c>
      <c r="C45" s="5" t="s">
        <v>200</v>
      </c>
      <c r="D45" s="5" t="s">
        <v>201</v>
      </c>
      <c r="E45" s="4" t="s">
        <v>202</v>
      </c>
      <c r="F45" s="6" t="str">
        <f>VLOOKUP(E45,[1]Locations!$B$2:$I$853,4,FALSE)</f>
        <v>413 Del Prado Blvd S</v>
      </c>
      <c r="G45" s="6" t="str">
        <f>VLOOKUP(E45,[1]Locations!$B$2:$I$853,5,FALSE)</f>
        <v>Ste 101</v>
      </c>
      <c r="H45" s="6" t="str">
        <f>VLOOKUP(E45,[1]Locations!$B$2:$I$853,6,FALSE)</f>
        <v>Cape Coral</v>
      </c>
      <c r="I45" s="6" t="str">
        <f>VLOOKUP(E45,[1]Locations!$B$2:$I$853,7,FALSE)</f>
        <v>FL</v>
      </c>
      <c r="J45" s="6" t="str">
        <f>VLOOKUP(E45,[1]Locations!$B$2:$I$853,8,FALSE)</f>
        <v>33990</v>
      </c>
    </row>
    <row r="46" spans="1:10">
      <c r="A46" s="3" t="s">
        <v>203</v>
      </c>
      <c r="B46" s="5" t="s">
        <v>204</v>
      </c>
      <c r="C46" s="5" t="s">
        <v>205</v>
      </c>
      <c r="D46" s="5" t="s">
        <v>206</v>
      </c>
      <c r="E46" s="4" t="s">
        <v>207</v>
      </c>
      <c r="F46" s="6" t="str">
        <f>VLOOKUP(E46,[1]Locations!$B$2:$I$853,4,FALSE)</f>
        <v>2366 Surfside Blvd</v>
      </c>
      <c r="G46" s="6" t="str">
        <f>VLOOKUP(E46,[1]Locations!$B$2:$I$853,5,FALSE)</f>
        <v>Ste C111</v>
      </c>
      <c r="H46" s="6" t="str">
        <f>VLOOKUP(E46,[1]Locations!$B$2:$I$853,6,FALSE)</f>
        <v>Cape Coral</v>
      </c>
      <c r="I46" s="6" t="str">
        <f>VLOOKUP(E46,[1]Locations!$B$2:$I$853,7,FALSE)</f>
        <v>FL</v>
      </c>
      <c r="J46" s="6" t="str">
        <f>VLOOKUP(E46,[1]Locations!$B$2:$I$853,8,FALSE)</f>
        <v>33991</v>
      </c>
    </row>
    <row r="47" spans="1:10">
      <c r="A47" s="5" t="s">
        <v>208</v>
      </c>
      <c r="B47" s="5" t="s">
        <v>209</v>
      </c>
      <c r="C47" s="5" t="s">
        <v>210</v>
      </c>
      <c r="D47" s="5" t="s">
        <v>211</v>
      </c>
      <c r="E47" s="4" t="s">
        <v>212</v>
      </c>
      <c r="F47" s="6" t="str">
        <f>VLOOKUP(E47,[1]Locations!$B$2:$I$853,4,FALSE)</f>
        <v>11410 Jollyville Rd</v>
      </c>
      <c r="G47" s="6" t="str">
        <f>VLOOKUP(E47,[1]Locations!$B$2:$I$853,5,FALSE)</f>
        <v>Bldg 2, Ste 2101</v>
      </c>
      <c r="H47" s="6" t="str">
        <f>VLOOKUP(E47,[1]Locations!$B$2:$I$853,6,FALSE)</f>
        <v>Austin</v>
      </c>
      <c r="I47" s="6" t="str">
        <f>VLOOKUP(E47,[1]Locations!$B$2:$I$853,7,FALSE)</f>
        <v>TX</v>
      </c>
      <c r="J47" s="6" t="str">
        <f>VLOOKUP(E47,[1]Locations!$B$2:$I$853,8,FALSE)</f>
        <v>78759</v>
      </c>
    </row>
    <row r="48" spans="1:10">
      <c r="A48" s="5" t="s">
        <v>213</v>
      </c>
      <c r="B48" s="5" t="s">
        <v>214</v>
      </c>
      <c r="C48" s="5"/>
      <c r="D48" s="5" t="s">
        <v>215</v>
      </c>
      <c r="E48" s="4" t="s">
        <v>216</v>
      </c>
      <c r="F48" s="6" t="str">
        <f>VLOOKUP(E48,[1]Locations!$B$2:$I$853,4,FALSE)</f>
        <v>601 East Hampden Ave</v>
      </c>
      <c r="G48" s="6" t="str">
        <f>VLOOKUP(E48,[1]Locations!$B$2:$I$853,5,FALSE)</f>
        <v>Ste 350</v>
      </c>
      <c r="H48" s="6" t="str">
        <f>VLOOKUP(E48,[1]Locations!$B$2:$I$853,6,FALSE)</f>
        <v>Englewood</v>
      </c>
      <c r="I48" s="6" t="str">
        <f>VLOOKUP(E48,[1]Locations!$B$2:$I$853,7,FALSE)</f>
        <v>CO</v>
      </c>
      <c r="J48" s="6" t="str">
        <f>VLOOKUP(E48,[1]Locations!$B$2:$I$853,8,FALSE)</f>
        <v>80113</v>
      </c>
    </row>
    <row r="49" spans="1:10">
      <c r="A49" s="3" t="s">
        <v>217</v>
      </c>
      <c r="B49" s="5" t="s">
        <v>218</v>
      </c>
      <c r="C49" s="5"/>
      <c r="D49" s="5" t="s">
        <v>219</v>
      </c>
      <c r="E49" s="4" t="s">
        <v>220</v>
      </c>
      <c r="F49" s="6" t="str">
        <f>VLOOKUP(E49,[1]Locations!$B$2:$I$853,4,FALSE)</f>
        <v>4191 Bellaire Blvd</v>
      </c>
      <c r="G49" s="6" t="str">
        <f>VLOOKUP(E49,[1]Locations!$B$2:$I$853,5,FALSE)</f>
        <v>Ste 200</v>
      </c>
      <c r="H49" s="6" t="str">
        <f>VLOOKUP(E49,[1]Locations!$B$2:$I$853,6,FALSE)</f>
        <v>Houston</v>
      </c>
      <c r="I49" s="6" t="str">
        <f>VLOOKUP(E49,[1]Locations!$B$2:$I$853,7,FALSE)</f>
        <v>TX</v>
      </c>
      <c r="J49" s="6" t="str">
        <f>VLOOKUP(E49,[1]Locations!$B$2:$I$853,8,FALSE)</f>
        <v>77025</v>
      </c>
    </row>
    <row r="50" spans="1:10">
      <c r="A50" s="5" t="s">
        <v>221</v>
      </c>
      <c r="B50" s="5" t="s">
        <v>222</v>
      </c>
      <c r="C50" s="5" t="s">
        <v>12</v>
      </c>
      <c r="D50" s="5" t="s">
        <v>223</v>
      </c>
      <c r="E50" s="4" t="s">
        <v>224</v>
      </c>
      <c r="F50" s="6" t="str">
        <f>VLOOKUP(E50,[1]Locations!$B$2:$I$853,4,FALSE)</f>
        <v>9125 Corsea Del Fontana Way</v>
      </c>
      <c r="G50" s="6" t="str">
        <f>VLOOKUP(E50,[1]Locations!$B$2:$I$853,5,FALSE)</f>
        <v>Ste 100</v>
      </c>
      <c r="H50" s="6" t="str">
        <f>VLOOKUP(E50,[1]Locations!$B$2:$I$853,6,FALSE)</f>
        <v>Naples</v>
      </c>
      <c r="I50" s="6" t="str">
        <f>VLOOKUP(E50,[1]Locations!$B$2:$I$853,7,FALSE)</f>
        <v>FL</v>
      </c>
      <c r="J50" s="6" t="str">
        <f>VLOOKUP(E50,[1]Locations!$B$2:$I$853,8,FALSE)</f>
        <v>34109</v>
      </c>
    </row>
    <row r="51" spans="1:10">
      <c r="A51" s="5" t="s">
        <v>225</v>
      </c>
      <c r="B51" s="5" t="s">
        <v>226</v>
      </c>
      <c r="C51" s="5" t="s">
        <v>12</v>
      </c>
      <c r="D51" s="5" t="s">
        <v>227</v>
      </c>
      <c r="E51" s="4" t="s">
        <v>228</v>
      </c>
      <c r="F51" s="6" t="str">
        <f>VLOOKUP(E51,[1]Locations!$B$2:$I$853,4,FALSE)</f>
        <v>102 Westlake Dr #103</v>
      </c>
      <c r="G51" s="6"/>
      <c r="H51" s="6" t="str">
        <f>VLOOKUP(E51,[1]Locations!$B$2:$I$853,6,FALSE)</f>
        <v>Austin</v>
      </c>
      <c r="I51" s="6" t="str">
        <f>VLOOKUP(E51,[1]Locations!$B$2:$I$853,7,FALSE)</f>
        <v>TX</v>
      </c>
      <c r="J51" s="6" t="str">
        <f>VLOOKUP(E51,[1]Locations!$B$2:$I$853,8,FALSE)</f>
        <v>78746</v>
      </c>
    </row>
    <row r="52" spans="1:10">
      <c r="A52" s="3" t="s">
        <v>229</v>
      </c>
      <c r="B52" s="5" t="s">
        <v>230</v>
      </c>
      <c r="C52" s="5"/>
      <c r="D52" s="5" t="s">
        <v>231</v>
      </c>
      <c r="E52" s="4" t="s">
        <v>229</v>
      </c>
      <c r="F52" s="6" t="str">
        <f>VLOOKUP(E52,[1]Locations!$B$2:$I$853,4,FALSE)</f>
        <v>23050 Westheimer Pkwy</v>
      </c>
      <c r="G52" s="6"/>
      <c r="H52" s="6" t="str">
        <f>VLOOKUP(E52,[1]Locations!$B$2:$I$853,6,FALSE)</f>
        <v>Katy</v>
      </c>
      <c r="I52" s="6" t="str">
        <f>VLOOKUP(E52,[1]Locations!$B$2:$I$853,7,FALSE)</f>
        <v>TX</v>
      </c>
      <c r="J52" s="6" t="str">
        <f>VLOOKUP(E52,[1]Locations!$B$2:$I$853,8,FALSE)</f>
        <v>77494</v>
      </c>
    </row>
    <row r="53" spans="1:10">
      <c r="A53" s="3" t="s">
        <v>232</v>
      </c>
      <c r="B53" s="5" t="s">
        <v>233</v>
      </c>
      <c r="C53" s="5" t="s">
        <v>234</v>
      </c>
      <c r="D53" s="5" t="s">
        <v>235</v>
      </c>
      <c r="E53" s="4" t="s">
        <v>236</v>
      </c>
      <c r="F53" s="6" t="str">
        <f>VLOOKUP(E53,[1]Locations!$B$2:$I$853,4,FALSE)</f>
        <v>7001 SW 97th Ave</v>
      </c>
      <c r="G53" s="6" t="str">
        <f>VLOOKUP(E53,[1]Locations!$B$2:$I$853,5,FALSE)</f>
        <v>Ste 101</v>
      </c>
      <c r="H53" s="6" t="str">
        <f>VLOOKUP(E53,[1]Locations!$B$2:$I$853,6,FALSE)</f>
        <v>Miami</v>
      </c>
      <c r="I53" s="6" t="str">
        <f>VLOOKUP(E53,[1]Locations!$B$2:$I$853,7,FALSE)</f>
        <v>FL</v>
      </c>
      <c r="J53" s="6" t="str">
        <f>VLOOKUP(E53,[1]Locations!$B$2:$I$853,8,FALSE)</f>
        <v>33173</v>
      </c>
    </row>
    <row r="54" spans="1:10">
      <c r="A54" s="5" t="s">
        <v>237</v>
      </c>
      <c r="B54" s="5" t="s">
        <v>238</v>
      </c>
      <c r="C54" s="5" t="s">
        <v>239</v>
      </c>
      <c r="D54" s="5" t="s">
        <v>240</v>
      </c>
      <c r="E54" s="4" t="s">
        <v>241</v>
      </c>
      <c r="F54" s="6" t="str">
        <f>VLOOKUP(E54,[1]Locations!$B$2:$I$853,4,FALSE)</f>
        <v>2500 W Pleasant Run Rd</v>
      </c>
      <c r="G54" s="6"/>
      <c r="H54" s="6" t="str">
        <f>VLOOKUP(E53,[1]Locations!$B$2:$I$853,6,FALSE)</f>
        <v>Miami</v>
      </c>
      <c r="I54" s="6" t="str">
        <f>VLOOKUP(E53,[1]Locations!$B$2:$I$853,7,FALSE)</f>
        <v>FL</v>
      </c>
      <c r="J54" s="6" t="str">
        <f>VLOOKUP(E53,[1]Locations!$B$2:$I$853,8,FALSE)</f>
        <v>33173</v>
      </c>
    </row>
    <row r="55" spans="1:10">
      <c r="A55" s="18" t="s">
        <v>242</v>
      </c>
      <c r="B55" s="5" t="s">
        <v>243</v>
      </c>
      <c r="C55" s="5" t="s">
        <v>34</v>
      </c>
      <c r="D55" s="5" t="s">
        <v>244</v>
      </c>
      <c r="E55" s="4" t="s">
        <v>242</v>
      </c>
      <c r="F55" s="6" t="str">
        <f>VLOOKUP(E55,[1]Locations!$B$2:$I$853,4,FALSE)</f>
        <v>4440 Arapahoe Ave</v>
      </c>
      <c r="G55" s="6" t="str">
        <f>VLOOKUP(E55,[1]Locations!$B$2:$I$853,5,FALSE)</f>
        <v>Unit 200</v>
      </c>
      <c r="H55" s="6" t="str">
        <f>VLOOKUP(E55,[1]Locations!$B$2:$I$853,6,FALSE)</f>
        <v>Boulder</v>
      </c>
      <c r="I55" s="6" t="str">
        <f>VLOOKUP(E55,[1]Locations!$B$2:$I$853,7,FALSE)</f>
        <v>CO</v>
      </c>
      <c r="J55" s="6" t="str">
        <f>VLOOKUP(E55,[1]Locations!$B$2:$I$853,8,FALSE)</f>
        <v>80303</v>
      </c>
    </row>
    <row r="56" spans="1:10">
      <c r="A56" s="19" t="s">
        <v>245</v>
      </c>
      <c r="B56" s="5" t="s">
        <v>246</v>
      </c>
      <c r="C56" s="5"/>
      <c r="D56" s="5" t="s">
        <v>247</v>
      </c>
      <c r="E56" s="4" t="s">
        <v>245</v>
      </c>
      <c r="F56" s="6" t="str">
        <f>VLOOKUP(E56,[1]Locations!$B$2:$I$853,4,FALSE)</f>
        <v>4350 Limelight Ave</v>
      </c>
      <c r="G56" s="6" t="str">
        <f>VLOOKUP(E56,[1]Locations!$B$2:$I$853,5,FALSE)</f>
        <v>Ste 205</v>
      </c>
      <c r="H56" s="6" t="str">
        <f>VLOOKUP(E56,[1]Locations!$B$2:$I$853,6,FALSE)</f>
        <v>Castle Rock</v>
      </c>
      <c r="I56" s="6" t="str">
        <f>VLOOKUP(E56,[1]Locations!$B$2:$I$853,7,FALSE)</f>
        <v>CO</v>
      </c>
      <c r="J56" s="6" t="str">
        <f>VLOOKUP(E56,[1]Locations!$B$2:$I$853,8,FALSE)</f>
        <v>80109</v>
      </c>
    </row>
    <row r="57" spans="1:10">
      <c r="A57" s="5" t="s">
        <v>248</v>
      </c>
      <c r="B57" s="5" t="s">
        <v>249</v>
      </c>
      <c r="C57" s="5" t="s">
        <v>250</v>
      </c>
      <c r="D57" s="5" t="s">
        <v>251</v>
      </c>
      <c r="E57" s="4" t="s">
        <v>252</v>
      </c>
      <c r="F57" s="6" t="str">
        <f>VLOOKUP(E57,[1]Locations!$B$2:$I$853,4,FALSE)</f>
        <v>145 Inverness Dr E</v>
      </c>
      <c r="G57" s="6" t="str">
        <f>VLOOKUP(E57,[1]Locations!$B$2:$I$853,5,FALSE)</f>
        <v xml:space="preserve">Ste 250 </v>
      </c>
      <c r="H57" s="6" t="str">
        <f>VLOOKUP(E57,[1]Locations!$B$2:$I$853,6,FALSE)</f>
        <v>Englewood</v>
      </c>
      <c r="I57" s="6" t="str">
        <f>VLOOKUP(E57,[1]Locations!$B$2:$I$853,7,FALSE)</f>
        <v>CO</v>
      </c>
      <c r="J57" s="6" t="str">
        <f>VLOOKUP(E57,[1]Locations!$B$2:$I$853,8,FALSE)</f>
        <v>80112</v>
      </c>
    </row>
    <row r="58" spans="1:10">
      <c r="A58" s="18" t="s">
        <v>253</v>
      </c>
      <c r="B58" s="5" t="s">
        <v>254</v>
      </c>
      <c r="C58" s="5" t="s">
        <v>255</v>
      </c>
      <c r="D58" s="5" t="s">
        <v>256</v>
      </c>
      <c r="E58" s="4" t="s">
        <v>253</v>
      </c>
      <c r="F58" s="6" t="str">
        <f>VLOOKUP(E58,[1]Locations!$B$2:$I$853,4,FALSE)</f>
        <v>2720 Council Tree Ave</v>
      </c>
      <c r="G58" s="6" t="str">
        <f>VLOOKUP(E58,[1]Locations!$B$2:$I$853,5,FALSE)</f>
        <v>Unit 230</v>
      </c>
      <c r="H58" s="6" t="str">
        <f>VLOOKUP(E58,[1]Locations!$B$2:$I$853,6,FALSE)</f>
        <v>Fort Collins</v>
      </c>
      <c r="I58" s="6" t="str">
        <f>VLOOKUP(E58,[1]Locations!$B$2:$I$853,7,FALSE)</f>
        <v>CO</v>
      </c>
      <c r="J58" s="6" t="str">
        <f>VLOOKUP(E58,[1]Locations!$B$2:$I$853,8,FALSE)</f>
        <v>80525</v>
      </c>
    </row>
    <row r="59" spans="1:10">
      <c r="A59" s="18" t="s">
        <v>257</v>
      </c>
      <c r="B59" s="5" t="s">
        <v>258</v>
      </c>
      <c r="C59" s="5"/>
      <c r="D59" s="5" t="s">
        <v>259</v>
      </c>
      <c r="E59" s="4" t="s">
        <v>257</v>
      </c>
      <c r="F59" s="6" t="str">
        <f>VLOOKUP(E59,[1]Locations!$B$2:$I$853,4,FALSE)</f>
        <v>361 Second Ave</v>
      </c>
      <c r="G59" s="6" t="str">
        <f>VLOOKUP(E59,[1]Locations!$B$2:$I$853,5,FALSE)</f>
        <v>Unit 101</v>
      </c>
      <c r="H59" s="6" t="str">
        <f>VLOOKUP(E59,[1]Locations!$B$2:$I$853,6,FALSE)</f>
        <v>Niwot</v>
      </c>
      <c r="I59" s="6" t="str">
        <f>VLOOKUP(E59,[1]Locations!$B$2:$I$853,7,FALSE)</f>
        <v>CO</v>
      </c>
      <c r="J59" s="6" t="str">
        <f>VLOOKUP(E59,[1]Locations!$B$2:$I$853,8,FALSE)</f>
        <v>80503</v>
      </c>
    </row>
    <row r="60" spans="1:10">
      <c r="A60" s="3" t="s">
        <v>260</v>
      </c>
      <c r="B60" s="5" t="s">
        <v>261</v>
      </c>
      <c r="C60" s="5" t="s">
        <v>200</v>
      </c>
      <c r="D60" s="5" t="s">
        <v>262</v>
      </c>
      <c r="E60" s="4" t="s">
        <v>263</v>
      </c>
      <c r="F60" s="6" t="str">
        <f>VLOOKUP(E60,[1]Locations!$B$2:$I$853,4,FALSE)</f>
        <v>12219 Pine Bluffs Way</v>
      </c>
      <c r="G60" s="6" t="str">
        <f>VLOOKUP(E60,[1]Locations!$B$2:$I$853,5,FALSE)</f>
        <v>Ste 101</v>
      </c>
      <c r="H60" s="6" t="str">
        <f>VLOOKUP(E60,[1]Locations!$B$2:$I$853,6,FALSE)</f>
        <v>Parker</v>
      </c>
      <c r="I60" s="6" t="str">
        <f>VLOOKUP(E60,[1]Locations!$B$2:$I$853,7,FALSE)</f>
        <v>CO</v>
      </c>
      <c r="J60" s="6" t="str">
        <f>VLOOKUP(E60,[1]Locations!$B$2:$I$853,8,FALSE)</f>
        <v>80134</v>
      </c>
    </row>
    <row r="61" spans="1:10">
      <c r="A61" s="18" t="s">
        <v>264</v>
      </c>
      <c r="B61" s="5" t="s">
        <v>265</v>
      </c>
      <c r="C61" s="5" t="s">
        <v>266</v>
      </c>
      <c r="D61" s="5" t="s">
        <v>267</v>
      </c>
      <c r="E61" s="4" t="s">
        <v>268</v>
      </c>
      <c r="F61" s="6" t="str">
        <f>VLOOKUP(E61,[1]Locations!$B$2:$I$853,4,FALSE)</f>
        <v>205 W. Windcrest St</v>
      </c>
      <c r="G61" s="6"/>
      <c r="H61" s="6" t="str">
        <f>VLOOKUP(E61,[1]Locations!$B$2:$I$853,6,FALSE)</f>
        <v>Fredericksburg</v>
      </c>
      <c r="I61" s="6" t="str">
        <f>VLOOKUP(E61,[1]Locations!$B$2:$I$853,7,FALSE)</f>
        <v>TX</v>
      </c>
      <c r="J61" s="6" t="str">
        <f>VLOOKUP(E61,[1]Locations!$B$2:$I$853,8,FALSE)</f>
        <v>78624</v>
      </c>
    </row>
    <row r="62" spans="1:10">
      <c r="A62" s="5" t="s">
        <v>269</v>
      </c>
      <c r="B62" s="5" t="s">
        <v>270</v>
      </c>
      <c r="C62" s="5" t="s">
        <v>34</v>
      </c>
      <c r="D62" s="5" t="s">
        <v>271</v>
      </c>
      <c r="E62" s="4" t="s">
        <v>272</v>
      </c>
      <c r="F62" s="6" t="str">
        <f>VLOOKUP(E62,[1]Locations!$B$2:$I$853,4,FALSE)</f>
        <v>608 Gateway Central</v>
      </c>
      <c r="G62" s="6" t="str">
        <f>VLOOKUP(E62,[1]Locations!$B$2:$I$853,5,FALSE)</f>
        <v>Ste 200</v>
      </c>
      <c r="H62" s="6" t="str">
        <f>VLOOKUP(E62,[1]Locations!$B$2:$I$853,6,FALSE)</f>
        <v>Marble Falls</v>
      </c>
      <c r="I62" s="6" t="str">
        <f>VLOOKUP(E62,[1]Locations!$B$2:$I$853,7,FALSE)</f>
        <v>TX</v>
      </c>
      <c r="J62" s="6" t="str">
        <f>VLOOKUP(E62,[1]Locations!$B$2:$I$853,8,FALSE)</f>
        <v>78654</v>
      </c>
    </row>
    <row r="63" spans="1:10">
      <c r="A63" s="5" t="s">
        <v>273</v>
      </c>
      <c r="B63" s="5" t="s">
        <v>274</v>
      </c>
      <c r="C63" s="5"/>
      <c r="D63" s="5" t="s">
        <v>275</v>
      </c>
      <c r="E63" s="4" t="s">
        <v>276</v>
      </c>
      <c r="F63" s="6" t="str">
        <f>VLOOKUP(E63,[1]Locations!$B$2:$I$853,4,FALSE)</f>
        <v>904 Ford St</v>
      </c>
      <c r="G63" s="6"/>
      <c r="H63" s="6" t="str">
        <f>VLOOKUP(E63,[1]Locations!$B$2:$I$853,6,FALSE)</f>
        <v>Llano</v>
      </c>
      <c r="I63" s="6" t="str">
        <f>VLOOKUP(E63,[1]Locations!$B$2:$I$853,7,FALSE)</f>
        <v>TX</v>
      </c>
      <c r="J63" s="6" t="str">
        <f>VLOOKUP(E63,[1]Locations!$B$2:$I$853,8,FALSE)</f>
        <v>78643</v>
      </c>
    </row>
    <row r="64" spans="1:10">
      <c r="A64" s="5" t="s">
        <v>277</v>
      </c>
      <c r="B64" s="5" t="s">
        <v>278</v>
      </c>
      <c r="C64" s="5" t="s">
        <v>279</v>
      </c>
      <c r="D64" s="5" t="s">
        <v>280</v>
      </c>
      <c r="E64" s="4" t="s">
        <v>281</v>
      </c>
      <c r="F64" s="6" t="str">
        <f>VLOOKUP(E64,[1]Locations!$B$2:$I$853,4,FALSE)</f>
        <v>2508 S. Gulf Fwy</v>
      </c>
      <c r="G64" s="6" t="str">
        <f>VLOOKUP(E64,[1]Locations!$B$2:$I$853,5,FALSE)</f>
        <v>Ste 110</v>
      </c>
      <c r="H64" s="6" t="str">
        <f>VLOOKUP(E64,[1]Locations!$B$2:$I$853,6,FALSE)</f>
        <v>League City</v>
      </c>
      <c r="I64" s="6" t="str">
        <f>VLOOKUP(E64,[1]Locations!$B$2:$I$853,7,FALSE)</f>
        <v>TX</v>
      </c>
      <c r="J64" s="6" t="str">
        <f>VLOOKUP(E64,[1]Locations!$B$2:$I$853,8,FALSE)</f>
        <v>77573</v>
      </c>
    </row>
    <row r="65" spans="1:10">
      <c r="A65" s="6" t="s">
        <v>282</v>
      </c>
      <c r="B65" s="5" t="s">
        <v>283</v>
      </c>
      <c r="C65" s="5" t="s">
        <v>12</v>
      </c>
      <c r="D65" s="5" t="s">
        <v>284</v>
      </c>
      <c r="E65" s="4" t="s">
        <v>285</v>
      </c>
      <c r="F65" s="6" t="str">
        <f>VLOOKUP(E65,[1]Locations!$B$2:$I$853,4,FALSE)</f>
        <v>13938 State Hwy 3</v>
      </c>
      <c r="G65" s="6" t="str">
        <f>VLOOKUP(E65,[1]Locations!$B$2:$I$853,5,FALSE)</f>
        <v>Ste 100</v>
      </c>
      <c r="H65" s="6" t="str">
        <f>VLOOKUP(E65,[1]Locations!$B$2:$I$853,6,FALSE)</f>
        <v>Webster</v>
      </c>
      <c r="I65" s="6" t="str">
        <f>VLOOKUP(E65,[1]Locations!$B$2:$I$853,7,FALSE)</f>
        <v>TX</v>
      </c>
      <c r="J65" s="6" t="str">
        <f>VLOOKUP(E65,[1]Locations!$B$2:$I$853,8,FALSE)</f>
        <v>77598</v>
      </c>
    </row>
    <row r="66" spans="1:10">
      <c r="A66" s="18" t="s">
        <v>286</v>
      </c>
      <c r="B66" s="5" t="s">
        <v>287</v>
      </c>
      <c r="C66" s="5"/>
      <c r="D66" s="5" t="s">
        <v>288</v>
      </c>
      <c r="E66" s="4" t="s">
        <v>289</v>
      </c>
      <c r="F66" s="6" t="str">
        <f>VLOOKUP(E66,[1]Locations!$B$2:$I$853,4,FALSE)</f>
        <v>14789 W 87th Pkwy</v>
      </c>
      <c r="G66" s="6"/>
      <c r="H66" s="6" t="str">
        <f>VLOOKUP(E66,[1]Locations!$B$2:$I$853,6,FALSE)</f>
        <v>Arvada</v>
      </c>
      <c r="I66" s="6" t="str">
        <f>VLOOKUP(E66,[1]Locations!$B$2:$I$853,7,FALSE)</f>
        <v>CO</v>
      </c>
      <c r="J66" s="6" t="str">
        <f>VLOOKUP(E66,[1]Locations!$B$2:$I$853,8,FALSE)</f>
        <v>80005</v>
      </c>
    </row>
    <row r="67" spans="1:10">
      <c r="A67" s="18" t="s">
        <v>290</v>
      </c>
      <c r="B67" s="5" t="s">
        <v>291</v>
      </c>
      <c r="C67" s="5"/>
      <c r="D67" s="5" t="s">
        <v>292</v>
      </c>
      <c r="E67" s="4" t="s">
        <v>293</v>
      </c>
      <c r="F67" s="6" t="str">
        <f>VLOOKUP(E67,[1]Locations!$B$2:$I$853,4,FALSE)</f>
        <v>32135 Castle Ct</v>
      </c>
      <c r="G67" s="6" t="str">
        <f>VLOOKUP(E67,[1]Locations!$B$2:$I$853,5,FALSE)</f>
        <v>Ste 202</v>
      </c>
      <c r="H67" s="6" t="str">
        <f>VLOOKUP(E67,[1]Locations!$B$2:$I$853,6,FALSE)</f>
        <v>Evergreen</v>
      </c>
      <c r="I67" s="6" t="str">
        <f>VLOOKUP(E67,[1]Locations!$B$2:$I$853,7,FALSE)</f>
        <v>CO</v>
      </c>
      <c r="J67" s="6" t="str">
        <f>VLOOKUP(E67,[1]Locations!$B$2:$I$853,8,FALSE)</f>
        <v>80439</v>
      </c>
    </row>
    <row r="68" spans="1:10">
      <c r="A68" s="17" t="s">
        <v>294</v>
      </c>
      <c r="B68" s="5" t="s">
        <v>295</v>
      </c>
      <c r="C68" s="5"/>
      <c r="D68" s="5" t="s">
        <v>296</v>
      </c>
      <c r="E68" s="4" t="s">
        <v>297</v>
      </c>
      <c r="F68" s="6" t="s">
        <v>298</v>
      </c>
      <c r="G68" s="13" t="s">
        <v>299</v>
      </c>
      <c r="H68" s="13" t="s">
        <v>300</v>
      </c>
      <c r="I68" s="6" t="s">
        <v>301</v>
      </c>
      <c r="J68" s="13">
        <v>80127</v>
      </c>
    </row>
    <row r="69" spans="1:10">
      <c r="A69" s="5" t="s">
        <v>302</v>
      </c>
      <c r="B69" s="5" t="s">
        <v>303</v>
      </c>
      <c r="C69" s="5"/>
      <c r="D69" s="5" t="s">
        <v>304</v>
      </c>
      <c r="E69" s="4" t="s">
        <v>305</v>
      </c>
      <c r="F69" s="6" t="str">
        <f>VLOOKUP(E69,[1]Locations!$B$2:$I$853,4,FALSE)</f>
        <v>1122 Druid Rd</v>
      </c>
      <c r="G69" s="6"/>
      <c r="H69" s="6" t="str">
        <f>VLOOKUP(E69,[1]Locations!$B$2:$I$853,6,FALSE)</f>
        <v>Clearwater</v>
      </c>
      <c r="I69" s="6" t="str">
        <f>VLOOKUP(E69,[1]Locations!$B$2:$I$853,7,FALSE)</f>
        <v>FL</v>
      </c>
      <c r="J69" s="6" t="str">
        <f>VLOOKUP(E69,[1]Locations!$B$2:$I$853,8,FALSE)</f>
        <v>33756</v>
      </c>
    </row>
    <row r="70" spans="1:10">
      <c r="A70" s="18" t="s">
        <v>306</v>
      </c>
      <c r="B70" s="5" t="s">
        <v>307</v>
      </c>
      <c r="C70" s="5"/>
      <c r="D70" s="5" t="s">
        <v>308</v>
      </c>
      <c r="E70" s="4" t="s">
        <v>309</v>
      </c>
      <c r="F70" s="6" t="str">
        <f>VLOOKUP(E70,[1]Locations!$B$2:$I$853,4,FALSE)</f>
        <v>1316 Country Club Dr</v>
      </c>
      <c r="G70" s="6"/>
      <c r="H70" s="6" t="str">
        <f>VLOOKUP(E70,[1]Locations!$B$2:$I$853,6,FALSE)</f>
        <v>Kirksville</v>
      </c>
      <c r="I70" s="6" t="str">
        <f>VLOOKUP(E70,[1]Locations!$B$2:$I$853,7,FALSE)</f>
        <v>MO</v>
      </c>
      <c r="J70" s="6" t="str">
        <f>VLOOKUP(E70,[1]Locations!$B$2:$I$853,8,FALSE)</f>
        <v>63501</v>
      </c>
    </row>
    <row r="71" spans="1:10">
      <c r="A71" s="5" t="s">
        <v>310</v>
      </c>
      <c r="B71" s="5" t="s">
        <v>311</v>
      </c>
      <c r="C71" s="5"/>
      <c r="D71" s="5" t="s">
        <v>312</v>
      </c>
      <c r="E71" s="4" t="s">
        <v>313</v>
      </c>
      <c r="F71" s="6" t="str">
        <f>VLOOKUP(E71,[1]Locations!$B$2:$I$853,4,FALSE)</f>
        <v>112 W C Owen Ave</v>
      </c>
      <c r="G71" s="6"/>
      <c r="H71" s="6" t="str">
        <f>VLOOKUP(E71,[1]Locations!$B$2:$I$853,6,FALSE)</f>
        <v>Clewiston</v>
      </c>
      <c r="I71" s="6" t="str">
        <f>VLOOKUP(E71,[1]Locations!$B$2:$I$853,7,FALSE)</f>
        <v>FL</v>
      </c>
      <c r="J71" s="6" t="str">
        <f>VLOOKUP(E71,[1]Locations!$B$2:$I$853,8,FALSE)</f>
        <v>33440</v>
      </c>
    </row>
    <row r="72" spans="1:10">
      <c r="A72" s="18" t="s">
        <v>314</v>
      </c>
      <c r="B72" s="5" t="s">
        <v>315</v>
      </c>
      <c r="C72" s="5" t="s">
        <v>34</v>
      </c>
      <c r="D72" s="5" t="s">
        <v>316</v>
      </c>
      <c r="E72" s="4" t="s">
        <v>317</v>
      </c>
      <c r="F72" s="6" t="str">
        <f>VLOOKUP(E72,[1]Locations!$B$2:$I$853,4,FALSE)</f>
        <v>199 Village Center Blvd</v>
      </c>
      <c r="G72" s="6" t="str">
        <f>VLOOKUP(E72,[1]Locations!$B$2:$I$853,5,FALSE)</f>
        <v>Ste 200</v>
      </c>
      <c r="H72" s="6" t="str">
        <f>VLOOKUP(E72,[1]Locations!$B$2:$I$853,6,FALSE)</f>
        <v>Myrtle Beach</v>
      </c>
      <c r="I72" s="6" t="str">
        <f>VLOOKUP(E72,[1]Locations!$B$2:$I$853,7,FALSE)</f>
        <v>SC</v>
      </c>
      <c r="J72" s="6" t="str">
        <f>VLOOKUP(E72,[1]Locations!$B$2:$I$853,8,FALSE)</f>
        <v>29579</v>
      </c>
    </row>
    <row r="73" spans="1:10">
      <c r="A73" s="3" t="s">
        <v>318</v>
      </c>
      <c r="B73" s="5" t="s">
        <v>319</v>
      </c>
      <c r="C73" s="5"/>
      <c r="D73" s="5" t="s">
        <v>320</v>
      </c>
      <c r="E73" s="4" t="s">
        <v>318</v>
      </c>
      <c r="F73" s="6" t="str">
        <f>VLOOKUP(E73,[1]Locations!$B$2:$I$853,4,FALSE)</f>
        <v>311 S Highway 183</v>
      </c>
      <c r="G73" s="6"/>
      <c r="H73" s="6" t="str">
        <f>VLOOKUP(E73,[1]Locations!$B$2:$I$853,6,FALSE)</f>
        <v>Leander</v>
      </c>
      <c r="I73" s="6" t="str">
        <f>VLOOKUP(E73,[1]Locations!$B$2:$I$853,7,FALSE)</f>
        <v>TX</v>
      </c>
      <c r="J73" s="6" t="str">
        <f>VLOOKUP(E73,[1]Locations!$B$2:$I$853,8,FALSE)</f>
        <v>78641</v>
      </c>
    </row>
    <row r="74" spans="1:10">
      <c r="A74" s="3" t="s">
        <v>321</v>
      </c>
      <c r="B74" s="5" t="s">
        <v>322</v>
      </c>
      <c r="C74" s="5"/>
      <c r="D74" s="5" t="s">
        <v>323</v>
      </c>
      <c r="E74" s="4" t="s">
        <v>324</v>
      </c>
      <c r="F74" s="6" t="str">
        <f>VLOOKUP(E74,[1]Locations!$B$2:$I$853,4,FALSE)</f>
        <v>1108 Goodlette-Frank Rd. N</v>
      </c>
      <c r="G74" s="6"/>
      <c r="H74" s="6" t="str">
        <f>VLOOKUP(E74,[1]Locations!$B$2:$I$853,6,FALSE)</f>
        <v>Naples</v>
      </c>
      <c r="I74" s="6" t="str">
        <f>VLOOKUP(E74,[1]Locations!$B$2:$I$853,7,FALSE)</f>
        <v>FL</v>
      </c>
      <c r="J74" s="6" t="str">
        <f>VLOOKUP(E74,[1]Locations!$B$2:$I$853,8,FALSE)</f>
        <v>34102</v>
      </c>
    </row>
    <row r="75" spans="1:10">
      <c r="A75" s="5" t="s">
        <v>325</v>
      </c>
      <c r="B75" s="5" t="s">
        <v>326</v>
      </c>
      <c r="C75" s="5"/>
      <c r="D75" s="5" t="s">
        <v>327</v>
      </c>
      <c r="E75" s="4" t="s">
        <v>325</v>
      </c>
      <c r="F75" s="6" t="str">
        <f>VLOOKUP(E75,[1]Locations!$B$2:$I$853,4,FALSE)</f>
        <v>3701 S. Clarkson St</v>
      </c>
      <c r="G75" s="6" t="str">
        <f>VLOOKUP(E75,[1]Locations!$B$2:$I$853,5,FALSE)</f>
        <v>Ste 320</v>
      </c>
      <c r="H75" s="6" t="str">
        <f>VLOOKUP(E75,[1]Locations!$B$2:$I$853,6,FALSE)</f>
        <v>Englewood</v>
      </c>
      <c r="I75" s="6" t="str">
        <f>VLOOKUP(E75,[1]Locations!$B$2:$I$853,7,FALSE)</f>
        <v>CO</v>
      </c>
      <c r="J75" s="6" t="str">
        <f>VLOOKUP(E75,[1]Locations!$B$2:$I$853,8,FALSE)</f>
        <v>80113</v>
      </c>
    </row>
    <row r="76" spans="1:10">
      <c r="A76" s="19" t="s">
        <v>328</v>
      </c>
      <c r="B76" s="5" t="s">
        <v>329</v>
      </c>
      <c r="C76" s="5" t="s">
        <v>34</v>
      </c>
      <c r="D76" s="5" t="s">
        <v>330</v>
      </c>
      <c r="E76" s="4" t="s">
        <v>331</v>
      </c>
      <c r="F76" s="6" t="str">
        <f>VLOOKUP(E76,[1]Locations!$B$2:$I$853,4,FALSE)</f>
        <v>2696 South Colorado Blvd</v>
      </c>
      <c r="G76" s="6" t="str">
        <f>VLOOKUP(E76,[1]Locations!$B$2:$I$853,5,FALSE)</f>
        <v>Ste 200</v>
      </c>
      <c r="H76" s="6" t="str">
        <f>VLOOKUP(E76,[1]Locations!$B$2:$I$853,6,FALSE)</f>
        <v>Denver</v>
      </c>
      <c r="I76" s="6" t="str">
        <f>VLOOKUP(E76,[1]Locations!$B$2:$I$853,7,FALSE)</f>
        <v>CO</v>
      </c>
      <c r="J76" s="6" t="str">
        <f>VLOOKUP(E76,[1]Locations!$B$2:$I$853,8,FALSE)</f>
        <v>80222</v>
      </c>
    </row>
    <row r="77" spans="1:10">
      <c r="A77" s="6" t="s">
        <v>332</v>
      </c>
      <c r="B77" s="5" t="s">
        <v>333</v>
      </c>
      <c r="C77" s="5" t="s">
        <v>334</v>
      </c>
      <c r="D77" s="5" t="s">
        <v>335</v>
      </c>
      <c r="E77" s="4" t="s">
        <v>336</v>
      </c>
      <c r="F77" s="6" t="str">
        <f>VLOOKUP(E77,[1]Locations!$B$2:$I$853,4,FALSE)</f>
        <v>7336 South Yosemite St</v>
      </c>
      <c r="G77" s="6" t="str">
        <f>VLOOKUP(E77,[1]Locations!$B$2:$I$853,5,FALSE)</f>
        <v>Ste 100</v>
      </c>
      <c r="H77" s="6" t="str">
        <f>VLOOKUP(E77,[1]Locations!$B$2:$I$853,6,FALSE)</f>
        <v>Centennial</v>
      </c>
      <c r="I77" s="6" t="str">
        <f>VLOOKUP(E77,[1]Locations!$B$2:$I$853,7,FALSE)</f>
        <v>CO</v>
      </c>
      <c r="J77" s="6" t="str">
        <f>VLOOKUP(E77,[1]Locations!$B$2:$I$853,8,FALSE)</f>
        <v>80112</v>
      </c>
    </row>
    <row r="78" spans="1:10">
      <c r="A78" s="5" t="s">
        <v>337</v>
      </c>
      <c r="B78" s="5" t="s">
        <v>338</v>
      </c>
      <c r="C78" s="5" t="s">
        <v>38</v>
      </c>
      <c r="D78" s="5" t="s">
        <v>339</v>
      </c>
      <c r="E78" s="4" t="s">
        <v>340</v>
      </c>
      <c r="F78" s="6" t="str">
        <f>VLOOKUP(E78,[1]Locations!$B$2:$I$853,4,FALSE)</f>
        <v>10881 West Asbury Ave</v>
      </c>
      <c r="G78" s="6" t="str">
        <f>VLOOKUP(E78,[1]Locations!$B$2:$I$853,5,FALSE)</f>
        <v>Ste 200</v>
      </c>
      <c r="H78" s="6" t="str">
        <f>VLOOKUP(E78,[1]Locations!$B$2:$I$853,6,FALSE)</f>
        <v>Lakewood</v>
      </c>
      <c r="I78" s="6" t="str">
        <f>VLOOKUP(E78,[1]Locations!$B$2:$I$853,7,FALSE)</f>
        <v>CO</v>
      </c>
      <c r="J78" s="6" t="str">
        <f>VLOOKUP(E78,[1]Locations!$B$2:$I$853,8,FALSE)</f>
        <v>80227</v>
      </c>
    </row>
    <row r="79" spans="1:10">
      <c r="A79" s="18" t="s">
        <v>341</v>
      </c>
      <c r="B79" s="5" t="s">
        <v>342</v>
      </c>
      <c r="C79" s="5" t="s">
        <v>343</v>
      </c>
      <c r="D79" s="5" t="s">
        <v>344</v>
      </c>
      <c r="E79" s="4" t="s">
        <v>345</v>
      </c>
      <c r="F79" s="6" t="str">
        <f>VLOOKUP(E79,[1]Locations!$B$2:$I$853,4,FALSE)</f>
        <v xml:space="preserve">7616 Branford Pl </v>
      </c>
      <c r="G79" s="6" t="str">
        <f>VLOOKUP(E79,[1]Locations!$B$2:$I$853,5,FALSE)</f>
        <v>Ste 240</v>
      </c>
      <c r="H79" s="6" t="str">
        <f>VLOOKUP(E79,[1]Locations!$B$2:$I$853,6,FALSE)</f>
        <v>Sugar Land</v>
      </c>
      <c r="I79" s="6" t="str">
        <f>VLOOKUP(E79,[1]Locations!$B$2:$I$853,7,FALSE)</f>
        <v>TX</v>
      </c>
      <c r="J79" s="6">
        <f>VLOOKUP(E79,[1]Locations!$B$2:$I$853,8,FALSE)</f>
        <v>77479</v>
      </c>
    </row>
    <row r="80" spans="1:10">
      <c r="A80" s="5" t="s">
        <v>346</v>
      </c>
      <c r="B80" s="5" t="s">
        <v>347</v>
      </c>
      <c r="C80" s="5" t="s">
        <v>348</v>
      </c>
      <c r="D80" s="5" t="s">
        <v>349</v>
      </c>
      <c r="E80" s="4" t="s">
        <v>350</v>
      </c>
      <c r="F80" s="6" t="str">
        <f>VLOOKUP(E80,[1]Locations!$B$2:$I$853,4,FALSE)</f>
        <v>508 Medical Center Blvd</v>
      </c>
      <c r="G80" s="6" t="str">
        <f>VLOOKUP(E80,[1]Locations!$B$2:$I$853,5,FALSE)</f>
        <v>Ste 380</v>
      </c>
      <c r="H80" s="6" t="str">
        <f>VLOOKUP(E80,[1]Locations!$B$2:$I$853,6,FALSE)</f>
        <v>Conroe</v>
      </c>
      <c r="I80" s="6" t="str">
        <f>VLOOKUP(E80,[1]Locations!$B$2:$I$853,7,FALSE)</f>
        <v>TX</v>
      </c>
      <c r="J80" s="6" t="str">
        <f>VLOOKUP(E80,[1]Locations!$B$2:$I$853,8,FALSE)</f>
        <v>77304</v>
      </c>
    </row>
    <row r="81" spans="1:10">
      <c r="A81" s="5" t="s">
        <v>351</v>
      </c>
      <c r="B81" s="5" t="s">
        <v>352</v>
      </c>
      <c r="C81" s="5" t="s">
        <v>250</v>
      </c>
      <c r="D81" s="5" t="s">
        <v>353</v>
      </c>
      <c r="E81" s="4" t="s">
        <v>354</v>
      </c>
      <c r="F81" s="6" t="str">
        <f>VLOOKUP(E81,[1]Locations!$B$2:$I$853,4,FALSE)</f>
        <v>4500 Washington Ave</v>
      </c>
      <c r="G81" s="6" t="str">
        <f>VLOOKUP(E81,[1]Locations!$B$2:$I$853,5,FALSE)</f>
        <v>Ste 250</v>
      </c>
      <c r="H81" s="6" t="str">
        <f>VLOOKUP(E81,[1]Locations!$B$2:$I$853,6,FALSE)</f>
        <v>Houston</v>
      </c>
      <c r="I81" s="6" t="str">
        <f>VLOOKUP(E81,[1]Locations!$B$2:$I$853,7,FALSE)</f>
        <v>TX</v>
      </c>
      <c r="J81" s="6" t="str">
        <f>VLOOKUP(E81,[1]Locations!$B$2:$I$853,8,FALSE)</f>
        <v>77007</v>
      </c>
    </row>
    <row r="82" spans="1:10">
      <c r="A82" s="6" t="s">
        <v>355</v>
      </c>
      <c r="B82" s="5" t="s">
        <v>356</v>
      </c>
      <c r="C82" s="5" t="s">
        <v>357</v>
      </c>
      <c r="D82" s="5" t="s">
        <v>358</v>
      </c>
      <c r="E82" s="4" t="s">
        <v>359</v>
      </c>
      <c r="F82" s="6" t="str">
        <f>VLOOKUP(E82,[1]Locations!$B$2:$I$853,4,FALSE)</f>
        <v>17191 St. Luke's Way</v>
      </c>
      <c r="G82" s="6" t="str">
        <f>VLOOKUP(E82,[1]Locations!$B$2:$I$853,5,FALSE)</f>
        <v>Ste 210</v>
      </c>
      <c r="H82" s="6" t="str">
        <f>VLOOKUP(E82,[1]Locations!$B$2:$I$853,6,FALSE)</f>
        <v>Conroe</v>
      </c>
      <c r="I82" s="6" t="str">
        <f>VLOOKUP(E82,[1]Locations!$B$2:$I$853,7,FALSE)</f>
        <v>TX</v>
      </c>
      <c r="J82" s="6" t="str">
        <f>VLOOKUP(E82,[1]Locations!$B$2:$I$853,8,FALSE)</f>
        <v>77384</v>
      </c>
    </row>
    <row r="83" spans="1:10">
      <c r="A83" s="5" t="s">
        <v>360</v>
      </c>
      <c r="B83" s="5" t="s">
        <v>361</v>
      </c>
      <c r="C83" s="5" t="s">
        <v>123</v>
      </c>
      <c r="D83" s="5" t="s">
        <v>362</v>
      </c>
      <c r="E83" s="4" t="s">
        <v>363</v>
      </c>
      <c r="F83" s="6" t="str">
        <f>VLOOKUP(E83,[1]Locations!$B$2:$I$853,4,FALSE)</f>
        <v>1501 River Pointe Dr</v>
      </c>
      <c r="G83" s="6" t="str">
        <f>VLOOKUP(E83,[1]Locations!$B$2:$I$853,5,FALSE)</f>
        <v>Ste 150</v>
      </c>
      <c r="H83" s="6" t="str">
        <f>VLOOKUP(E83,[1]Locations!$B$2:$I$853,6,FALSE)</f>
        <v>Conroe</v>
      </c>
      <c r="I83" s="6" t="str">
        <f>VLOOKUP(E83,[1]Locations!$B$2:$I$853,7,FALSE)</f>
        <v>TX</v>
      </c>
      <c r="J83" s="6" t="str">
        <f>VLOOKUP(E83,[1]Locations!$B$2:$I$853,8,FALSE)</f>
        <v>77304</v>
      </c>
    </row>
    <row r="84" spans="1:10">
      <c r="A84" s="19" t="s">
        <v>364</v>
      </c>
      <c r="B84" s="5" t="s">
        <v>365</v>
      </c>
      <c r="C84" s="5" t="s">
        <v>366</v>
      </c>
      <c r="D84" s="5" t="s">
        <v>367</v>
      </c>
      <c r="E84" s="4" t="s">
        <v>368</v>
      </c>
      <c r="F84" s="6" t="str">
        <f>VLOOKUP(E84,[1]Locations!$B$2:$I$853,4,FALSE)</f>
        <v>425 South Cherry St</v>
      </c>
      <c r="G84" s="6" t="str">
        <f>VLOOKUP(E84,[1]Locations!$B$2:$I$853,5,FALSE)</f>
        <v>Ste 907</v>
      </c>
      <c r="H84" s="6" t="str">
        <f>VLOOKUP(E84,[1]Locations!$B$2:$I$853,6,FALSE)</f>
        <v>Denver</v>
      </c>
      <c r="I84" s="6" t="str">
        <f>VLOOKUP(E84,[1]Locations!$B$2:$I$853,7,FALSE)</f>
        <v>CO</v>
      </c>
      <c r="J84" s="6" t="str">
        <f>VLOOKUP(E84,[1]Locations!$B$2:$I$853,8,FALSE)</f>
        <v>80246</v>
      </c>
    </row>
    <row r="85" spans="1:10">
      <c r="A85" s="5" t="s">
        <v>369</v>
      </c>
      <c r="B85" s="5" t="s">
        <v>370</v>
      </c>
      <c r="C85" s="5" t="s">
        <v>371</v>
      </c>
      <c r="D85" s="5" t="s">
        <v>372</v>
      </c>
      <c r="E85" s="8" t="s">
        <v>120</v>
      </c>
      <c r="F85" s="6" t="str">
        <f>VLOOKUP(E85,[1]Locations!$B$2:$I$853,4,FALSE)</f>
        <v>500 Vonderburg Dr</v>
      </c>
      <c r="G85" s="6" t="str">
        <f>VLOOKUP(E85,[1]Locations!$B$2:$I$853,5,FALSE)</f>
        <v>Ste 302E</v>
      </c>
      <c r="H85" s="6" t="str">
        <f>VLOOKUP(E85,[1]Locations!$B$2:$I$853,6,FALSE)</f>
        <v>Brandon</v>
      </c>
      <c r="I85" s="6" t="str">
        <f>VLOOKUP(E85,[1]Locations!$B$2:$I$853,7,FALSE)</f>
        <v>FL</v>
      </c>
      <c r="J85" s="6" t="str">
        <f>VLOOKUP(E85,[1]Locations!$B$2:$I$853,8,FALSE)</f>
        <v>33511</v>
      </c>
    </row>
    <row r="86" spans="1:10" ht="30.75">
      <c r="A86" s="5" t="s">
        <v>373</v>
      </c>
      <c r="B86" s="5" t="s">
        <v>374</v>
      </c>
      <c r="C86" s="5" t="s">
        <v>375</v>
      </c>
      <c r="D86" s="5" t="s">
        <v>376</v>
      </c>
      <c r="E86" s="4" t="s">
        <v>377</v>
      </c>
      <c r="F86" s="21" t="s">
        <v>378</v>
      </c>
      <c r="G86" s="11" t="s">
        <v>379</v>
      </c>
      <c r="H86" s="12" t="s">
        <v>380</v>
      </c>
      <c r="I86" s="12" t="s">
        <v>381</v>
      </c>
      <c r="J86" s="11">
        <v>20815</v>
      </c>
    </row>
    <row r="87" spans="1:10">
      <c r="A87" s="5" t="s">
        <v>382</v>
      </c>
      <c r="B87" s="5" t="s">
        <v>383</v>
      </c>
      <c r="C87" s="5" t="s">
        <v>384</v>
      </c>
      <c r="D87" s="5" t="s">
        <v>385</v>
      </c>
      <c r="E87" s="4" t="s">
        <v>386</v>
      </c>
      <c r="F87" s="6" t="s">
        <v>387</v>
      </c>
      <c r="G87" s="13" t="s">
        <v>388</v>
      </c>
      <c r="H87" s="13" t="s">
        <v>389</v>
      </c>
      <c r="I87" s="6" t="s">
        <v>40</v>
      </c>
      <c r="J87" s="13">
        <v>78641</v>
      </c>
    </row>
    <row r="88" spans="1:10">
      <c r="A88" t="s">
        <v>390</v>
      </c>
      <c r="B88" s="5" t="s">
        <v>391</v>
      </c>
      <c r="C88" s="5" t="s">
        <v>34</v>
      </c>
      <c r="D88" s="5" t="s">
        <v>392</v>
      </c>
      <c r="E88" s="4" t="s">
        <v>393</v>
      </c>
      <c r="F88" s="6" t="s">
        <v>391</v>
      </c>
      <c r="G88" s="13" t="s">
        <v>38</v>
      </c>
      <c r="H88" s="13" t="s">
        <v>394</v>
      </c>
      <c r="I88" s="6" t="s">
        <v>40</v>
      </c>
      <c r="J88" s="6">
        <v>76201</v>
      </c>
    </row>
    <row r="89" spans="1:10">
      <c r="A89" s="5" t="s">
        <v>395</v>
      </c>
      <c r="B89" s="5" t="s">
        <v>396</v>
      </c>
      <c r="C89" s="5"/>
      <c r="D89" s="5" t="s">
        <v>397</v>
      </c>
      <c r="E89" s="4" t="s">
        <v>398</v>
      </c>
      <c r="F89" s="6" t="str">
        <f>VLOOKUP(E89,[1]Locations!$B$2:$I$853,4,FALSE)</f>
        <v>13174 N Macarthur Blvd</v>
      </c>
      <c r="G89" s="6"/>
      <c r="H89" s="6" t="str">
        <f>VLOOKUP(E89,[1]Locations!$B$2:$I$853,6,FALSE)</f>
        <v>Oklahoma City</v>
      </c>
      <c r="I89" s="6" t="str">
        <f>VLOOKUP(E89,[1]Locations!$B$2:$I$853,7,FALSE)</f>
        <v>OK</v>
      </c>
      <c r="J89" s="6" t="str">
        <f>VLOOKUP(E89,[1]Locations!$B$2:$I$853,8,FALSE)</f>
        <v>73142</v>
      </c>
    </row>
    <row r="90" spans="1:10">
      <c r="A90" s="5" t="s">
        <v>399</v>
      </c>
      <c r="B90" s="5" t="s">
        <v>400</v>
      </c>
      <c r="C90" s="5" t="s">
        <v>401</v>
      </c>
      <c r="D90" s="5" t="s">
        <v>402</v>
      </c>
      <c r="E90" s="8" t="s">
        <v>120</v>
      </c>
      <c r="F90" s="6" t="str">
        <f>VLOOKUP(E89,[1]Locations!$B$2:$I$853,4,FALSE)</f>
        <v>13174 N Macarthur Blvd</v>
      </c>
      <c r="G90" s="6">
        <f>VLOOKUP(E89,[1]Locations!$B$2:$I$853,5,FALSE)</f>
        <v>0</v>
      </c>
      <c r="H90" s="6" t="str">
        <f>VLOOKUP(E89,[1]Locations!$B$2:$I$853,6,FALSE)</f>
        <v>Oklahoma City</v>
      </c>
      <c r="I90" s="6" t="str">
        <f>VLOOKUP(E89,[1]Locations!$B$2:$I$853,7,FALSE)</f>
        <v>OK</v>
      </c>
      <c r="J90" s="6" t="str">
        <f>VLOOKUP(E89,[1]Locations!$B$2:$I$853,8,FALSE)</f>
        <v>73142</v>
      </c>
    </row>
    <row r="91" spans="1:10">
      <c r="A91" s="5" t="s">
        <v>403</v>
      </c>
      <c r="B91" s="5" t="s">
        <v>404</v>
      </c>
      <c r="C91" s="5"/>
      <c r="D91" s="5" t="s">
        <v>405</v>
      </c>
      <c r="E91" s="4" t="s">
        <v>406</v>
      </c>
      <c r="F91" s="6" t="str">
        <f>VLOOKUP(E91,[1]Locations!$B$2:$I$853,4,FALSE)</f>
        <v>1880 W Hillsboro Blvd</v>
      </c>
      <c r="G91" s="6" t="str">
        <f>VLOOKUP(E91,[1]Locations!$B$2:$I$853,5,FALSE)</f>
        <v>Ste A</v>
      </c>
      <c r="H91" s="6" t="str">
        <f>VLOOKUP(E91,[1]Locations!$B$2:$I$853,6,FALSE)</f>
        <v>Deerfield Beach</v>
      </c>
      <c r="I91" s="6" t="str">
        <f>VLOOKUP(E91,[1]Locations!$B$2:$I$853,7,FALSE)</f>
        <v>FL</v>
      </c>
      <c r="J91" s="6" t="str">
        <f>VLOOKUP(E91,[1]Locations!$B$2:$I$853,8,FALSE)</f>
        <v>33442</v>
      </c>
    </row>
    <row r="92" spans="1:10">
      <c r="A92" s="5" t="s">
        <v>407</v>
      </c>
      <c r="B92" s="5" t="s">
        <v>408</v>
      </c>
      <c r="C92" s="5"/>
      <c r="D92" s="5" t="s">
        <v>409</v>
      </c>
      <c r="E92" s="4" t="s">
        <v>410</v>
      </c>
      <c r="F92" s="6" t="str">
        <f>VLOOKUP(E92,[1]Locations!$B$2:$I$853,4,FALSE)</f>
        <v>6642 W Atlantic Ave</v>
      </c>
      <c r="G92" s="6"/>
      <c r="H92" s="6" t="str">
        <f>VLOOKUP(E92,[1]Locations!$B$2:$I$853,6,FALSE)</f>
        <v xml:space="preserve">Delray Beach </v>
      </c>
      <c r="I92" s="6" t="str">
        <f>VLOOKUP(E92,[1]Locations!$B$2:$I$853,7,FALSE)</f>
        <v>FL</v>
      </c>
      <c r="J92" s="6" t="str">
        <f>VLOOKUP(E92,[1]Locations!$B$2:$I$853,8,FALSE)</f>
        <v>33446</v>
      </c>
    </row>
    <row r="93" spans="1:10">
      <c r="A93" s="6" t="s">
        <v>411</v>
      </c>
      <c r="B93" s="5" t="s">
        <v>412</v>
      </c>
      <c r="C93" s="5" t="s">
        <v>413</v>
      </c>
      <c r="D93" s="5" t="s">
        <v>414</v>
      </c>
      <c r="E93" s="4" t="s">
        <v>411</v>
      </c>
      <c r="F93" s="6" t="str">
        <f>VLOOKUP(E93,[1]Locations!$B$2:$I$853,4,FALSE)</f>
        <v>1601 East 19th Ave</v>
      </c>
      <c r="G93" s="6" t="str">
        <f>VLOOKUP(E93,[1]Locations!$B$2:$I$853,5,FALSE)</f>
        <v>Ste 4450</v>
      </c>
      <c r="H93" s="6" t="str">
        <f>VLOOKUP(E93,[1]Locations!$B$2:$I$853,6,FALSE)</f>
        <v>Denver</v>
      </c>
      <c r="I93" s="6" t="str">
        <f>VLOOKUP(E93,[1]Locations!$B$2:$I$853,7,FALSE)</f>
        <v>CO</v>
      </c>
      <c r="J93" s="6" t="str">
        <f>VLOOKUP(E93,[1]Locations!$B$2:$I$853,8,FALSE)</f>
        <v>80218</v>
      </c>
    </row>
    <row r="94" spans="1:10">
      <c r="A94" s="5" t="s">
        <v>415</v>
      </c>
      <c r="B94" s="5" t="s">
        <v>416</v>
      </c>
      <c r="C94" s="5" t="s">
        <v>250</v>
      </c>
      <c r="D94" s="5" t="s">
        <v>417</v>
      </c>
      <c r="E94" s="4" t="s">
        <v>418</v>
      </c>
      <c r="F94" s="6" t="str">
        <f>VLOOKUP(E94,[1]Locations!$B$2:$I$853,4,FALSE)</f>
        <v>5889 Greenwood Plaza Blvd</v>
      </c>
      <c r="G94" s="6" t="str">
        <f>VLOOKUP(E94,[1]Locations!$B$2:$I$853,5,FALSE)</f>
        <v>Ste 250</v>
      </c>
      <c r="H94" s="6" t="str">
        <f>VLOOKUP(E94,[1]Locations!$B$2:$I$853,6,FALSE)</f>
        <v>Greenwood Village</v>
      </c>
      <c r="I94" s="6" t="str">
        <f>VLOOKUP(E94,[1]Locations!$B$2:$I$853,7,FALSE)</f>
        <v>CO</v>
      </c>
      <c r="J94" s="6" t="str">
        <f>VLOOKUP(E94,[1]Locations!$B$2:$I$853,8,FALSE)</f>
        <v>80111</v>
      </c>
    </row>
    <row r="95" spans="1:10">
      <c r="A95" s="18" t="s">
        <v>419</v>
      </c>
      <c r="B95" s="5" t="s">
        <v>420</v>
      </c>
      <c r="C95" s="5"/>
      <c r="D95" s="5" t="s">
        <v>421</v>
      </c>
      <c r="E95" s="4" t="s">
        <v>422</v>
      </c>
      <c r="F95" s="6" t="str">
        <f>VLOOKUP(E95,[1]Locations!$B$2:$I$853,4,FALSE)</f>
        <v>10907 Memorial Hermann Dr</v>
      </c>
      <c r="G95" s="6" t="str">
        <f>VLOOKUP(E95,[1]Locations!$B$2:$I$853,5,FALSE)</f>
        <v>Ste 170</v>
      </c>
      <c r="H95" s="6" t="str">
        <f>VLOOKUP(E95,[1]Locations!$B$2:$I$853,6,FALSE)</f>
        <v>Pearland</v>
      </c>
      <c r="I95" s="6" t="str">
        <f>VLOOKUP(E95,[1]Locations!$B$2:$I$853,7,FALSE)</f>
        <v>TX</v>
      </c>
      <c r="J95" s="6" t="str">
        <f>VLOOKUP(E95,[1]Locations!$B$2:$I$853,8,FALSE)</f>
        <v>77584</v>
      </c>
    </row>
    <row r="96" spans="1:10">
      <c r="A96" s="5" t="s">
        <v>423</v>
      </c>
      <c r="B96" s="5" t="s">
        <v>424</v>
      </c>
      <c r="C96" s="5"/>
      <c r="D96" s="5" t="s">
        <v>425</v>
      </c>
      <c r="E96" s="4" t="s">
        <v>426</v>
      </c>
      <c r="F96" s="6" t="str">
        <f>VLOOKUP(E96,[1]Locations!$B$2:$I$853,4,FALSE)</f>
        <v>451 N. Texas Avenue</v>
      </c>
      <c r="G96" s="6"/>
      <c r="H96" s="6" t="str">
        <f>VLOOKUP(E96,[1]Locations!$B$2:$I$853,6,FALSE)</f>
        <v>Webster</v>
      </c>
      <c r="I96" s="6" t="str">
        <f>VLOOKUP(E96,[1]Locations!$B$2:$I$853,7,FALSE)</f>
        <v>TX</v>
      </c>
      <c r="J96" s="6" t="str">
        <f>VLOOKUP(E96,[1]Locations!$B$2:$I$853,8,FALSE)</f>
        <v>77598</v>
      </c>
    </row>
    <row r="97" spans="1:10">
      <c r="A97" s="5" t="s">
        <v>427</v>
      </c>
      <c r="B97" s="5" t="s">
        <v>428</v>
      </c>
      <c r="C97" s="5"/>
      <c r="D97" s="5" t="s">
        <v>429</v>
      </c>
      <c r="E97" s="4" t="s">
        <v>430</v>
      </c>
      <c r="F97" s="6" t="s">
        <v>431</v>
      </c>
      <c r="G97" s="6"/>
      <c r="H97" s="13" t="s">
        <v>432</v>
      </c>
      <c r="I97" s="13" t="s">
        <v>433</v>
      </c>
      <c r="J97" s="13">
        <v>22601</v>
      </c>
    </row>
    <row r="98" spans="1:10">
      <c r="A98" s="6" t="s">
        <v>434</v>
      </c>
      <c r="B98" s="5" t="s">
        <v>435</v>
      </c>
      <c r="C98" s="5"/>
      <c r="D98" s="5" t="s">
        <v>436</v>
      </c>
      <c r="E98" s="4" t="s">
        <v>437</v>
      </c>
      <c r="F98" s="6" t="str">
        <f>VLOOKUP(E98,[1]Locations!$B$2:$I$853,4,FALSE)</f>
        <v>5756 S Staples St</v>
      </c>
      <c r="G98" s="6" t="str">
        <f>VLOOKUP(E98,[1]Locations!$B$2:$I$853,5,FALSE)</f>
        <v>Ste J2</v>
      </c>
      <c r="H98" s="6" t="str">
        <f>VLOOKUP(E98,[1]Locations!$B$2:$I$853,6,FALSE)</f>
        <v>Corpus Christi</v>
      </c>
      <c r="I98" s="6" t="str">
        <f>VLOOKUP(E98,[1]Locations!$B$2:$I$853,7,FALSE)</f>
        <v>TX</v>
      </c>
      <c r="J98" s="6" t="str">
        <f>VLOOKUP(E98,[1]Locations!$B$2:$I$853,8,FALSE)</f>
        <v>78413</v>
      </c>
    </row>
    <row r="99" spans="1:10">
      <c r="A99" s="19" t="s">
        <v>438</v>
      </c>
      <c r="B99" s="5" t="s">
        <v>439</v>
      </c>
      <c r="C99" s="5"/>
      <c r="D99" s="5" t="s">
        <v>440</v>
      </c>
      <c r="E99" s="4" t="s">
        <v>438</v>
      </c>
      <c r="F99" s="6" t="str">
        <f>VLOOKUP(E99,[1]Locations!$B$2:$I$853,4,FALSE)</f>
        <v>6969 South St</v>
      </c>
      <c r="G99" s="6"/>
      <c r="H99" s="6" t="str">
        <f>VLOOKUP(E99,[1]Locations!$B$2:$I$853,6,FALSE)</f>
        <v>Lincoln</v>
      </c>
      <c r="I99" s="6" t="str">
        <f>VLOOKUP(E99,[1]Locations!$B$2:$I$853,7,FALSE)</f>
        <v>NE</v>
      </c>
      <c r="J99" s="6" t="str">
        <f>VLOOKUP(E99,[1]Locations!$B$2:$I$853,8,FALSE)</f>
        <v>68506</v>
      </c>
    </row>
    <row r="100" spans="1:10">
      <c r="A100" s="5" t="s">
        <v>441</v>
      </c>
      <c r="B100" s="5" t="s">
        <v>442</v>
      </c>
      <c r="C100" s="5"/>
      <c r="D100" s="5" t="s">
        <v>443</v>
      </c>
      <c r="E100" s="4" t="s">
        <v>444</v>
      </c>
      <c r="F100" s="6" t="str">
        <f>VLOOKUP(E100,[1]Locations!$B$2:$I$853,4,FALSE)</f>
        <v>17110 Mueschke Rd</v>
      </c>
      <c r="G100" s="6"/>
      <c r="H100" s="6" t="str">
        <f>VLOOKUP(E100,[1]Locations!$B$2:$I$853,6,FALSE)</f>
        <v>Cypress</v>
      </c>
      <c r="I100" s="6" t="str">
        <f>VLOOKUP(E100,[1]Locations!$B$2:$I$853,7,FALSE)</f>
        <v>TX</v>
      </c>
      <c r="J100" s="6" t="str">
        <f>VLOOKUP(E100,[1]Locations!$B$2:$I$853,8,FALSE)</f>
        <v>77433</v>
      </c>
    </row>
    <row r="101" spans="1:10">
      <c r="A101" s="5" t="s">
        <v>445</v>
      </c>
      <c r="B101" s="5" t="s">
        <v>446</v>
      </c>
      <c r="C101" s="5"/>
      <c r="D101" s="5" t="s">
        <v>447</v>
      </c>
      <c r="E101" s="4" t="s">
        <v>448</v>
      </c>
      <c r="F101" s="6" t="str">
        <f>VLOOKUP(E101,[1]Locations!$B$2:$I$853,4,FALSE)</f>
        <v>10970 Shadow Creek Pkwy</v>
      </c>
      <c r="G101" s="6" t="str">
        <f>VLOOKUP(E101,[1]Locations!$B$2:$I$853,5,FALSE)</f>
        <v>Ste 340</v>
      </c>
      <c r="H101" s="6" t="str">
        <f>VLOOKUP(E101,[1]Locations!$B$2:$I$853,6,FALSE)</f>
        <v>Pearland</v>
      </c>
      <c r="I101" s="6" t="str">
        <f>VLOOKUP(E101,[1]Locations!$B$2:$I$853,7,FALSE)</f>
        <v>TX</v>
      </c>
      <c r="J101" s="6" t="str">
        <f>VLOOKUP(E101,[1]Locations!$B$2:$I$853,8,FALSE)</f>
        <v>77584</v>
      </c>
    </row>
    <row r="102" spans="1:10">
      <c r="A102" s="6" t="s">
        <v>449</v>
      </c>
      <c r="B102" s="5" t="s">
        <v>450</v>
      </c>
      <c r="C102" s="5"/>
      <c r="D102" s="5" t="s">
        <v>451</v>
      </c>
      <c r="E102" s="4" t="s">
        <v>449</v>
      </c>
      <c r="F102" s="6" t="str">
        <f>VLOOKUP(E102,[1]Locations!$B$2:$I$853,4,FALSE)</f>
        <v>7515 Main</v>
      </c>
      <c r="G102" s="6" t="str">
        <f>VLOOKUP(E102,[1]Locations!$B$2:$I$853,5,FALSE)</f>
        <v>Ste 240</v>
      </c>
      <c r="H102" s="6" t="str">
        <f>VLOOKUP(E102,[1]Locations!$B$2:$I$853,6,FALSE)</f>
        <v>Houston</v>
      </c>
      <c r="I102" s="6" t="str">
        <f>VLOOKUP(E102,[1]Locations!$B$2:$I$853,7,FALSE)</f>
        <v>TX</v>
      </c>
      <c r="J102" s="6" t="str">
        <f>VLOOKUP(E102,[1]Locations!$B$2:$I$853,8,FALSE)</f>
        <v>77030</v>
      </c>
    </row>
    <row r="103" spans="1:10">
      <c r="A103" s="5" t="s">
        <v>452</v>
      </c>
      <c r="B103" s="5" t="s">
        <v>453</v>
      </c>
      <c r="C103" s="5"/>
      <c r="D103" s="5" t="s">
        <v>454</v>
      </c>
      <c r="E103" s="4" t="s">
        <v>455</v>
      </c>
      <c r="F103" s="6" t="str">
        <f>VLOOKUP(E103,[1]Locations!$B$2:$I$853,4,FALSE)</f>
        <v>4646 Wild Indigo St</v>
      </c>
      <c r="G103" s="6" t="str">
        <f>VLOOKUP(E103,[1]Locations!$B$2:$I$853,5,FALSE)</f>
        <v>Unit 100</v>
      </c>
      <c r="H103" s="6" t="str">
        <f>VLOOKUP(E103,[1]Locations!$B$2:$I$853,6,FALSE)</f>
        <v>Houston</v>
      </c>
      <c r="I103" s="6" t="str">
        <f>VLOOKUP(E103,[1]Locations!$B$2:$I$853,7,FALSE)</f>
        <v>TX</v>
      </c>
      <c r="J103" s="6" t="str">
        <f>VLOOKUP(E103,[1]Locations!$B$2:$I$853,8,FALSE)</f>
        <v>77027</v>
      </c>
    </row>
    <row r="104" spans="1:10">
      <c r="A104" s="18" t="s">
        <v>456</v>
      </c>
      <c r="B104" s="5" t="s">
        <v>457</v>
      </c>
      <c r="C104" s="5"/>
      <c r="D104" s="5" t="s">
        <v>458</v>
      </c>
      <c r="E104" s="4" t="s">
        <v>459</v>
      </c>
      <c r="F104" s="6" t="str">
        <f>VLOOKUP(E104,[1]Locations!$B$2:$I$853,4,FALSE)</f>
        <v>4747 Bellaire Blvd</v>
      </c>
      <c r="G104" s="6" t="str">
        <f>VLOOKUP(E104,[1]Locations!$B$2:$I$853,5,FALSE)</f>
        <v>Ste 240</v>
      </c>
      <c r="H104" s="6" t="str">
        <f>VLOOKUP(E104,[1]Locations!$B$2:$I$853,6,FALSE)</f>
        <v>Bellaire</v>
      </c>
      <c r="I104" s="6" t="str">
        <f>VLOOKUP(E104,[1]Locations!$B$2:$I$853,7,FALSE)</f>
        <v>TX</v>
      </c>
      <c r="J104" s="6" t="str">
        <f>VLOOKUP(E104,[1]Locations!$B$2:$I$853,8,FALSE)</f>
        <v>77401</v>
      </c>
    </row>
    <row r="105" spans="1:10">
      <c r="A105" s="5" t="s">
        <v>460</v>
      </c>
      <c r="B105" s="5" t="s">
        <v>461</v>
      </c>
      <c r="C105" s="5"/>
      <c r="D105" s="5" t="s">
        <v>451</v>
      </c>
      <c r="E105" s="4" t="s">
        <v>460</v>
      </c>
      <c r="F105" s="6" t="str">
        <f>VLOOKUP(E105,[1]Locations!$B$2:$I$853,4,FALSE)</f>
        <v>7515 Main St</v>
      </c>
      <c r="G105" s="6" t="str">
        <f>VLOOKUP(E105,[1]Locations!$B$2:$I$853,5,FALSE)</f>
        <v>Ste 240</v>
      </c>
      <c r="H105" s="6" t="str">
        <f>VLOOKUP(E105,[1]Locations!$B$2:$I$853,6,FALSE)</f>
        <v>Houston</v>
      </c>
      <c r="I105" s="6" t="str">
        <f>VLOOKUP(E105,[1]Locations!$B$2:$I$853,7,FALSE)</f>
        <v>TX</v>
      </c>
      <c r="J105" s="6" t="str">
        <f>VLOOKUP(E105,[1]Locations!$B$2:$I$853,8,FALSE)</f>
        <v>77030</v>
      </c>
    </row>
    <row r="106" spans="1:10">
      <c r="A106" s="5" t="s">
        <v>462</v>
      </c>
      <c r="B106" s="5" t="s">
        <v>463</v>
      </c>
      <c r="C106" s="5"/>
      <c r="D106" s="5" t="s">
        <v>464</v>
      </c>
      <c r="E106" s="4" t="s">
        <v>465</v>
      </c>
      <c r="F106" s="6" t="str">
        <f>VLOOKUP(E106,[1]Locations!$B$2:$I$853,4,FALSE)</f>
        <v>1200 Binz</v>
      </c>
      <c r="G106" s="6" t="str">
        <f>VLOOKUP(E106,[1]Locations!$B$2:$I$853,5,FALSE)</f>
        <v>Ste 460</v>
      </c>
      <c r="H106" s="6" t="str">
        <f>VLOOKUP(E106,[1]Locations!$B$2:$I$853,6,FALSE)</f>
        <v>Houston</v>
      </c>
      <c r="I106" s="6" t="str">
        <f>VLOOKUP(E106,[1]Locations!$B$2:$I$853,7,FALSE)</f>
        <v>TX</v>
      </c>
      <c r="J106" s="6" t="str">
        <f>VLOOKUP(E106,[1]Locations!$B$2:$I$853,8,FALSE)</f>
        <v>77004</v>
      </c>
    </row>
    <row r="107" spans="1:10">
      <c r="A107" s="6" t="s">
        <v>466</v>
      </c>
      <c r="B107" s="5" t="s">
        <v>467</v>
      </c>
      <c r="C107" s="5"/>
      <c r="D107" s="5" t="s">
        <v>468</v>
      </c>
      <c r="E107" s="4" t="s">
        <v>466</v>
      </c>
      <c r="F107" s="6" t="str">
        <f>VLOOKUP(E107,[1]Locations!$B$2:$I$853,4,FALSE)</f>
        <v>1415 Hwy 6 South</v>
      </c>
      <c r="G107" s="6" t="str">
        <f>VLOOKUP(E107,[1]Locations!$B$2:$I$853,5,FALSE)</f>
        <v>C-400</v>
      </c>
      <c r="H107" s="6" t="str">
        <f>VLOOKUP(E107,[1]Locations!$B$2:$I$853,6,FALSE)</f>
        <v>Sugar Land</v>
      </c>
      <c r="I107" s="6" t="str">
        <f>VLOOKUP(E107,[1]Locations!$B$2:$I$853,7,FALSE)</f>
        <v>TX</v>
      </c>
      <c r="J107" s="6" t="str">
        <f>VLOOKUP(E107,[1]Locations!$B$2:$I$853,8,FALSE)</f>
        <v>77478</v>
      </c>
    </row>
    <row r="108" spans="1:10">
      <c r="A108" s="5" t="s">
        <v>469</v>
      </c>
      <c r="B108" s="5" t="s">
        <v>470</v>
      </c>
      <c r="C108" s="5"/>
      <c r="D108" s="5" t="s">
        <v>471</v>
      </c>
      <c r="E108" s="4" t="s">
        <v>469</v>
      </c>
      <c r="F108" s="6" t="str">
        <f>VLOOKUP(E108,[1]Locations!$B$2:$I$853,4,FALSE)</f>
        <v>17183 S I-45</v>
      </c>
      <c r="G108" s="6" t="str">
        <f>VLOOKUP(E108,[1]Locations!$B$2:$I$853,5,FALSE)</f>
        <v>Bldg 1 Ste 510</v>
      </c>
      <c r="H108" s="6" t="str">
        <f>VLOOKUP(E108,[1]Locations!$B$2:$I$853,6,FALSE)</f>
        <v>The Woodlands</v>
      </c>
      <c r="I108" s="6" t="str">
        <f>VLOOKUP(E108,[1]Locations!$B$2:$I$853,7,FALSE)</f>
        <v>TX</v>
      </c>
      <c r="J108" s="6" t="str">
        <f>VLOOKUP(E108,[1]Locations!$B$2:$I$853,8,FALSE)</f>
        <v>77385</v>
      </c>
    </row>
    <row r="109" spans="1:10">
      <c r="A109" s="5" t="s">
        <v>472</v>
      </c>
      <c r="B109" s="5" t="s">
        <v>473</v>
      </c>
      <c r="C109" s="5"/>
      <c r="D109" s="5" t="s">
        <v>474</v>
      </c>
      <c r="E109" s="4" t="s">
        <v>472</v>
      </c>
      <c r="F109" s="6" t="str">
        <f>VLOOKUP(E109,[1]Locations!$B$2:$I$853,4,FALSE)</f>
        <v>18220 State Highway 249</v>
      </c>
      <c r="G109" s="6" t="str">
        <f>VLOOKUP(E109,[1]Locations!$B$2:$I$853,5,FALSE)</f>
        <v>Ste 270</v>
      </c>
      <c r="H109" s="6" t="str">
        <f>VLOOKUP(E109,[1]Locations!$B$2:$I$853,6,FALSE)</f>
        <v>Houston</v>
      </c>
      <c r="I109" s="6" t="str">
        <f>VLOOKUP(E109,[1]Locations!$B$2:$I$853,7,FALSE)</f>
        <v>TX</v>
      </c>
      <c r="J109" s="6" t="str">
        <f>VLOOKUP(E109,[1]Locations!$B$2:$I$853,8,FALSE)</f>
        <v>77070</v>
      </c>
    </row>
    <row r="110" spans="1:10">
      <c r="A110" s="5" t="s">
        <v>475</v>
      </c>
      <c r="B110" s="5" t="s">
        <v>476</v>
      </c>
      <c r="C110" s="5"/>
      <c r="D110" s="5" t="s">
        <v>477</v>
      </c>
      <c r="E110" s="4" t="s">
        <v>478</v>
      </c>
      <c r="F110" s="6" t="str">
        <f>VLOOKUP(E110,[1]Locations!$B$2:$I$853,4,FALSE)</f>
        <v>21727 IH-10 West</v>
      </c>
      <c r="G110" s="6" t="str">
        <f>VLOOKUP(E110,[1]Locations!$B$2:$I$853,5,FALSE)</f>
        <v>Ste 202</v>
      </c>
      <c r="H110" s="6" t="str">
        <f>VLOOKUP(E110,[1]Locations!$B$2:$I$853,6,FALSE)</f>
        <v>San Antonio</v>
      </c>
      <c r="I110" s="6" t="str">
        <f>VLOOKUP(E110,[1]Locations!$B$2:$I$853,7,FALSE)</f>
        <v>TX</v>
      </c>
      <c r="J110" s="6" t="str">
        <f>VLOOKUP(E110,[1]Locations!$B$2:$I$853,8,FALSE)</f>
        <v>78257</v>
      </c>
    </row>
    <row r="111" spans="1:10">
      <c r="A111" s="5" t="s">
        <v>479</v>
      </c>
      <c r="B111" s="5" t="s">
        <v>480</v>
      </c>
      <c r="C111" s="5"/>
      <c r="D111" s="5" t="s">
        <v>481</v>
      </c>
      <c r="E111" s="4" t="s">
        <v>482</v>
      </c>
      <c r="F111" s="6" t="str">
        <f>VLOOKUP(E111,[1]Locations!$B$2:$I$853,4,FALSE)</f>
        <v>261 9th St S</v>
      </c>
      <c r="G111" s="6"/>
      <c r="H111" s="6" t="str">
        <f>VLOOKUP(E111,[1]Locations!$B$2:$I$853,6,FALSE)</f>
        <v>Naples</v>
      </c>
      <c r="I111" s="6" t="str">
        <f>VLOOKUP(E111,[1]Locations!$B$2:$I$853,7,FALSE)</f>
        <v>FL</v>
      </c>
      <c r="J111" s="6" t="str">
        <f>VLOOKUP(E111,[1]Locations!$B$2:$I$853,8,FALSE)</f>
        <v>34102</v>
      </c>
    </row>
    <row r="112" spans="1:10">
      <c r="A112" s="5" t="s">
        <v>483</v>
      </c>
      <c r="B112" s="5" t="s">
        <v>484</v>
      </c>
      <c r="C112" s="5" t="s">
        <v>357</v>
      </c>
      <c r="D112" s="5" t="s">
        <v>485</v>
      </c>
      <c r="E112" s="4" t="s">
        <v>486</v>
      </c>
      <c r="F112" s="6" t="str">
        <f>VLOOKUP(E112,[1]Locations!$B$2:$I$853,4,FALSE)</f>
        <v>7180 E Orchard Rd</v>
      </c>
      <c r="G112" s="6" t="str">
        <f>VLOOKUP(E112,[1]Locations!$B$2:$I$853,5,FALSE)</f>
        <v>Ste 210</v>
      </c>
      <c r="H112" s="6" t="str">
        <f>VLOOKUP(E112,[1]Locations!$B$2:$I$853,6,FALSE)</f>
        <v>Centennial</v>
      </c>
      <c r="I112" s="6" t="str">
        <f>VLOOKUP(E112,[1]Locations!$B$2:$I$853,7,FALSE)</f>
        <v>CO</v>
      </c>
      <c r="J112" s="6" t="str">
        <f>VLOOKUP(E112,[1]Locations!$B$2:$I$853,8,FALSE)</f>
        <v>80111</v>
      </c>
    </row>
    <row r="113" spans="1:10">
      <c r="A113" s="5" t="s">
        <v>487</v>
      </c>
      <c r="B113" s="5" t="s">
        <v>488</v>
      </c>
      <c r="C113" s="5" t="s">
        <v>489</v>
      </c>
      <c r="D113" s="5" t="s">
        <v>490</v>
      </c>
      <c r="E113" s="4" t="s">
        <v>491</v>
      </c>
      <c r="F113" s="6" t="str">
        <f>VLOOKUP(E113,[1]Locations!$B$2:$I$853,4,FALSE)</f>
        <v>2838 East Oakland Park Blvd</v>
      </c>
      <c r="G113" s="6" t="str">
        <f>VLOOKUP(E113,[1]Locations!$B$2:$I$853,5,FALSE)</f>
        <v>2nd Floor</v>
      </c>
      <c r="H113" s="6" t="str">
        <f>VLOOKUP(E113,[1]Locations!$B$2:$I$853,6,FALSE)</f>
        <v>Fort Lauderdale</v>
      </c>
      <c r="I113" s="6" t="str">
        <f>VLOOKUP(E113,[1]Locations!$B$2:$I$853,7,FALSE)</f>
        <v>FL</v>
      </c>
      <c r="J113" s="6" t="str">
        <f>VLOOKUP(E113,[1]Locations!$B$2:$I$853,8,FALSE)</f>
        <v>33306</v>
      </c>
    </row>
    <row r="114" spans="1:10">
      <c r="A114" s="5" t="s">
        <v>492</v>
      </c>
      <c r="B114" s="5" t="s">
        <v>493</v>
      </c>
      <c r="C114" s="5" t="s">
        <v>200</v>
      </c>
      <c r="D114" s="5" t="s">
        <v>494</v>
      </c>
      <c r="E114" s="4" t="s">
        <v>495</v>
      </c>
      <c r="F114" s="6" t="str">
        <f>VLOOKUP(E114,[1]Locations!$B$2:$I$853,4,FALSE)</f>
        <v>406 N Indiana Ave</v>
      </c>
      <c r="G114" s="6"/>
      <c r="H114" s="6" t="str">
        <f>VLOOKUP(E114,[1]Locations!$B$2:$I$853,6,FALSE)</f>
        <v>Englewood</v>
      </c>
      <c r="I114" s="6" t="str">
        <f>VLOOKUP(E114,[1]Locations!$B$2:$I$853,7,FALSE)</f>
        <v>FL</v>
      </c>
      <c r="J114" s="6" t="str">
        <f>VLOOKUP(E114,[1]Locations!$B$2:$I$853,8,FALSE)</f>
        <v>34223</v>
      </c>
    </row>
    <row r="115" spans="1:10">
      <c r="A115" s="5" t="s">
        <v>496</v>
      </c>
      <c r="B115" s="5" t="s">
        <v>497</v>
      </c>
      <c r="C115" s="5"/>
      <c r="D115" s="5" t="s">
        <v>498</v>
      </c>
      <c r="E115" s="4" t="s">
        <v>499</v>
      </c>
      <c r="F115" s="6" t="str">
        <f>VLOOKUP(E115,[1]Locations!$B$2:$I$853,4,FALSE)</f>
        <v>19527 Highland Oaks Dr</v>
      </c>
      <c r="G115" s="6" t="str">
        <f>VLOOKUP(E115,[1]Locations!$B$2:$I$853,5,FALSE)</f>
        <v>Ste 201</v>
      </c>
      <c r="H115" s="6" t="str">
        <f>VLOOKUP(E115,[1]Locations!$B$2:$I$853,6,FALSE)</f>
        <v>Estero</v>
      </c>
      <c r="I115" s="6" t="str">
        <f>VLOOKUP(E115,[1]Locations!$B$2:$I$853,7,FALSE)</f>
        <v>FL</v>
      </c>
      <c r="J115" s="6" t="str">
        <f>VLOOKUP(E115,[1]Locations!$B$2:$I$853,8,FALSE)</f>
        <v>33928</v>
      </c>
    </row>
    <row r="116" spans="1:10">
      <c r="A116" s="5" t="s">
        <v>500</v>
      </c>
      <c r="B116" s="5" t="s">
        <v>501</v>
      </c>
      <c r="C116" s="5" t="s">
        <v>502</v>
      </c>
      <c r="D116" s="5" t="s">
        <v>503</v>
      </c>
      <c r="E116" s="4" t="s">
        <v>504</v>
      </c>
      <c r="F116" s="6" t="str">
        <f>VLOOKUP(E116,[1]Locations!$B$2:$I$853,4,FALSE)</f>
        <v>1455 Yarmouth Ave</v>
      </c>
      <c r="G116" s="6"/>
      <c r="H116" s="6" t="str">
        <f>VLOOKUP(E116,[1]Locations!$B$2:$I$853,6,FALSE)</f>
        <v>Boulder</v>
      </c>
      <c r="I116" s="6" t="str">
        <f>VLOOKUP(E116,[1]Locations!$B$2:$I$853,7,FALSE)</f>
        <v>CO</v>
      </c>
      <c r="J116" s="6" t="str">
        <f>VLOOKUP(E116,[1]Locations!$B$2:$I$853,8,FALSE)</f>
        <v>80304</v>
      </c>
    </row>
    <row r="117" spans="1:10">
      <c r="A117" s="6" t="s">
        <v>505</v>
      </c>
      <c r="B117" s="5" t="s">
        <v>506</v>
      </c>
      <c r="C117" s="5" t="s">
        <v>401</v>
      </c>
      <c r="D117" s="5" t="s">
        <v>507</v>
      </c>
      <c r="E117" s="4" t="s">
        <v>505</v>
      </c>
      <c r="F117" s="6" t="str">
        <f>VLOOKUP(E117,[1]Locations!$B$2:$I$853,4,FALSE)</f>
        <v>13605 Xavier Ln</v>
      </c>
      <c r="G117" s="6" t="str">
        <f>VLOOKUP(E117,[1]Locations!$B$2:$I$853,5,FALSE)</f>
        <v>Ste B</v>
      </c>
      <c r="H117" s="6" t="str">
        <f>VLOOKUP(E117,[1]Locations!$B$2:$I$853,6,FALSE)</f>
        <v>Broomfield</v>
      </c>
      <c r="I117" s="6" t="str">
        <f>VLOOKUP(E117,[1]Locations!$B$2:$I$853,7,FALSE)</f>
        <v>CO</v>
      </c>
      <c r="J117" s="6" t="str">
        <f>VLOOKUP(E117,[1]Locations!$B$2:$I$853,8,FALSE)</f>
        <v>80023</v>
      </c>
    </row>
    <row r="118" spans="1:10">
      <c r="A118" s="5" t="s">
        <v>508</v>
      </c>
      <c r="B118" s="5" t="s">
        <v>506</v>
      </c>
      <c r="C118" s="5" t="s">
        <v>401</v>
      </c>
      <c r="D118" s="5" t="s">
        <v>507</v>
      </c>
      <c r="E118" s="4" t="s">
        <v>508</v>
      </c>
      <c r="F118" s="6" t="str">
        <f>VLOOKUP(E118,[1]Locations!$B$2:$I$853,4,FALSE)</f>
        <v>300 Bridge St</v>
      </c>
      <c r="G118" s="6" t="str">
        <f>VLOOKUP(E118,[1]Locations!$B$2:$I$853,5,FALSE)</f>
        <v>Ste B</v>
      </c>
      <c r="H118" s="6" t="str">
        <f>VLOOKUP(E118,[1]Locations!$B$2:$I$853,6,FALSE)</f>
        <v>Erie</v>
      </c>
      <c r="I118" s="6" t="str">
        <f>VLOOKUP(E118,[1]Locations!$B$2:$I$853,7,FALSE)</f>
        <v>CO</v>
      </c>
      <c r="J118" s="6" t="str">
        <f>VLOOKUP(E118,[1]Locations!$B$2:$I$853,8,FALSE)</f>
        <v>80516</v>
      </c>
    </row>
    <row r="119" spans="1:10">
      <c r="A119" s="5" t="s">
        <v>509</v>
      </c>
      <c r="B119" s="5" t="s">
        <v>510</v>
      </c>
      <c r="C119" s="5"/>
      <c r="D119" s="5" t="s">
        <v>511</v>
      </c>
      <c r="E119" s="4" t="s">
        <v>512</v>
      </c>
      <c r="F119" s="6" t="s">
        <v>513</v>
      </c>
      <c r="G119" s="13" t="s">
        <v>514</v>
      </c>
      <c r="H119" s="13" t="s">
        <v>515</v>
      </c>
      <c r="I119" s="6" t="s">
        <v>516</v>
      </c>
      <c r="J119" s="13">
        <v>29708</v>
      </c>
    </row>
    <row r="120" spans="1:10">
      <c r="A120" s="5" t="s">
        <v>517</v>
      </c>
      <c r="B120" s="5" t="s">
        <v>518</v>
      </c>
      <c r="C120" s="5"/>
      <c r="D120" s="5" t="s">
        <v>519</v>
      </c>
      <c r="E120" s="4" t="s">
        <v>520</v>
      </c>
      <c r="F120" s="6" t="str">
        <f>VLOOKUP(E120,[1]Locations!$B$2:$I$853,4,FALSE)</f>
        <v>7331 Gladiolous Dr</v>
      </c>
      <c r="G120" s="6"/>
      <c r="H120" s="6" t="str">
        <f>VLOOKUP(E120,[1]Locations!$B$2:$I$853,6,FALSE)</f>
        <v>Fort Myers</v>
      </c>
      <c r="I120" s="6" t="str">
        <f>VLOOKUP(E120,[1]Locations!$B$2:$I$853,7,FALSE)</f>
        <v>FL</v>
      </c>
      <c r="J120" s="6" t="str">
        <f>VLOOKUP(E120,[1]Locations!$B$2:$I$853,8,FALSE)</f>
        <v>33908</v>
      </c>
    </row>
    <row r="121" spans="1:10">
      <c r="A121" s="5" t="s">
        <v>521</v>
      </c>
      <c r="B121" s="5" t="s">
        <v>522</v>
      </c>
      <c r="C121" s="5" t="s">
        <v>523</v>
      </c>
      <c r="D121" s="5" t="s">
        <v>524</v>
      </c>
      <c r="E121" s="4" t="s">
        <v>525</v>
      </c>
      <c r="F121" s="6" t="str">
        <f>VLOOKUP(E121,[1]Locations!$B$2:$I$853,4,FALSE)</f>
        <v>5101 Okeechobee Rd</v>
      </c>
      <c r="G121" s="6"/>
      <c r="H121" s="6" t="str">
        <f>VLOOKUP(E121,[1]Locations!$B$2:$I$853,6,FALSE)</f>
        <v>Fort Pierce</v>
      </c>
      <c r="I121" s="6" t="str">
        <f>VLOOKUP(E121,[1]Locations!$B$2:$I$853,7,FALSE)</f>
        <v>FL</v>
      </c>
      <c r="J121" s="6" t="str">
        <f>VLOOKUP(E121,[1]Locations!$B$2:$I$853,8,FALSE)</f>
        <v>34947</v>
      </c>
    </row>
    <row r="122" spans="1:10">
      <c r="A122" s="5" t="s">
        <v>526</v>
      </c>
      <c r="B122" s="5" t="s">
        <v>527</v>
      </c>
      <c r="C122" s="5"/>
      <c r="D122" s="5" t="s">
        <v>528</v>
      </c>
      <c r="E122" s="4" t="s">
        <v>529</v>
      </c>
      <c r="F122" s="6" t="str">
        <f>VLOOKUP(E122,[1]Locations!$B$2:$I$853,4,FALSE)</f>
        <v>3268 Forum Blvd</v>
      </c>
      <c r="G122" s="6" t="str">
        <f>VLOOKUP(E122,[1]Locations!$B$2:$I$853,5,FALSE)</f>
        <v>Ste 201</v>
      </c>
      <c r="H122" s="6" t="str">
        <f>VLOOKUP(E122,[1]Locations!$B$2:$I$853,6,FALSE)</f>
        <v>Fort Myers</v>
      </c>
      <c r="I122" s="6" t="str">
        <f>VLOOKUP(E122,[1]Locations!$B$2:$I$853,7,FALSE)</f>
        <v>FL</v>
      </c>
      <c r="J122" s="6" t="str">
        <f>VLOOKUP(E122,[1]Locations!$B$2:$I$853,8,FALSE)</f>
        <v>33905</v>
      </c>
    </row>
    <row r="123" spans="1:10">
      <c r="A123" s="5" t="s">
        <v>530</v>
      </c>
      <c r="B123" s="5" t="s">
        <v>531</v>
      </c>
      <c r="C123" s="5" t="s">
        <v>532</v>
      </c>
      <c r="D123" s="5" t="s">
        <v>533</v>
      </c>
      <c r="E123" s="4" t="s">
        <v>534</v>
      </c>
      <c r="F123" s="6" t="str">
        <f>VLOOKUP(E123,[1]Locations!$B$2:$I$853,4,FALSE)</f>
        <v>9400 Gladiolus Dr</v>
      </c>
      <c r="G123" s="6" t="str">
        <f>VLOOKUP(E123,[1]Locations!$B$2:$I$853,5,FALSE)</f>
        <v>Ste 320</v>
      </c>
      <c r="H123" s="6" t="str">
        <f>VLOOKUP(E123,[1]Locations!$B$2:$I$853,6,FALSE)</f>
        <v>Fort Myers</v>
      </c>
      <c r="I123" s="6" t="str">
        <f>VLOOKUP(E123,[1]Locations!$B$2:$I$853,7,FALSE)</f>
        <v>FL</v>
      </c>
      <c r="J123" s="6" t="str">
        <f>VLOOKUP(E123,[1]Locations!$B$2:$I$853,8,FALSE)</f>
        <v>33908</v>
      </c>
    </row>
    <row r="124" spans="1:10">
      <c r="A124" s="5" t="s">
        <v>535</v>
      </c>
      <c r="B124" s="5" t="s">
        <v>536</v>
      </c>
      <c r="C124" s="5" t="s">
        <v>34</v>
      </c>
      <c r="D124" s="5" t="s">
        <v>537</v>
      </c>
      <c r="E124" s="4" t="s">
        <v>538</v>
      </c>
      <c r="F124" s="6" t="str">
        <f>VLOOKUP(E124,[1]Locations!$B$2:$I$853,4,FALSE)</f>
        <v>3 Riverway Dr</v>
      </c>
      <c r="G124" s="6" t="str">
        <f>VLOOKUP(E124,[1]Locations!$B$2:$I$853,5,FALSE)</f>
        <v>Ste 200</v>
      </c>
      <c r="H124" s="6" t="str">
        <f>VLOOKUP(E124,[1]Locations!$B$2:$I$853,6,FALSE)</f>
        <v>Houston</v>
      </c>
      <c r="I124" s="6" t="str">
        <f>VLOOKUP(E124,[1]Locations!$B$2:$I$853,7,FALSE)</f>
        <v>TX</v>
      </c>
      <c r="J124" s="6" t="str">
        <f>VLOOKUP(E124,[1]Locations!$B$2:$I$853,8,FALSE)</f>
        <v>77056</v>
      </c>
    </row>
    <row r="125" spans="1:10">
      <c r="A125" s="5" t="s">
        <v>539</v>
      </c>
      <c r="B125" s="5" t="s">
        <v>540</v>
      </c>
      <c r="C125" s="5" t="s">
        <v>200</v>
      </c>
      <c r="D125" s="5" t="s">
        <v>541</v>
      </c>
      <c r="E125" s="4" t="s">
        <v>542</v>
      </c>
      <c r="F125" s="6" t="s">
        <v>543</v>
      </c>
      <c r="G125" s="13" t="s">
        <v>523</v>
      </c>
      <c r="H125" s="13" t="s">
        <v>544</v>
      </c>
      <c r="I125" s="6" t="s">
        <v>545</v>
      </c>
      <c r="J125" s="13">
        <v>33441</v>
      </c>
    </row>
    <row r="126" spans="1:10">
      <c r="A126" s="5" t="s">
        <v>546</v>
      </c>
      <c r="B126" s="5" t="s">
        <v>547</v>
      </c>
      <c r="C126" s="5"/>
      <c r="D126" s="5" t="s">
        <v>548</v>
      </c>
      <c r="E126" s="20" t="s">
        <v>549</v>
      </c>
      <c r="F126" s="6" t="str">
        <f>VLOOKUP(E126,[1]Locations!$B$2:$I$853,4,FALSE)</f>
        <v>714 West 16th Avenue</v>
      </c>
      <c r="G126" s="6"/>
      <c r="H126" s="6" t="str">
        <f>VLOOKUP(E126,[1]Locations!$B$2:$I$853,6,FALSE)</f>
        <v>Covington</v>
      </c>
      <c r="I126" s="6" t="str">
        <f>VLOOKUP(E126,[1]Locations!$B$2:$I$853,7,FALSE)</f>
        <v>LA</v>
      </c>
      <c r="J126" s="6" t="str">
        <f>VLOOKUP(E126,[1]Locations!$B$2:$I$853,8,FALSE)</f>
        <v>70433</v>
      </c>
    </row>
    <row r="127" spans="1:10">
      <c r="A127" s="5" t="s">
        <v>550</v>
      </c>
      <c r="B127" s="5" t="s">
        <v>551</v>
      </c>
      <c r="C127" s="5" t="s">
        <v>552</v>
      </c>
      <c r="D127" s="5" t="s">
        <v>553</v>
      </c>
      <c r="E127" s="4" t="s">
        <v>554</v>
      </c>
      <c r="F127" s="6" t="str">
        <f>VLOOKUP(E127,[1]Locations!$B$2:$I$853,4,FALSE)</f>
        <v>1181 Health Park Blvd</v>
      </c>
      <c r="G127" s="6" t="str">
        <f>VLOOKUP(E127,[1]Locations!$B$2:$I$853,5,FALSE)</f>
        <v>Ste 2280</v>
      </c>
      <c r="H127" s="6" t="str">
        <f>VLOOKUP(E127,[1]Locations!$B$2:$I$853,6,FALSE)</f>
        <v>Naples</v>
      </c>
      <c r="I127" s="6" t="str">
        <f>VLOOKUP(E127,[1]Locations!$B$2:$I$853,7,FALSE)</f>
        <v>FL</v>
      </c>
      <c r="J127" s="6" t="str">
        <f>VLOOKUP(E127,[1]Locations!$B$2:$I$853,8,FALSE)</f>
        <v>34110</v>
      </c>
    </row>
    <row r="128" spans="1:10">
      <c r="A128" s="5" t="s">
        <v>555</v>
      </c>
      <c r="B128" s="5" t="s">
        <v>556</v>
      </c>
      <c r="C128" s="5" t="s">
        <v>557</v>
      </c>
      <c r="D128" s="5" t="s">
        <v>558</v>
      </c>
      <c r="E128" s="4" t="s">
        <v>555</v>
      </c>
      <c r="F128" s="6" t="str">
        <f>VLOOKUP(E128,[1]Locations!$B$2:$I$853,4,FALSE)</f>
        <v>1830 E. Broad St</v>
      </c>
      <c r="G128" s="6" t="str">
        <f>VLOOKUP(E128,[1]Locations!$B$2:$I$853,5,FALSE)</f>
        <v>Ste 102</v>
      </c>
      <c r="H128" s="6" t="str">
        <f>VLOOKUP(E128,[1]Locations!$B$2:$I$853,6,FALSE)</f>
        <v>Mansfield</v>
      </c>
      <c r="I128" s="6" t="str">
        <f>VLOOKUP(E128,[1]Locations!$B$2:$I$853,7,FALSE)</f>
        <v>TX</v>
      </c>
      <c r="J128" s="6" t="str">
        <f>VLOOKUP(E128,[1]Locations!$B$2:$I$853,8,FALSE)</f>
        <v>76063</v>
      </c>
    </row>
    <row r="129" spans="1:10">
      <c r="A129" s="5" t="s">
        <v>559</v>
      </c>
      <c r="B129" s="5" t="s">
        <v>560</v>
      </c>
      <c r="C129" s="5" t="s">
        <v>561</v>
      </c>
      <c r="D129" s="5" t="s">
        <v>562</v>
      </c>
      <c r="E129" s="4" t="s">
        <v>563</v>
      </c>
      <c r="F129" s="6" t="str">
        <f>VLOOKUP(E129,[1]Locations!$B$2:$I$853,4,FALSE)</f>
        <v>17300 El Camino Real</v>
      </c>
      <c r="G129" s="6" t="str">
        <f>VLOOKUP(E129,[1]Locations!$B$2:$I$853,5,FALSE)</f>
        <v>Ste 103</v>
      </c>
      <c r="H129" s="6" t="str">
        <f>VLOOKUP(E129,[1]Locations!$B$2:$I$853,6,FALSE)</f>
        <v>Houston</v>
      </c>
      <c r="I129" s="6" t="str">
        <f>VLOOKUP(E129,[1]Locations!$B$2:$I$853,7,FALSE)</f>
        <v>TX</v>
      </c>
      <c r="J129" s="6" t="str">
        <f>VLOOKUP(E129,[1]Locations!$B$2:$I$853,8,FALSE)</f>
        <v>77058</v>
      </c>
    </row>
    <row r="130" spans="1:10">
      <c r="A130" s="18" t="s">
        <v>564</v>
      </c>
      <c r="B130" s="5" t="s">
        <v>565</v>
      </c>
      <c r="C130" s="5"/>
      <c r="D130" s="5" t="s">
        <v>566</v>
      </c>
      <c r="E130" s="4" t="s">
        <v>567</v>
      </c>
      <c r="F130" s="6" t="str">
        <f>VLOOKUP(E130,[1]Locations!$B$2:$I$853,4,FALSE)</f>
        <v>17560 So. Golden Rd</v>
      </c>
      <c r="G130" s="6" t="str">
        <f>VLOOKUP(E130,[1]Locations!$B$2:$I$853,5,FALSE)</f>
        <v>Ste 100</v>
      </c>
      <c r="H130" s="6" t="str">
        <f>VLOOKUP(E130,[1]Locations!$B$2:$I$853,6,FALSE)</f>
        <v>Golden</v>
      </c>
      <c r="I130" s="6" t="str">
        <f>VLOOKUP(E130,[1]Locations!$B$2:$I$853,7,FALSE)</f>
        <v>CO</v>
      </c>
      <c r="J130" s="6" t="str">
        <f>VLOOKUP(E130,[1]Locations!$B$2:$I$853,8,FALSE)</f>
        <v>80401</v>
      </c>
    </row>
    <row r="131" spans="1:10">
      <c r="A131" s="5" t="s">
        <v>568</v>
      </c>
      <c r="B131" s="5" t="s">
        <v>569</v>
      </c>
      <c r="C131" s="5" t="s">
        <v>570</v>
      </c>
      <c r="D131" s="5" t="s">
        <v>571</v>
      </c>
      <c r="E131" s="4" t="s">
        <v>568</v>
      </c>
      <c r="F131" s="6" t="s">
        <v>572</v>
      </c>
      <c r="G131" s="6"/>
      <c r="H131" s="13" t="s">
        <v>573</v>
      </c>
      <c r="I131" s="6" t="s">
        <v>574</v>
      </c>
      <c r="J131" s="13">
        <v>35244</v>
      </c>
    </row>
    <row r="132" spans="1:10">
      <c r="A132" s="5" t="s">
        <v>575</v>
      </c>
      <c r="B132" s="5" t="s">
        <v>576</v>
      </c>
      <c r="C132" s="5" t="s">
        <v>200</v>
      </c>
      <c r="D132" s="5" t="s">
        <v>577</v>
      </c>
      <c r="E132" s="8" t="s">
        <v>120</v>
      </c>
      <c r="F132" s="6" t="str">
        <f>VLOOKUP(E132,[1]Locations!$B$2:$I$853,4,FALSE)</f>
        <v>500 Vonderburg Dr</v>
      </c>
      <c r="G132" s="6" t="str">
        <f>VLOOKUP(E132,[1]Locations!$B$2:$I$853,5,FALSE)</f>
        <v>Ste 302E</v>
      </c>
      <c r="H132" s="6" t="str">
        <f>VLOOKUP(E132,[1]Locations!$B$2:$I$853,6,FALSE)</f>
        <v>Brandon</v>
      </c>
      <c r="I132" s="6" t="str">
        <f>VLOOKUP(E132,[1]Locations!$B$2:$I$853,7,FALSE)</f>
        <v>FL</v>
      </c>
      <c r="J132" s="6" t="str">
        <f>VLOOKUP(E132,[1]Locations!$B$2:$I$853,8,FALSE)</f>
        <v>33511</v>
      </c>
    </row>
    <row r="133" spans="1:10">
      <c r="A133" s="5" t="s">
        <v>578</v>
      </c>
      <c r="B133" s="5" t="s">
        <v>579</v>
      </c>
      <c r="C133" s="5"/>
      <c r="D133" s="5" t="s">
        <v>580</v>
      </c>
      <c r="E133" s="4" t="s">
        <v>581</v>
      </c>
      <c r="F133" s="6" t="str">
        <f>VLOOKUP(E133,[1]Locations!$B$2:$I$853,4,FALSE)</f>
        <v>109 River Landing</v>
      </c>
      <c r="G133" s="6" t="str">
        <f>VLOOKUP(E133,[1]Locations!$B$2:$I$853,5,FALSE)</f>
        <v>Ste 400</v>
      </c>
      <c r="H133" s="6" t="str">
        <f>VLOOKUP(E133,[1]Locations!$B$2:$I$853,6,FALSE)</f>
        <v>Daniel Island</v>
      </c>
      <c r="I133" s="6" t="str">
        <f>VLOOKUP(E133,[1]Locations!$B$2:$I$853,7,FALSE)</f>
        <v>SC</v>
      </c>
      <c r="J133" s="6" t="str">
        <f>VLOOKUP(E133,[1]Locations!$B$2:$I$853,8,FALSE)</f>
        <v>29492</v>
      </c>
    </row>
    <row r="134" spans="1:10">
      <c r="A134" s="6" t="s">
        <v>582</v>
      </c>
      <c r="B134" s="5" t="s">
        <v>583</v>
      </c>
      <c r="C134" s="5"/>
      <c r="D134" s="5" t="s">
        <v>584</v>
      </c>
      <c r="E134" s="4" t="s">
        <v>85</v>
      </c>
      <c r="F134" s="6" t="str">
        <f>VLOOKUP(E134,[1]Locations!$B$2:$I$853,4,FALSE)</f>
        <v>4141 South Staples St</v>
      </c>
      <c r="G134" s="6" t="str">
        <f>VLOOKUP(E134,[1]Locations!$B$2:$I$853,5,FALSE)</f>
        <v>Ste 300</v>
      </c>
      <c r="H134" s="6" t="str">
        <f>VLOOKUP(E134,[1]Locations!$B$2:$I$853,6,FALSE)</f>
        <v>Corpus Christi</v>
      </c>
      <c r="I134" s="6" t="str">
        <f>VLOOKUP(E134,[1]Locations!$B$2:$I$853,7,FALSE)</f>
        <v>TX</v>
      </c>
      <c r="J134" s="6" t="str">
        <f>VLOOKUP(E134,[1]Locations!$B$2:$I$853,8,FALSE)</f>
        <v>78411</v>
      </c>
    </row>
    <row r="135" spans="1:10">
      <c r="A135" s="5" t="s">
        <v>585</v>
      </c>
      <c r="B135" s="5" t="s">
        <v>586</v>
      </c>
      <c r="C135" s="5" t="s">
        <v>587</v>
      </c>
      <c r="D135" s="5" t="s">
        <v>588</v>
      </c>
      <c r="E135" s="4" t="s">
        <v>589</v>
      </c>
      <c r="F135" s="6" t="str">
        <f>VLOOKUP(E135,[1]Locations!$B$2:$I$853,4,FALSE)</f>
        <v>4776 Hodges Blvd</v>
      </c>
      <c r="G135" s="6" t="str">
        <f>VLOOKUP(E135,[1]Locations!$B$2:$I$853,5,FALSE)</f>
        <v>Ste 105</v>
      </c>
      <c r="H135" s="6" t="str">
        <f>VLOOKUP(E135,[1]Locations!$B$2:$I$853,6,FALSE)</f>
        <v>Jacksonville</v>
      </c>
      <c r="I135" s="6" t="str">
        <f>VLOOKUP(E135,[1]Locations!$B$2:$I$853,7,FALSE)</f>
        <v>FL</v>
      </c>
      <c r="J135" s="6" t="str">
        <f>VLOOKUP(E135,[1]Locations!$B$2:$I$853,8,FALSE)</f>
        <v>32224</v>
      </c>
    </row>
    <row r="136" spans="1:10">
      <c r="A136" s="5" t="s">
        <v>590</v>
      </c>
      <c r="B136" s="5" t="s">
        <v>591</v>
      </c>
      <c r="C136" s="5"/>
      <c r="D136" s="5" t="s">
        <v>592</v>
      </c>
      <c r="E136" s="4" t="s">
        <v>593</v>
      </c>
      <c r="F136" s="6" t="str">
        <f>VLOOKUP(E136,[1]Locations!$B$2:$I$853,4,FALSE)</f>
        <v>902 Frostwood Dr</v>
      </c>
      <c r="G136" s="6" t="str">
        <f>VLOOKUP(E136,[1]Locations!$B$2:$I$853,5,FALSE)</f>
        <v>Ste 153</v>
      </c>
      <c r="H136" s="6" t="str">
        <f>VLOOKUP(E136,[1]Locations!$B$2:$I$853,6,FALSE)</f>
        <v>Houston</v>
      </c>
      <c r="I136" s="6" t="str">
        <f>VLOOKUP(E136,[1]Locations!$B$2:$I$853,7,FALSE)</f>
        <v>TX</v>
      </c>
      <c r="J136" s="6" t="str">
        <f>VLOOKUP(E136,[1]Locations!$B$2:$I$853,8,FALSE)</f>
        <v>77024</v>
      </c>
    </row>
    <row r="137" spans="1:10">
      <c r="A137" s="5" t="s">
        <v>594</v>
      </c>
      <c r="B137" s="5" t="s">
        <v>595</v>
      </c>
      <c r="C137" s="5"/>
      <c r="D137" s="5" t="s">
        <v>596</v>
      </c>
      <c r="E137" s="4" t="s">
        <v>597</v>
      </c>
      <c r="F137" s="6" t="str">
        <f>VLOOKUP(E137,[1]Locations!$B$2:$I$853,4,FALSE)</f>
        <v>3498 NW Federal Hwy</v>
      </c>
      <c r="G137" s="6"/>
      <c r="H137" s="6" t="str">
        <f>VLOOKUP(E137,[1]Locations!$B$2:$I$853,6,FALSE)</f>
        <v>Jensen Beach</v>
      </c>
      <c r="I137" s="6" t="str">
        <f>VLOOKUP(E137,[1]Locations!$B$2:$I$853,7,FALSE)</f>
        <v>FL</v>
      </c>
      <c r="J137" s="6" t="str">
        <f>VLOOKUP(E137,[1]Locations!$B$2:$I$853,8,FALSE)</f>
        <v>34957</v>
      </c>
    </row>
    <row r="138" spans="1:10">
      <c r="A138" s="5" t="s">
        <v>598</v>
      </c>
      <c r="B138" s="5" t="s">
        <v>599</v>
      </c>
      <c r="C138" s="5" t="s">
        <v>600</v>
      </c>
      <c r="D138" s="5" t="s">
        <v>601</v>
      </c>
      <c r="E138" s="8" t="s">
        <v>120</v>
      </c>
      <c r="F138" s="6" t="str">
        <f>VLOOKUP(E137,[1]Locations!$B$2:$I$853,4,FALSE)</f>
        <v>3498 NW Federal Hwy</v>
      </c>
      <c r="G138" s="6">
        <f>VLOOKUP(E137,[1]Locations!$B$2:$I$853,5,FALSE)</f>
        <v>0</v>
      </c>
      <c r="H138" s="6" t="str">
        <f>VLOOKUP(E137,[1]Locations!$B$2:$I$853,6,FALSE)</f>
        <v>Jensen Beach</v>
      </c>
      <c r="I138" s="6" t="str">
        <f>VLOOKUP(E137,[1]Locations!$B$2:$I$853,7,FALSE)</f>
        <v>FL</v>
      </c>
      <c r="J138" s="6" t="str">
        <f>VLOOKUP(E137,[1]Locations!$B$2:$I$853,8,FALSE)</f>
        <v>34957</v>
      </c>
    </row>
    <row r="139" spans="1:10">
      <c r="A139" s="5" t="s">
        <v>602</v>
      </c>
      <c r="B139" s="5" t="s">
        <v>603</v>
      </c>
      <c r="C139" s="5"/>
      <c r="D139" s="5" t="s">
        <v>604</v>
      </c>
      <c r="E139" s="4" t="s">
        <v>605</v>
      </c>
      <c r="F139" s="6" t="str">
        <f>VLOOKUP(E139,[1]Locations!$B$2:$I$853,4,FALSE)</f>
        <v>1096 W Indiantown Rd</v>
      </c>
      <c r="G139" s="6" t="str">
        <f>VLOOKUP(E139,[1]Locations!$B$2:$I$853,5,FALSE)</f>
        <v>Ste 100</v>
      </c>
      <c r="H139" s="6" t="str">
        <f>VLOOKUP(E139,[1]Locations!$B$2:$I$853,6,FALSE)</f>
        <v>Jupiter</v>
      </c>
      <c r="I139" s="6" t="str">
        <f>VLOOKUP(E139,[1]Locations!$B$2:$I$853,7,FALSE)</f>
        <v>FL</v>
      </c>
      <c r="J139" s="6" t="str">
        <f>VLOOKUP(E139,[1]Locations!$B$2:$I$853,8,FALSE)</f>
        <v>33458</v>
      </c>
    </row>
    <row r="140" spans="1:10">
      <c r="A140" s="5" t="s">
        <v>606</v>
      </c>
      <c r="B140" s="5" t="s">
        <v>607</v>
      </c>
      <c r="C140" s="5"/>
      <c r="D140" s="5" t="s">
        <v>608</v>
      </c>
      <c r="E140" s="4" t="s">
        <v>609</v>
      </c>
      <c r="F140" s="6" t="str">
        <f>VLOOKUP(E140,[1]Locations!$B$2:$I$853,4,FALSE)</f>
        <v>399 W Campbell Rd</v>
      </c>
      <c r="G140" s="6" t="str">
        <f>VLOOKUP(E140,[1]Locations!$B$2:$I$853,5,FALSE)</f>
        <v>Ste 410</v>
      </c>
      <c r="H140" s="6" t="str">
        <f>VLOOKUP(E140,[1]Locations!$B$2:$I$853,6,FALSE)</f>
        <v>Richardson</v>
      </c>
      <c r="I140" s="6" t="str">
        <f>VLOOKUP(E140,[1]Locations!$B$2:$I$853,7,FALSE)</f>
        <v>TX</v>
      </c>
      <c r="J140" s="6" t="str">
        <f>VLOOKUP(E140,[1]Locations!$B$2:$I$853,8,FALSE)</f>
        <v>75080</v>
      </c>
    </row>
    <row r="141" spans="1:10">
      <c r="A141" s="5" t="s">
        <v>610</v>
      </c>
      <c r="B141" s="5" t="s">
        <v>611</v>
      </c>
      <c r="C141" s="5" t="s">
        <v>612</v>
      </c>
      <c r="D141" s="5" t="s">
        <v>613</v>
      </c>
      <c r="E141" s="4" t="s">
        <v>614</v>
      </c>
      <c r="F141" s="6" t="s">
        <v>615</v>
      </c>
      <c r="G141" s="14" t="s">
        <v>616</v>
      </c>
      <c r="H141" s="14" t="s">
        <v>617</v>
      </c>
      <c r="I141" s="6" t="s">
        <v>618</v>
      </c>
      <c r="J141" s="14">
        <v>60585</v>
      </c>
    </row>
    <row r="142" spans="1:10">
      <c r="A142" s="5" t="s">
        <v>619</v>
      </c>
      <c r="B142" s="5" t="s">
        <v>230</v>
      </c>
      <c r="C142" s="5"/>
      <c r="D142" s="5" t="s">
        <v>620</v>
      </c>
      <c r="E142" s="4" t="s">
        <v>621</v>
      </c>
      <c r="F142" s="6" t="str">
        <f>VLOOKUP(E142,[1]Locations!$B$2:$I$853,4,FALSE)</f>
        <v>23050 Westheimer Pkwy</v>
      </c>
      <c r="G142" s="6"/>
      <c r="H142" s="6" t="str">
        <f>VLOOKUP(E142,[1]Locations!$B$2:$I$853,6,FALSE)</f>
        <v>Katy</v>
      </c>
      <c r="I142" s="6" t="str">
        <f>VLOOKUP(E142,[1]Locations!$B$2:$I$853,7,FALSE)</f>
        <v>TX</v>
      </c>
      <c r="J142" s="6" t="str">
        <f>VLOOKUP(E142,[1]Locations!$B$2:$I$853,8,FALSE)</f>
        <v>77494</v>
      </c>
    </row>
    <row r="143" spans="1:10">
      <c r="A143" s="5" t="s">
        <v>622</v>
      </c>
      <c r="B143" s="5" t="s">
        <v>623</v>
      </c>
      <c r="C143" s="5"/>
      <c r="D143" s="5" t="s">
        <v>624</v>
      </c>
      <c r="E143" s="4" t="s">
        <v>625</v>
      </c>
      <c r="F143" s="6" t="str">
        <f>VLOOKUP(E143,[1]Locations!$B$2:$I$853,4,FALSE)</f>
        <v>182 16th St</v>
      </c>
      <c r="G143" s="6"/>
      <c r="H143" s="6" t="str">
        <f>VLOOKUP(E143,[1]Locations!$B$2:$I$853,6,FALSE)</f>
        <v>Burlington</v>
      </c>
      <c r="I143" s="6" t="str">
        <f>VLOOKUP(E143,[1]Locations!$B$2:$I$853,7,FALSE)</f>
        <v>CO</v>
      </c>
      <c r="J143" s="6" t="str">
        <f>VLOOKUP(E143,[1]Locations!$B$2:$I$853,8,FALSE)</f>
        <v>80807</v>
      </c>
    </row>
    <row r="144" spans="1:10">
      <c r="A144" s="6" t="s">
        <v>626</v>
      </c>
      <c r="B144" s="5" t="s">
        <v>627</v>
      </c>
      <c r="C144" s="5"/>
      <c r="D144" s="5" t="s">
        <v>628</v>
      </c>
      <c r="E144" s="4" t="s">
        <v>85</v>
      </c>
      <c r="F144" s="6" t="str">
        <f>VLOOKUP(E144,[1]Locations!$B$2:$I$853,4,FALSE)</f>
        <v>4141 South Staples St</v>
      </c>
      <c r="G144" s="6" t="str">
        <f>VLOOKUP(E144,[1]Locations!$B$2:$I$853,5,FALSE)</f>
        <v>Ste 300</v>
      </c>
      <c r="H144" s="6" t="str">
        <f>VLOOKUP(E144,[1]Locations!$B$2:$I$853,6,FALSE)</f>
        <v>Corpus Christi</v>
      </c>
      <c r="I144" s="6" t="str">
        <f>VLOOKUP(E144,[1]Locations!$B$2:$I$853,7,FALSE)</f>
        <v>TX</v>
      </c>
      <c r="J144" s="6" t="str">
        <f>VLOOKUP(E144,[1]Locations!$B$2:$I$853,8,FALSE)</f>
        <v>78411</v>
      </c>
    </row>
    <row r="145" spans="1:10">
      <c r="A145" s="5" t="s">
        <v>629</v>
      </c>
      <c r="B145" s="5" t="s">
        <v>630</v>
      </c>
      <c r="C145" s="5"/>
      <c r="D145" s="5" t="s">
        <v>631</v>
      </c>
      <c r="E145" s="4" t="s">
        <v>632</v>
      </c>
      <c r="F145" s="6" t="str">
        <f>VLOOKUP(E145,[1]Locations!$B$2:$I$853,4,FALSE)</f>
        <v>19701 Kingwood Dr</v>
      </c>
      <c r="G145" s="6" t="str">
        <f>VLOOKUP(E145,[1]Locations!$B$2:$I$853,5,FALSE)</f>
        <v>Bldg 6</v>
      </c>
      <c r="H145" s="6" t="str">
        <f>VLOOKUP(E145,[1]Locations!$B$2:$I$853,6,FALSE)</f>
        <v>Houston</v>
      </c>
      <c r="I145" s="6" t="str">
        <f>VLOOKUP(E145,[1]Locations!$B$2:$I$853,7,FALSE)</f>
        <v>TX</v>
      </c>
      <c r="J145" s="6" t="str">
        <f>VLOOKUP(E145,[1]Locations!$B$2:$I$853,8,FALSE)</f>
        <v>77339</v>
      </c>
    </row>
    <row r="146" spans="1:10">
      <c r="A146" s="5" t="s">
        <v>633</v>
      </c>
      <c r="B146" s="5" t="s">
        <v>634</v>
      </c>
      <c r="C146" s="5" t="s">
        <v>34</v>
      </c>
      <c r="D146" s="5" t="s">
        <v>635</v>
      </c>
      <c r="E146" s="4" t="s">
        <v>636</v>
      </c>
      <c r="F146" s="6" t="str">
        <f>VLOOKUP(E146,[1]Locations!$B$2:$I$853,4,FALSE)</f>
        <v>20871 Interstate 35, Ste 200</v>
      </c>
      <c r="G146" s="6"/>
      <c r="H146" s="6" t="str">
        <f>VLOOKUP(E146,[1]Locations!$B$2:$I$853,6,FALSE)</f>
        <v>Kyle</v>
      </c>
      <c r="I146" s="6" t="str">
        <f>VLOOKUP(E146,[1]Locations!$B$2:$I$853,7,FALSE)</f>
        <v>TX</v>
      </c>
      <c r="J146" s="6" t="str">
        <f>VLOOKUP(E146,[1]Locations!$B$2:$I$853,8,FALSE)</f>
        <v>78640</v>
      </c>
    </row>
    <row r="147" spans="1:10">
      <c r="A147" s="5" t="s">
        <v>637</v>
      </c>
      <c r="B147" s="5" t="s">
        <v>638</v>
      </c>
      <c r="C147" s="5" t="s">
        <v>639</v>
      </c>
      <c r="D147" s="5" t="s">
        <v>640</v>
      </c>
      <c r="E147" s="4" t="s">
        <v>641</v>
      </c>
      <c r="F147" s="6" t="str">
        <f>VLOOKUP(E147,[1]Locations!$B$2:$I$853,4,FALSE)</f>
        <v>1333 West Loop South</v>
      </c>
      <c r="G147" s="6" t="str">
        <f>VLOOKUP(E147,[1]Locations!$B$2:$I$853,5,FALSE)</f>
        <v>Ste 1425</v>
      </c>
      <c r="H147" s="6" t="str">
        <f>VLOOKUP(E147,[1]Locations!$B$2:$I$853,6,FALSE)</f>
        <v>Houston</v>
      </c>
      <c r="I147" s="6" t="str">
        <f>VLOOKUP(E147,[1]Locations!$B$2:$I$853,7,FALSE)</f>
        <v>TX</v>
      </c>
      <c r="J147" s="6" t="str">
        <f>VLOOKUP(E147,[1]Locations!$B$2:$I$853,8,FALSE)</f>
        <v>77027</v>
      </c>
    </row>
    <row r="148" spans="1:10">
      <c r="A148" s="5" t="s">
        <v>642</v>
      </c>
      <c r="B148" s="5" t="s">
        <v>643</v>
      </c>
      <c r="C148" s="5"/>
      <c r="D148" s="5" t="s">
        <v>644</v>
      </c>
      <c r="E148" s="4" t="s">
        <v>645</v>
      </c>
      <c r="F148" s="6" t="str">
        <f>VLOOKUP(E148,[1]Locations!$B$2:$I$853,4,FALSE)</f>
        <v>11671 Jollyville Rd</v>
      </c>
      <c r="G148" s="6"/>
      <c r="H148" s="6" t="e">
        <f>VLOOKUP(#REF!,[1]Locations!$B$2:$I$853,6,FALSE)</f>
        <v>#REF!</v>
      </c>
      <c r="I148" s="6" t="e">
        <f>VLOOKUP(#REF!,[1]Locations!$B$2:$I$853,7,FALSE)</f>
        <v>#REF!</v>
      </c>
      <c r="J148" s="6" t="e">
        <f>VLOOKUP(#REF!,[1]Locations!$B$2:$I$853,8,FALSE)</f>
        <v>#REF!</v>
      </c>
    </row>
    <row r="149" spans="1:10">
      <c r="A149" s="5" t="s">
        <v>646</v>
      </c>
      <c r="B149" s="5" t="s">
        <v>647</v>
      </c>
      <c r="C149" s="5"/>
      <c r="D149" s="5" t="s">
        <v>648</v>
      </c>
      <c r="E149" s="4" t="s">
        <v>649</v>
      </c>
      <c r="F149" s="6" t="str">
        <f>VLOOKUP(E149,[1]Locations!$B$2:$I$853,4,FALSE)</f>
        <v>562 U.S. 27/441</v>
      </c>
      <c r="G149" s="6"/>
      <c r="H149" s="6" t="str">
        <f>VLOOKUP(E149,[1]Locations!$B$2:$I$853,6,FALSE)</f>
        <v>Lady Lake</v>
      </c>
      <c r="I149" s="6" t="str">
        <f>VLOOKUP(E149,[1]Locations!$B$2:$I$853,7,FALSE)</f>
        <v>FL</v>
      </c>
      <c r="J149" s="6" t="str">
        <f>VLOOKUP(E149,[1]Locations!$B$2:$I$853,8,FALSE)</f>
        <v>32159</v>
      </c>
    </row>
    <row r="150" spans="1:10">
      <c r="A150" s="19" t="s">
        <v>650</v>
      </c>
      <c r="B150" s="5" t="s">
        <v>651</v>
      </c>
      <c r="C150" s="5" t="s">
        <v>652</v>
      </c>
      <c r="D150" s="5" t="s">
        <v>653</v>
      </c>
      <c r="E150" s="4" t="s">
        <v>654</v>
      </c>
      <c r="F150" s="6" t="str">
        <f>VLOOKUP(E150,[1]Locations!$B$2:$I$853,4,FALSE)</f>
        <v>1245 South College Rd</v>
      </c>
      <c r="G150" s="6" t="str">
        <f>VLOOKUP(E150,[1]Locations!$B$2:$I$853,5,FALSE)</f>
        <v>Bldg 5</v>
      </c>
      <c r="H150" s="6" t="str">
        <f>VLOOKUP(E150,[1]Locations!$B$2:$I$853,6,FALSE)</f>
        <v>Lafayette</v>
      </c>
      <c r="I150" s="6" t="str">
        <f>VLOOKUP(E150,[1]Locations!$B$2:$I$853,7,FALSE)</f>
        <v>LA</v>
      </c>
      <c r="J150" s="6" t="str">
        <f>VLOOKUP(E150,[1]Locations!$B$2:$I$853,8,FALSE)</f>
        <v>70503</v>
      </c>
    </row>
    <row r="151" spans="1:10">
      <c r="A151" s="5" t="s">
        <v>655</v>
      </c>
      <c r="B151" s="5" t="s">
        <v>656</v>
      </c>
      <c r="C151" s="5" t="s">
        <v>657</v>
      </c>
      <c r="D151" s="5" t="s">
        <v>658</v>
      </c>
      <c r="E151" s="4" t="s">
        <v>659</v>
      </c>
      <c r="F151" s="6" t="str">
        <f>VLOOKUP(E151,[1]Locations!$B$2:$I$853,4,FALSE)</f>
        <v>14330 Oakhill Park Ln</v>
      </c>
      <c r="G151" s="6" t="str">
        <f>VLOOKUP(E151,[1]Locations!$B$2:$I$853,5,FALSE)</f>
        <v>Ste 135</v>
      </c>
      <c r="H151" s="6" t="str">
        <f>VLOOKUP(E151,[1]Locations!$B$2:$I$853,6,FALSE)</f>
        <v>Huntersville</v>
      </c>
      <c r="I151" s="6" t="str">
        <f>VLOOKUP(E151,[1]Locations!$B$2:$I$853,7,FALSE)</f>
        <v>NC</v>
      </c>
      <c r="J151" s="6" t="str">
        <f>VLOOKUP(E151,[1]Locations!$B$2:$I$853,8,FALSE)</f>
        <v>28078</v>
      </c>
    </row>
    <row r="152" spans="1:10">
      <c r="A152" s="6" t="s">
        <v>660</v>
      </c>
      <c r="B152" s="5" t="s">
        <v>661</v>
      </c>
      <c r="C152" s="5" t="s">
        <v>662</v>
      </c>
      <c r="D152" s="5" t="s">
        <v>663</v>
      </c>
      <c r="E152" s="4" t="s">
        <v>660</v>
      </c>
      <c r="F152" s="6" t="s">
        <v>664</v>
      </c>
      <c r="G152" s="6"/>
      <c r="H152" s="13" t="s">
        <v>665</v>
      </c>
      <c r="I152" s="6" t="s">
        <v>666</v>
      </c>
      <c r="J152" s="13">
        <v>28117</v>
      </c>
    </row>
    <row r="153" spans="1:10">
      <c r="A153" s="5" t="s">
        <v>667</v>
      </c>
      <c r="B153" s="5" t="s">
        <v>668</v>
      </c>
      <c r="C153" s="5"/>
      <c r="D153" s="5" t="s">
        <v>669</v>
      </c>
      <c r="E153" s="4" t="s">
        <v>670</v>
      </c>
      <c r="F153" s="6" t="str">
        <f>VLOOKUP(E153,[1]Locations!$B$2:$I$853,4,FALSE)</f>
        <v>22411 US-27</v>
      </c>
      <c r="G153" s="6"/>
      <c r="H153" s="6" t="str">
        <f>VLOOKUP(E153,[1]Locations!$B$2:$I$853,6,FALSE)</f>
        <v>Lake Wales</v>
      </c>
      <c r="I153" s="6" t="str">
        <f>VLOOKUP(E153,[1]Locations!$B$2:$I$853,7,FALSE)</f>
        <v>FL</v>
      </c>
      <c r="J153" s="6" t="str">
        <f>VLOOKUP(E153,[1]Locations!$B$2:$I$853,8,FALSE)</f>
        <v>33859</v>
      </c>
    </row>
    <row r="154" spans="1:10">
      <c r="A154" s="5" t="s">
        <v>671</v>
      </c>
      <c r="B154" s="5" t="s">
        <v>672</v>
      </c>
      <c r="C154" s="5" t="s">
        <v>673</v>
      </c>
      <c r="D154" s="5" t="s">
        <v>674</v>
      </c>
      <c r="E154" s="4" t="s">
        <v>675</v>
      </c>
      <c r="F154" s="6" t="str">
        <f>VLOOKUP(E154,[1]Locations!$B$2:$I$853,4,FALSE)</f>
        <v>6250 Lantana Rd</v>
      </c>
      <c r="G154" s="6" t="str">
        <f>VLOOKUP(E154,[1]Locations!$B$2:$I$853,5,FALSE)</f>
        <v>Ste 9</v>
      </c>
      <c r="H154" s="6" t="str">
        <f>VLOOKUP(E154,[1]Locations!$B$2:$I$853,6,FALSE)</f>
        <v>Lake Worth</v>
      </c>
      <c r="I154" s="6" t="str">
        <f>VLOOKUP(E154,[1]Locations!$B$2:$I$853,7,FALSE)</f>
        <v>FL</v>
      </c>
      <c r="J154" s="6" t="str">
        <f>VLOOKUP(E154,[1]Locations!$B$2:$I$853,8,FALSE)</f>
        <v>33463</v>
      </c>
    </row>
    <row r="155" spans="1:10">
      <c r="A155" s="5" t="s">
        <v>676</v>
      </c>
      <c r="B155" s="5" t="s">
        <v>677</v>
      </c>
      <c r="C155" s="5">
        <v>201</v>
      </c>
      <c r="D155" s="5" t="s">
        <v>678</v>
      </c>
      <c r="E155" s="4" t="s">
        <v>679</v>
      </c>
      <c r="F155" s="6" t="str">
        <f>VLOOKUP(E155,[1]Locations!$B$2:$I$853,4,FALSE)</f>
        <v>6894 Lake Worth Rd</v>
      </c>
      <c r="G155" s="6" t="str">
        <f>VLOOKUP(E155,[1]Locations!$B$2:$I$853,5,FALSE)</f>
        <v>Ste 201</v>
      </c>
      <c r="H155" s="6" t="str">
        <f>VLOOKUP(E155,[1]Locations!$B$2:$I$853,6,FALSE)</f>
        <v>Lake Worth</v>
      </c>
      <c r="I155" s="6" t="str">
        <f>VLOOKUP(E155,[1]Locations!$B$2:$I$853,7,FALSE)</f>
        <v>FL</v>
      </c>
      <c r="J155" s="6" t="str">
        <f>VLOOKUP(E155,[1]Locations!$B$2:$I$853,8,FALSE)</f>
        <v>33467</v>
      </c>
    </row>
    <row r="156" spans="1:10">
      <c r="A156" s="5" t="s">
        <v>680</v>
      </c>
      <c r="B156" s="5" t="s">
        <v>681</v>
      </c>
      <c r="C156" s="5"/>
      <c r="D156" s="5" t="s">
        <v>682</v>
      </c>
      <c r="E156" s="4" t="s">
        <v>683</v>
      </c>
      <c r="F156" s="6" t="str">
        <f>VLOOKUP(E156,[1]Locations!$B$2:$I$853,4,FALSE)</f>
        <v>3455 S Yarrow St</v>
      </c>
      <c r="G156" s="6"/>
      <c r="H156" s="6" t="str">
        <f>VLOOKUP(E156,[1]Locations!$B$2:$I$853,6,FALSE)</f>
        <v>Lakewood</v>
      </c>
      <c r="I156" s="6" t="str">
        <f>VLOOKUP(E156,[1]Locations!$B$2:$I$853,7,FALSE)</f>
        <v>CO</v>
      </c>
      <c r="J156" s="6" t="str">
        <f>VLOOKUP(E156,[1]Locations!$B$2:$I$853,8,FALSE)</f>
        <v>80227</v>
      </c>
    </row>
    <row r="157" spans="1:10">
      <c r="A157" s="5" t="s">
        <v>684</v>
      </c>
      <c r="B157" s="5" t="s">
        <v>685</v>
      </c>
      <c r="C157" s="5" t="s">
        <v>686</v>
      </c>
      <c r="D157" s="5" t="s">
        <v>687</v>
      </c>
      <c r="E157" s="4" t="s">
        <v>688</v>
      </c>
      <c r="F157" s="6" t="str">
        <f>VLOOKUP(E157,[1]Locations!$B$2:$I$853,4,FALSE)</f>
        <v>8340 Lakewood Ranch Blvd</v>
      </c>
      <c r="G157" s="6" t="str">
        <f>VLOOKUP(E157,[1]Locations!$B$2:$I$853,5,FALSE)</f>
        <v>Ste 260</v>
      </c>
      <c r="H157" s="6" t="str">
        <f>VLOOKUP(E157,[1]Locations!$B$2:$I$853,6,FALSE)</f>
        <v>Bradenton</v>
      </c>
      <c r="I157" s="6" t="str">
        <f>VLOOKUP(E157,[1]Locations!$B$2:$I$853,7,FALSE)</f>
        <v>FL</v>
      </c>
      <c r="J157" s="6" t="str">
        <f>VLOOKUP(E157,[1]Locations!$B$2:$I$853,8,FALSE)</f>
        <v>34202</v>
      </c>
    </row>
    <row r="158" spans="1:10">
      <c r="A158" s="5" t="s">
        <v>689</v>
      </c>
      <c r="B158" s="5" t="s">
        <v>690</v>
      </c>
      <c r="C158" s="5" t="s">
        <v>174</v>
      </c>
      <c r="D158" s="5" t="s">
        <v>691</v>
      </c>
      <c r="E158" s="8" t="s">
        <v>120</v>
      </c>
      <c r="F158" s="6" t="str">
        <f>VLOOKUP(E157,[1]Locations!$B$2:$I$853,4,FALSE)</f>
        <v>8340 Lakewood Ranch Blvd</v>
      </c>
      <c r="G158" s="6" t="str">
        <f>VLOOKUP(E157,[1]Locations!$B$2:$I$853,5,FALSE)</f>
        <v>Ste 260</v>
      </c>
      <c r="H158" s="6" t="str">
        <f>VLOOKUP(E157,[1]Locations!$B$2:$I$853,6,FALSE)</f>
        <v>Bradenton</v>
      </c>
      <c r="I158" s="6" t="str">
        <f>VLOOKUP(E157,[1]Locations!$B$2:$I$853,7,FALSE)</f>
        <v>FL</v>
      </c>
      <c r="J158" s="6" t="str">
        <f>VLOOKUP(E157,[1]Locations!$B$2:$I$853,8,FALSE)</f>
        <v>34202</v>
      </c>
    </row>
    <row r="159" spans="1:10">
      <c r="A159" s="5" t="s">
        <v>692</v>
      </c>
      <c r="B159" s="5" t="s">
        <v>693</v>
      </c>
      <c r="C159" s="5" t="s">
        <v>694</v>
      </c>
      <c r="D159" s="5" t="s">
        <v>695</v>
      </c>
      <c r="E159" s="4" t="s">
        <v>696</v>
      </c>
      <c r="F159" s="6" t="s">
        <v>693</v>
      </c>
      <c r="G159" s="13" t="s">
        <v>694</v>
      </c>
      <c r="H159" s="13" t="s">
        <v>697</v>
      </c>
      <c r="I159" s="6" t="s">
        <v>40</v>
      </c>
      <c r="J159" s="6">
        <v>77573</v>
      </c>
    </row>
    <row r="160" spans="1:10">
      <c r="A160" s="5" t="s">
        <v>698</v>
      </c>
      <c r="B160" s="5" t="s">
        <v>699</v>
      </c>
      <c r="C160" s="5"/>
      <c r="D160" s="5" t="s">
        <v>700</v>
      </c>
      <c r="E160" s="8" t="s">
        <v>120</v>
      </c>
      <c r="F160" s="6" t="str">
        <f>VLOOKUP(E160,[1]Locations!$B$2:$I$853,4,FALSE)</f>
        <v>500 Vonderburg Dr</v>
      </c>
      <c r="G160" s="6" t="str">
        <f>VLOOKUP(E160,[1]Locations!$B$2:$I$853,5,FALSE)</f>
        <v>Ste 302E</v>
      </c>
      <c r="H160" s="6" t="str">
        <f>VLOOKUP(E160,[1]Locations!$B$2:$I$853,6,FALSE)</f>
        <v>Brandon</v>
      </c>
      <c r="I160" s="6" t="str">
        <f>VLOOKUP(E160,[1]Locations!$B$2:$I$853,7,FALSE)</f>
        <v>FL</v>
      </c>
      <c r="J160" s="6" t="str">
        <f>VLOOKUP(E160,[1]Locations!$B$2:$I$853,8,FALSE)</f>
        <v>33511</v>
      </c>
    </row>
    <row r="161" spans="1:10">
      <c r="A161" s="5" t="s">
        <v>701</v>
      </c>
      <c r="B161" s="5" t="s">
        <v>702</v>
      </c>
      <c r="C161" s="5"/>
      <c r="D161" s="5" t="s">
        <v>703</v>
      </c>
      <c r="E161" s="4" t="s">
        <v>704</v>
      </c>
      <c r="F161" s="6" t="str">
        <f>VLOOKUP(E161,[1]Locations!$B$2:$I$853,4,FALSE)</f>
        <v>3973 N. Federal Hwy</v>
      </c>
      <c r="G161" s="6"/>
      <c r="H161" s="6" t="str">
        <f>VLOOKUP(E161,[1]Locations!$B$2:$I$853,6,FALSE)</f>
        <v>Lighthouse Point</v>
      </c>
      <c r="I161" s="6" t="str">
        <f>VLOOKUP(E161,[1]Locations!$B$2:$I$853,7,FALSE)</f>
        <v>FL</v>
      </c>
      <c r="J161" s="6" t="str">
        <f>VLOOKUP(E161,[1]Locations!$B$2:$I$853,8,FALSE)</f>
        <v>33064</v>
      </c>
    </row>
    <row r="162" spans="1:10">
      <c r="A162" s="3" t="s">
        <v>705</v>
      </c>
      <c r="B162" s="5" t="s">
        <v>706</v>
      </c>
      <c r="C162" s="5" t="s">
        <v>707</v>
      </c>
      <c r="D162" s="5" t="s">
        <v>708</v>
      </c>
      <c r="E162" s="4" t="s">
        <v>709</v>
      </c>
      <c r="F162" s="6" t="str">
        <f>VLOOKUP(E162,[1]Locations!$B$2:$I$853,4,FALSE)</f>
        <v>6169 S Balsam Way</v>
      </c>
      <c r="G162" s="6" t="str">
        <f>VLOOKUP(E162,[1]Locations!$B$2:$I$853,5,FALSE)</f>
        <v>Ste 370</v>
      </c>
      <c r="H162" s="6" t="str">
        <f>VLOOKUP(E162,[1]Locations!$B$2:$I$853,6,FALSE)</f>
        <v>Littleton</v>
      </c>
      <c r="I162" s="6" t="str">
        <f>VLOOKUP(E162,[1]Locations!$B$2:$I$853,7,FALSE)</f>
        <v>CO</v>
      </c>
      <c r="J162" s="6" t="str">
        <f>VLOOKUP(E162,[1]Locations!$B$2:$I$853,8,FALSE)</f>
        <v>80123</v>
      </c>
    </row>
    <row r="163" spans="1:10">
      <c r="A163" s="5" t="s">
        <v>710</v>
      </c>
      <c r="B163" s="5" t="s">
        <v>711</v>
      </c>
      <c r="C163" s="5" t="s">
        <v>334</v>
      </c>
      <c r="D163" s="5" t="s">
        <v>712</v>
      </c>
      <c r="E163" s="4" t="s">
        <v>713</v>
      </c>
      <c r="F163" s="6" t="s">
        <v>714</v>
      </c>
      <c r="G163" s="13" t="s">
        <v>334</v>
      </c>
      <c r="H163" s="13" t="s">
        <v>715</v>
      </c>
      <c r="I163" s="6" t="s">
        <v>40</v>
      </c>
      <c r="J163" s="13">
        <v>78231</v>
      </c>
    </row>
    <row r="164" spans="1:10">
      <c r="A164" s="6" t="s">
        <v>716</v>
      </c>
      <c r="B164" s="5" t="s">
        <v>717</v>
      </c>
      <c r="C164" s="5" t="s">
        <v>200</v>
      </c>
      <c r="D164" s="5" t="s">
        <v>718</v>
      </c>
      <c r="E164" s="4" t="s">
        <v>716</v>
      </c>
      <c r="F164" s="6" t="str">
        <f>VLOOKUP(E164,[1]Locations!$B$2:$I$853,4,FALSE)</f>
        <v>4900 Bee Creek Rd</v>
      </c>
      <c r="G164" s="6" t="str">
        <f>VLOOKUP(E164,[1]Locations!$B$2:$I$853,5,FALSE)</f>
        <v>Ste 101</v>
      </c>
      <c r="H164" s="6" t="str">
        <f>VLOOKUP(E164,[1]Locations!$B$2:$I$853,6,FALSE)</f>
        <v>Spicewood</v>
      </c>
      <c r="I164" s="6" t="str">
        <f>VLOOKUP(E164,[1]Locations!$B$2:$I$853,7,FALSE)</f>
        <v>TX</v>
      </c>
      <c r="J164" s="6" t="str">
        <f>VLOOKUP(E164,[1]Locations!$B$2:$I$853,8,FALSE)</f>
        <v>78669</v>
      </c>
    </row>
    <row r="165" spans="1:10">
      <c r="A165" s="5" t="s">
        <v>719</v>
      </c>
      <c r="B165" s="5" t="s">
        <v>720</v>
      </c>
      <c r="C165" s="5" t="s">
        <v>721</v>
      </c>
      <c r="D165" s="5" t="s">
        <v>722</v>
      </c>
      <c r="E165" s="4" t="s">
        <v>723</v>
      </c>
      <c r="F165" s="6" t="str">
        <f>VLOOKUP(E165,[1]Locations!$B$2:$I$853,4,FALSE)</f>
        <v>916 S Main St</v>
      </c>
      <c r="G165" s="6" t="str">
        <f>VLOOKUP(E165,[1]Locations!$B$2:$I$853,5,FALSE)</f>
        <v>Ste 201</v>
      </c>
      <c r="H165" s="6" t="str">
        <f>VLOOKUP(E165,[1]Locations!$B$2:$I$853,6,FALSE)</f>
        <v>Longmont</v>
      </c>
      <c r="I165" s="6" t="str">
        <f>VLOOKUP(E165,[1]Locations!$B$2:$I$853,7,FALSE)</f>
        <v>CO</v>
      </c>
      <c r="J165" s="6" t="str">
        <f>VLOOKUP(E165,[1]Locations!$B$2:$I$853,8,FALSE)</f>
        <v>80501</v>
      </c>
    </row>
    <row r="166" spans="1:10">
      <c r="A166" s="5" t="s">
        <v>724</v>
      </c>
      <c r="B166" s="5" t="s">
        <v>725</v>
      </c>
      <c r="C166" s="5" t="s">
        <v>726</v>
      </c>
      <c r="D166" s="5" t="s">
        <v>727</v>
      </c>
      <c r="E166" s="4" t="s">
        <v>728</v>
      </c>
      <c r="F166" s="6" t="str">
        <f>VLOOKUP(E166,[1]Locations!$B$2:$I$853,4,FALSE)</f>
        <v>8 Farmfield Ave</v>
      </c>
      <c r="G166" s="6" t="str">
        <f>VLOOKUP(E166,[1]Locations!$B$2:$I$853,5,FALSE)</f>
        <v>Ste D</v>
      </c>
      <c r="H166" s="6" t="str">
        <f>VLOOKUP(E166,[1]Locations!$B$2:$I$853,6,FALSE)</f>
        <v>Charleston</v>
      </c>
      <c r="I166" s="6" t="str">
        <f>VLOOKUP(E166,[1]Locations!$B$2:$I$853,7,FALSE)</f>
        <v>SC</v>
      </c>
      <c r="J166" s="6" t="str">
        <f>VLOOKUP(E166,[1]Locations!$B$2:$I$853,8,FALSE)</f>
        <v>29407</v>
      </c>
    </row>
    <row r="167" spans="1:10">
      <c r="A167" s="5" t="s">
        <v>729</v>
      </c>
      <c r="B167" s="5" t="s">
        <v>730</v>
      </c>
      <c r="C167" s="5"/>
      <c r="D167" s="5" t="s">
        <v>731</v>
      </c>
      <c r="E167" s="8" t="s">
        <v>120</v>
      </c>
      <c r="F167" s="6" t="str">
        <f>VLOOKUP(E167,[1]Locations!$B$2:$I$853,4,FALSE)</f>
        <v>500 Vonderburg Dr</v>
      </c>
      <c r="G167" s="6" t="str">
        <f>VLOOKUP(E167,[1]Locations!$B$2:$I$853,5,FALSE)</f>
        <v>Ste 302E</v>
      </c>
      <c r="H167" s="6" t="str">
        <f>VLOOKUP(E167,[1]Locations!$B$2:$I$853,6,FALSE)</f>
        <v>Brandon</v>
      </c>
      <c r="I167" s="6" t="str">
        <f>VLOOKUP(E167,[1]Locations!$B$2:$I$853,7,FALSE)</f>
        <v>FL</v>
      </c>
      <c r="J167" s="6" t="str">
        <f>VLOOKUP(E167,[1]Locations!$B$2:$I$853,8,FALSE)</f>
        <v>33511</v>
      </c>
    </row>
    <row r="168" spans="1:10">
      <c r="A168" s="5" t="s">
        <v>732</v>
      </c>
      <c r="B168" s="5" t="s">
        <v>733</v>
      </c>
      <c r="C168" s="5" t="s">
        <v>12</v>
      </c>
      <c r="D168" s="5" t="s">
        <v>734</v>
      </c>
      <c r="E168" s="4" t="s">
        <v>735</v>
      </c>
      <c r="F168" s="6" t="str">
        <f>VLOOKUP(E168,[1]Locations!$B$2:$I$853,4,FALSE)</f>
        <v>1510 W. 34th St</v>
      </c>
      <c r="G168" s="6" t="str">
        <f>VLOOKUP(E168,[1]Locations!$B$2:$I$853,5,FALSE)</f>
        <v xml:space="preserve">Ste 100 </v>
      </c>
      <c r="H168" s="6" t="str">
        <f>VLOOKUP(E168,[1]Locations!$B$2:$I$853,6,FALSE)</f>
        <v>Austin</v>
      </c>
      <c r="I168" s="6" t="str">
        <f>VLOOKUP(E168,[1]Locations!$B$2:$I$853,7,FALSE)</f>
        <v>TX</v>
      </c>
      <c r="J168" s="6" t="str">
        <f>VLOOKUP(E168,[1]Locations!$B$2:$I$853,8,FALSE)</f>
        <v>78703</v>
      </c>
    </row>
    <row r="169" spans="1:10">
      <c r="A169" s="5" t="s">
        <v>736</v>
      </c>
      <c r="B169" s="5" t="s">
        <v>737</v>
      </c>
      <c r="C169" s="5" t="s">
        <v>738</v>
      </c>
      <c r="D169" s="5" t="s">
        <v>739</v>
      </c>
      <c r="E169" s="4" t="s">
        <v>740</v>
      </c>
      <c r="F169" s="6" t="str">
        <f>VLOOKUP(E169,[1]Locations!$B$2:$I$853,4,FALSE)</f>
        <v>950 N Collier Blvd</v>
      </c>
      <c r="G169" s="6" t="str">
        <f>VLOOKUP(E169,[1]Locations!$B$2:$I$853,5,FALSE)</f>
        <v>Ste 303</v>
      </c>
      <c r="H169" s="6" t="str">
        <f>VLOOKUP(E169,[1]Locations!$B$2:$I$853,6,FALSE)</f>
        <v>Marco Island</v>
      </c>
      <c r="I169" s="6" t="str">
        <f>VLOOKUP(E169,[1]Locations!$B$2:$I$853,7,FALSE)</f>
        <v>FL</v>
      </c>
      <c r="J169" s="6" t="str">
        <f>VLOOKUP(E169,[1]Locations!$B$2:$I$853,8,FALSE)</f>
        <v>34145</v>
      </c>
    </row>
    <row r="170" spans="1:10">
      <c r="A170" s="5" t="s">
        <v>741</v>
      </c>
      <c r="B170" s="5" t="s">
        <v>742</v>
      </c>
      <c r="C170" s="5" t="s">
        <v>12</v>
      </c>
      <c r="D170" s="5" t="s">
        <v>743</v>
      </c>
      <c r="E170" s="4" t="s">
        <v>744</v>
      </c>
      <c r="F170" s="6" t="str">
        <f>VLOOKUP(E170,[1]Locations!$B$2:$I$853,4,FALSE)</f>
        <v>1111 Kane Concourse</v>
      </c>
      <c r="G170" s="6" t="str">
        <f>VLOOKUP(E170,[1]Locations!$B$2:$I$853,5,FALSE)</f>
        <v>Ste 100</v>
      </c>
      <c r="H170" s="6" t="str">
        <f>VLOOKUP(E170,[1]Locations!$B$2:$I$853,6,FALSE)</f>
        <v>Bay Harbor Islands</v>
      </c>
      <c r="I170" s="6" t="str">
        <f>VLOOKUP(E170,[1]Locations!$B$2:$I$853,7,FALSE)</f>
        <v>FL</v>
      </c>
      <c r="J170" s="6" t="str">
        <f>VLOOKUP(E170,[1]Locations!$B$2:$I$853,8,FALSE)</f>
        <v>33154</v>
      </c>
    </row>
    <row r="171" spans="1:10">
      <c r="A171" s="5" t="s">
        <v>745</v>
      </c>
      <c r="B171" s="5" t="s">
        <v>746</v>
      </c>
      <c r="C171" s="5" t="s">
        <v>747</v>
      </c>
      <c r="D171" s="5" t="s">
        <v>748</v>
      </c>
      <c r="E171" s="4" t="s">
        <v>749</v>
      </c>
      <c r="F171" s="6" t="s">
        <v>750</v>
      </c>
      <c r="G171" s="13" t="s">
        <v>751</v>
      </c>
      <c r="H171" s="13" t="s">
        <v>752</v>
      </c>
      <c r="I171" s="13" t="s">
        <v>433</v>
      </c>
      <c r="J171" s="13">
        <v>22101</v>
      </c>
    </row>
    <row r="172" spans="1:10">
      <c r="A172" s="5" t="s">
        <v>753</v>
      </c>
      <c r="B172" s="5" t="s">
        <v>754</v>
      </c>
      <c r="C172" s="5" t="s">
        <v>755</v>
      </c>
      <c r="D172" s="5" t="s">
        <v>756</v>
      </c>
      <c r="E172" s="4" t="s">
        <v>757</v>
      </c>
      <c r="F172" s="6" t="str">
        <f>VLOOKUP(E172,[1]Locations!$B$2:$I$853,4,FALSE)</f>
        <v>7950 Floyd Curl Dr</v>
      </c>
      <c r="G172" s="6"/>
      <c r="H172" s="6" t="str">
        <f>VLOOKUP(E172,[1]Locations!$B$2:$I$853,6,FALSE)</f>
        <v>San Antonio</v>
      </c>
      <c r="I172" s="6" t="str">
        <f>VLOOKUP(E172,[1]Locations!$B$2:$I$853,7,FALSE)</f>
        <v>TX</v>
      </c>
      <c r="J172" s="6" t="str">
        <f>VLOOKUP(E172,[1]Locations!$B$2:$I$853,8,FALSE)</f>
        <v>78229</v>
      </c>
    </row>
    <row r="173" spans="1:10">
      <c r="A173" s="5" t="s">
        <v>758</v>
      </c>
      <c r="B173" s="5" t="s">
        <v>759</v>
      </c>
      <c r="C173" s="5" t="s">
        <v>760</v>
      </c>
      <c r="D173" s="5" t="s">
        <v>761</v>
      </c>
      <c r="E173" s="4" t="s">
        <v>762</v>
      </c>
      <c r="F173" s="6" t="str">
        <f>VLOOKUP(E173,[1]Locations!$B$2:$I$853,4,FALSE)</f>
        <v>9225 Katy Fwy</v>
      </c>
      <c r="G173" s="6" t="str">
        <f>VLOOKUP(E173,[1]Locations!$B$2:$I$853,5,FALSE)</f>
        <v>Ste 404</v>
      </c>
      <c r="H173" s="6" t="str">
        <f>VLOOKUP(E173,[1]Locations!$B$2:$I$853,6,FALSE)</f>
        <v>Houston</v>
      </c>
      <c r="I173" s="6" t="str">
        <f>VLOOKUP(E173,[1]Locations!$B$2:$I$853,7,FALSE)</f>
        <v>TX</v>
      </c>
      <c r="J173" s="6" t="str">
        <f>VLOOKUP(E173,[1]Locations!$B$2:$I$853,8,FALSE)</f>
        <v>77024</v>
      </c>
    </row>
    <row r="174" spans="1:10">
      <c r="A174" s="5" t="s">
        <v>758</v>
      </c>
      <c r="B174" s="5" t="s">
        <v>763</v>
      </c>
      <c r="C174" s="5"/>
      <c r="D174" s="5" t="s">
        <v>764</v>
      </c>
      <c r="E174" s="4" t="s">
        <v>765</v>
      </c>
      <c r="F174" s="6" t="str">
        <f>VLOOKUP(E174,[1]Locations!$B$2:$I$853,4,FALSE)</f>
        <v>9225 Katy Fwy</v>
      </c>
      <c r="G174" s="6" t="str">
        <f>VLOOKUP(E174,[1]Locations!$B$2:$I$853,5,FALSE)</f>
        <v>Ste 404</v>
      </c>
      <c r="H174" s="6" t="str">
        <f>VLOOKUP(E174,[1]Locations!$B$2:$I$853,6,FALSE)</f>
        <v>Houston</v>
      </c>
      <c r="I174" s="6" t="str">
        <f>VLOOKUP(E174,[1]Locations!$B$2:$I$853,7,FALSE)</f>
        <v>TX</v>
      </c>
      <c r="J174" s="6" t="str">
        <f>VLOOKUP(E174,[1]Locations!$B$2:$I$853,8,FALSE)</f>
        <v>77024</v>
      </c>
    </row>
    <row r="175" spans="1:10">
      <c r="A175" s="5" t="s">
        <v>766</v>
      </c>
      <c r="B175" s="5" t="s">
        <v>767</v>
      </c>
      <c r="C175" s="5" t="s">
        <v>768</v>
      </c>
      <c r="D175" s="5" t="s">
        <v>769</v>
      </c>
      <c r="E175" s="19" t="s">
        <v>770</v>
      </c>
      <c r="F175" s="6" t="str">
        <f>VLOOKUP(E175,[1]Locations!$B$2:$I$853,4,FALSE)</f>
        <v>3660 S Miami Ave</v>
      </c>
      <c r="G175" s="6" t="str">
        <f>VLOOKUP(E175,[1]Locations!$B$2:$I$853,5,FALSE)</f>
        <v>Ste 6008</v>
      </c>
      <c r="H175" s="6" t="str">
        <f>VLOOKUP(E175,[1]Locations!$B$2:$I$853,6,FALSE)</f>
        <v>Miami</v>
      </c>
      <c r="I175" s="6" t="str">
        <f>VLOOKUP(E175,[1]Locations!$B$2:$I$853,7,FALSE)</f>
        <v>FL</v>
      </c>
      <c r="J175" s="6" t="str">
        <f>VLOOKUP(E175,[1]Locations!$B$2:$I$853,8,FALSE)</f>
        <v>33133</v>
      </c>
    </row>
    <row r="176" spans="1:10">
      <c r="A176" s="5" t="s">
        <v>771</v>
      </c>
      <c r="B176" s="5" t="s">
        <v>772</v>
      </c>
      <c r="C176" s="5"/>
      <c r="D176" s="5" t="s">
        <v>773</v>
      </c>
      <c r="E176" s="19" t="s">
        <v>774</v>
      </c>
      <c r="F176" s="6" t="str">
        <f>VLOOKUP(E176,[1]Locations!$B$2:$I$853,4,FALSE)</f>
        <v>1730 E Merritt Island Causeway</v>
      </c>
      <c r="G176" s="6"/>
      <c r="H176" s="6" t="str">
        <f>VLOOKUP(E176,[1]Locations!$B$2:$I$853,6,FALSE)</f>
        <v>Merritt Island</v>
      </c>
      <c r="I176" s="6" t="str">
        <f>VLOOKUP(E176,[1]Locations!$B$2:$I$853,7,FALSE)</f>
        <v>FL</v>
      </c>
      <c r="J176" s="6" t="str">
        <f>VLOOKUP(E176,[1]Locations!$B$2:$I$853,8,FALSE)</f>
        <v>32952</v>
      </c>
    </row>
    <row r="177" spans="1:10">
      <c r="A177" s="5" t="s">
        <v>775</v>
      </c>
      <c r="B177" s="5" t="s">
        <v>776</v>
      </c>
      <c r="C177" s="5" t="s">
        <v>587</v>
      </c>
      <c r="D177" s="5" t="s">
        <v>777</v>
      </c>
      <c r="E177" s="19" t="s">
        <v>778</v>
      </c>
      <c r="F177" s="6" t="str">
        <f>VLOOKUP(E177,[1]Locations!$B$2:$I$853,4,FALSE)</f>
        <v>14131 Metropolis Ave</v>
      </c>
      <c r="G177" s="6" t="str">
        <f>VLOOKUP(E177,[1]Locations!$B$2:$I$853,5,FALSE)</f>
        <v>Ste 105</v>
      </c>
      <c r="H177" s="6" t="str">
        <f>VLOOKUP(E177,[1]Locations!$B$2:$I$853,6,FALSE)</f>
        <v>Fort Myers</v>
      </c>
      <c r="I177" s="6" t="str">
        <f>VLOOKUP(E177,[1]Locations!$B$2:$I$853,7,FALSE)</f>
        <v>FL</v>
      </c>
      <c r="J177" s="6" t="str">
        <f>VLOOKUP(E177,[1]Locations!$B$2:$I$853,8,FALSE)</f>
        <v>33912</v>
      </c>
    </row>
    <row r="178" spans="1:10">
      <c r="A178" s="5" t="s">
        <v>779</v>
      </c>
      <c r="B178" s="5" t="s">
        <v>780</v>
      </c>
      <c r="C178" s="5"/>
      <c r="D178" s="5" t="s">
        <v>781</v>
      </c>
      <c r="E178" s="19" t="s">
        <v>782</v>
      </c>
      <c r="F178" s="6" t="str">
        <f>VLOOKUP(E178,[1]Locations!$B$2:$I$853,4,FALSE)</f>
        <v>3327 Research Plaza</v>
      </c>
      <c r="G178" s="6" t="str">
        <f>VLOOKUP(E178,[1]Locations!$B$2:$I$853,5,FALSE)</f>
        <v>Ste 204</v>
      </c>
      <c r="H178" s="6" t="str">
        <f>VLOOKUP(E178,[1]Locations!$B$2:$I$853,6,FALSE)</f>
        <v>San Antonio</v>
      </c>
      <c r="I178" s="6" t="str">
        <f>VLOOKUP(E178,[1]Locations!$B$2:$I$853,7,FALSE)</f>
        <v>TX</v>
      </c>
      <c r="J178" s="6" t="str">
        <f>VLOOKUP(E178,[1]Locations!$B$2:$I$853,8,FALSE)</f>
        <v>78235</v>
      </c>
    </row>
    <row r="179" spans="1:10">
      <c r="A179" s="6" t="s">
        <v>783</v>
      </c>
      <c r="B179" s="5" t="s">
        <v>784</v>
      </c>
      <c r="C179" s="5"/>
      <c r="D179" s="5" t="s">
        <v>785</v>
      </c>
      <c r="E179" s="6" t="s">
        <v>783</v>
      </c>
      <c r="F179" s="6" t="s">
        <v>784</v>
      </c>
      <c r="G179" s="6"/>
      <c r="H179" s="13" t="s">
        <v>786</v>
      </c>
      <c r="I179" s="6" t="s">
        <v>787</v>
      </c>
      <c r="J179" s="13">
        <v>55422</v>
      </c>
    </row>
    <row r="180" spans="1:10">
      <c r="A180" s="6" t="s">
        <v>788</v>
      </c>
      <c r="B180" s="5" t="s">
        <v>789</v>
      </c>
      <c r="C180" s="5" t="s">
        <v>790</v>
      </c>
      <c r="D180" s="5" t="s">
        <v>791</v>
      </c>
      <c r="E180" s="6" t="s">
        <v>788</v>
      </c>
      <c r="F180" s="6" t="s">
        <v>789</v>
      </c>
      <c r="G180" s="13" t="s">
        <v>792</v>
      </c>
      <c r="H180" s="13" t="s">
        <v>793</v>
      </c>
      <c r="I180" s="6" t="s">
        <v>787</v>
      </c>
      <c r="J180" s="13">
        <v>55369</v>
      </c>
    </row>
    <row r="181" spans="1:10">
      <c r="A181" s="6" t="s">
        <v>794</v>
      </c>
      <c r="B181" s="5" t="s">
        <v>795</v>
      </c>
      <c r="C181" s="5"/>
      <c r="D181" s="5" t="s">
        <v>796</v>
      </c>
      <c r="E181" s="6" t="s">
        <v>794</v>
      </c>
      <c r="F181" s="6" t="s">
        <v>797</v>
      </c>
      <c r="G181" s="6"/>
      <c r="H181" s="13" t="s">
        <v>798</v>
      </c>
      <c r="I181" s="6" t="s">
        <v>787</v>
      </c>
      <c r="J181" s="13">
        <v>55369</v>
      </c>
    </row>
    <row r="182" spans="1:10">
      <c r="A182" s="6" t="s">
        <v>799</v>
      </c>
      <c r="B182" s="5" t="s">
        <v>800</v>
      </c>
      <c r="C182" s="5" t="s">
        <v>334</v>
      </c>
      <c r="D182" s="5" t="s">
        <v>801</v>
      </c>
      <c r="E182" s="6" t="s">
        <v>799</v>
      </c>
      <c r="F182" s="6" t="s">
        <v>802</v>
      </c>
      <c r="G182" s="13" t="s">
        <v>334</v>
      </c>
      <c r="H182" s="13" t="s">
        <v>803</v>
      </c>
      <c r="I182" s="6" t="s">
        <v>787</v>
      </c>
      <c r="J182" s="13">
        <v>55446</v>
      </c>
    </row>
    <row r="183" spans="1:10">
      <c r="A183" s="5" t="s">
        <v>804</v>
      </c>
      <c r="B183" s="5" t="s">
        <v>805</v>
      </c>
      <c r="C183" s="5"/>
      <c r="D183" s="5" t="s">
        <v>806</v>
      </c>
      <c r="E183" s="19" t="s">
        <v>807</v>
      </c>
      <c r="F183" s="6" t="str">
        <f>VLOOKUP(E183,[1]Locations!$B$2:$I$853,4,FALSE)</f>
        <v>1763 Medical Way</v>
      </c>
      <c r="G183" s="6"/>
      <c r="H183" s="6" t="str">
        <f>VLOOKUP(E183,[1]Locations!$B$2:$I$853,6,FALSE)</f>
        <v>New Braunfels</v>
      </c>
      <c r="I183" s="6" t="str">
        <f>VLOOKUP(E183,[1]Locations!$B$2:$I$853,7,FALSE)</f>
        <v>TX</v>
      </c>
      <c r="J183" s="6" t="str">
        <f>VLOOKUP(E183,[1]Locations!$B$2:$I$853,8,FALSE)</f>
        <v>78132</v>
      </c>
    </row>
    <row r="184" spans="1:10">
      <c r="A184" s="5" t="s">
        <v>808</v>
      </c>
      <c r="B184" s="5" t="s">
        <v>809</v>
      </c>
      <c r="C184" s="5" t="s">
        <v>810</v>
      </c>
      <c r="D184" s="5" t="s">
        <v>811</v>
      </c>
      <c r="E184" s="6" t="s">
        <v>808</v>
      </c>
      <c r="F184" s="6" t="str">
        <f>VLOOKUP(E184,[1]Locations!$B$2:$I$853,4,FALSE)</f>
        <v>3434 Prytania St</v>
      </c>
      <c r="G184" s="6"/>
      <c r="H184" s="6" t="str">
        <f>VLOOKUP(E184,[1]Locations!$B$2:$I$853,6,FALSE)</f>
        <v>New Orleans</v>
      </c>
      <c r="I184" s="6" t="e">
        <f>VLOOKUP(#REF!,[1]Locations!$B$2:$I$853,7,FALSE)</f>
        <v>#REF!</v>
      </c>
      <c r="J184" s="6" t="str">
        <f>VLOOKUP(E184,[1]Locations!$B$2:$I$853,8,FALSE)</f>
        <v>70115</v>
      </c>
    </row>
    <row r="185" spans="1:10">
      <c r="A185" s="5" t="s">
        <v>812</v>
      </c>
      <c r="B185" s="5" t="s">
        <v>813</v>
      </c>
      <c r="C185" s="5" t="s">
        <v>357</v>
      </c>
      <c r="D185" s="5" t="s">
        <v>814</v>
      </c>
      <c r="E185" s="19" t="s">
        <v>815</v>
      </c>
      <c r="F185" s="6" t="str">
        <f>VLOOKUP(E185,[1]Locations!$B$2:$I$853,4,FALSE)</f>
        <v>340 Town Plaza Ave</v>
      </c>
      <c r="G185" s="6" t="str">
        <f>VLOOKUP(E185,[1]Locations!$B$2:$I$853,5,FALSE)</f>
        <v>Ste 210</v>
      </c>
      <c r="H185" s="6" t="str">
        <f>VLOOKUP(E185,[1]Locations!$B$2:$I$853,6,FALSE)</f>
        <v>Ponte Vedra</v>
      </c>
      <c r="I185" s="6" t="str">
        <f>VLOOKUP(E185,[1]Locations!$B$2:$I$853,7,FALSE)</f>
        <v>FL</v>
      </c>
      <c r="J185" s="6" t="str">
        <f>VLOOKUP(E185,[1]Locations!$B$2:$I$853,8,FALSE)</f>
        <v>32081</v>
      </c>
    </row>
    <row r="186" spans="1:10">
      <c r="A186" s="5" t="s">
        <v>816</v>
      </c>
      <c r="B186" s="5" t="s">
        <v>817</v>
      </c>
      <c r="C186" s="5"/>
      <c r="D186" s="5" t="s">
        <v>818</v>
      </c>
      <c r="E186" s="19" t="s">
        <v>819</v>
      </c>
      <c r="F186" s="6" t="str">
        <f>VLOOKUP(E186,[1]Locations!$B$2:$I$853,4,FALSE)</f>
        <v>1015 Crosspointe Dr</v>
      </c>
      <c r="G186" s="6"/>
      <c r="H186" s="6" t="str">
        <f>VLOOKUP(E186,[1]Locations!$B$2:$I$853,6,FALSE)</f>
        <v>Naples</v>
      </c>
      <c r="I186" s="6" t="str">
        <f>VLOOKUP(E186,[1]Locations!$B$2:$I$853,7,FALSE)</f>
        <v>FL</v>
      </c>
      <c r="J186" s="6" t="str">
        <f>VLOOKUP(E186,[1]Locations!$B$2:$I$853,8,FALSE)</f>
        <v>34110</v>
      </c>
    </row>
    <row r="187" spans="1:10">
      <c r="A187" s="5" t="s">
        <v>820</v>
      </c>
      <c r="B187" s="5" t="s">
        <v>821</v>
      </c>
      <c r="C187" s="5" t="s">
        <v>200</v>
      </c>
      <c r="D187" s="5" t="s">
        <v>822</v>
      </c>
      <c r="E187" s="19" t="s">
        <v>823</v>
      </c>
      <c r="F187" s="6" t="str">
        <f>VLOOKUP(E187,[1]Locations!$B$2:$I$853,4,FALSE)</f>
        <v>2481 Bobcat Village Center Rd</v>
      </c>
      <c r="G187" s="6" t="str">
        <f>VLOOKUP(E187,[1]Locations!$B$2:$I$853,5,FALSE)</f>
        <v>Ste 101</v>
      </c>
      <c r="H187" s="6" t="str">
        <f>VLOOKUP(E187,[1]Locations!$B$2:$I$853,6,FALSE)</f>
        <v>North Port</v>
      </c>
      <c r="I187" s="6" t="str">
        <f>VLOOKUP(E187,[1]Locations!$B$2:$I$853,7,FALSE)</f>
        <v>FL</v>
      </c>
      <c r="J187" s="6" t="str">
        <f>VLOOKUP(E187,[1]Locations!$B$2:$I$853,8,FALSE)</f>
        <v>34288</v>
      </c>
    </row>
    <row r="188" spans="1:10">
      <c r="A188" s="5" t="s">
        <v>824</v>
      </c>
      <c r="B188" s="5" t="s">
        <v>825</v>
      </c>
      <c r="C188" s="5"/>
      <c r="D188" s="5" t="s">
        <v>826</v>
      </c>
      <c r="E188" s="19" t="s">
        <v>827</v>
      </c>
      <c r="F188" s="6" t="str">
        <f>VLOOKUP(E188,[1]Locations!$B$2:$I$853,4,FALSE)</f>
        <v>14840 Tamiami Trl</v>
      </c>
      <c r="G188" s="6"/>
      <c r="H188" s="6" t="str">
        <f>VLOOKUP(E188,[1]Locations!$B$2:$I$853,6,FALSE)</f>
        <v>North Port</v>
      </c>
      <c r="I188" s="6" t="str">
        <f>VLOOKUP(E188,[1]Locations!$B$2:$I$853,7,FALSE)</f>
        <v>FL</v>
      </c>
      <c r="J188" s="6" t="str">
        <f>VLOOKUP(E188,[1]Locations!$B$2:$I$853,8,FALSE)</f>
        <v>34287</v>
      </c>
    </row>
    <row r="189" spans="1:10">
      <c r="A189" s="5" t="s">
        <v>828</v>
      </c>
      <c r="B189" s="5" t="s">
        <v>829</v>
      </c>
      <c r="C189" s="5"/>
      <c r="D189" s="5" t="s">
        <v>830</v>
      </c>
      <c r="E189" s="6" t="s">
        <v>831</v>
      </c>
      <c r="F189" s="6" t="e">
        <f>VLOOKUP(#REF!,[1]Locations!$B$2:$I$853,4,FALSE)</f>
        <v>#REF!</v>
      </c>
      <c r="G189" s="6"/>
      <c r="H189" s="6" t="str">
        <f>VLOOKUP(E189,[1]Locations!$B$2:$I$853,6,FALSE)</f>
        <v>Baton Rouge</v>
      </c>
      <c r="I189" s="6" t="str">
        <f>VLOOKUP(E189,[1]Locations!$B$2:$I$853,7,FALSE)</f>
        <v>LA</v>
      </c>
      <c r="J189" s="6" t="str">
        <f>VLOOKUP(E189,[1]Locations!$B$2:$I$853,8,FALSE)</f>
        <v>70808</v>
      </c>
    </row>
    <row r="190" spans="1:10">
      <c r="A190" s="5" t="s">
        <v>832</v>
      </c>
      <c r="B190" s="5" t="s">
        <v>833</v>
      </c>
      <c r="C190" s="5" t="s">
        <v>834</v>
      </c>
      <c r="D190" s="5" t="s">
        <v>835</v>
      </c>
      <c r="E190" s="7" t="s">
        <v>120</v>
      </c>
      <c r="F190" s="6" t="str">
        <f>VLOOKUP(E189,[1]Locations!$B$2:$I$853,4,FALSE)</f>
        <v>7330 Perkins Rd</v>
      </c>
      <c r="G190" s="6">
        <f>VLOOKUP(E189,[1]Locations!$B$2:$I$853,5,FALSE)</f>
        <v>0</v>
      </c>
      <c r="H190" s="6" t="str">
        <f>VLOOKUP(E189,[1]Locations!$B$2:$I$853,6,FALSE)</f>
        <v>Baton Rouge</v>
      </c>
      <c r="I190" s="6" t="str">
        <f>VLOOKUP(E189,[1]Locations!$B$2:$I$853,7,FALSE)</f>
        <v>LA</v>
      </c>
      <c r="J190" s="6" t="str">
        <f>VLOOKUP(E189,[1]Locations!$B$2:$I$853,8,FALSE)</f>
        <v>70808</v>
      </c>
    </row>
    <row r="191" spans="1:10">
      <c r="A191" s="5" t="s">
        <v>836</v>
      </c>
      <c r="B191" s="5" t="s">
        <v>837</v>
      </c>
      <c r="C191" s="5" t="s">
        <v>401</v>
      </c>
      <c r="D191" s="5" t="s">
        <v>838</v>
      </c>
      <c r="E191" s="7" t="s">
        <v>120</v>
      </c>
      <c r="F191" s="6" t="str">
        <f>VLOOKUP(E191,[1]Locations!$B$2:$I$853,4,FALSE)</f>
        <v>500 Vonderburg Dr</v>
      </c>
      <c r="G191" s="6" t="str">
        <f>VLOOKUP(E191,[1]Locations!$B$2:$I$853,5,FALSE)</f>
        <v>Ste 302E</v>
      </c>
      <c r="H191" s="6" t="str">
        <f>VLOOKUP(E191,[1]Locations!$B$2:$I$853,6,FALSE)</f>
        <v>Brandon</v>
      </c>
      <c r="I191" s="6" t="str">
        <f>VLOOKUP(E191,[1]Locations!$B$2:$I$853,7,FALSE)</f>
        <v>FL</v>
      </c>
      <c r="J191" s="6" t="str">
        <f>VLOOKUP(E191,[1]Locations!$B$2:$I$853,8,FALSE)</f>
        <v>33511</v>
      </c>
    </row>
    <row r="192" spans="1:10">
      <c r="A192" s="5" t="s">
        <v>839</v>
      </c>
      <c r="B192" s="5" t="s">
        <v>840</v>
      </c>
      <c r="C192" s="5"/>
      <c r="D192" s="5" t="s">
        <v>841</v>
      </c>
      <c r="E192" s="19" t="s">
        <v>842</v>
      </c>
      <c r="F192" s="6" t="str">
        <f>VLOOKUP(E192,[1]Locations!$B$2:$I$853,4,FALSE)</f>
        <v>2910 SE 3rd Ct</v>
      </c>
      <c r="G192" s="6" t="str">
        <f>VLOOKUP(E192,[1]Locations!$B$2:$I$853,5,FALSE)</f>
        <v>Ste A</v>
      </c>
      <c r="H192" s="6" t="str">
        <f>VLOOKUP(E192,[1]Locations!$B$2:$I$853,6,FALSE)</f>
        <v>Ocala</v>
      </c>
      <c r="I192" s="6" t="str">
        <f>VLOOKUP(E192,[1]Locations!$B$2:$I$853,7,FALSE)</f>
        <v>FL</v>
      </c>
      <c r="J192" s="6" t="str">
        <f>VLOOKUP(E192,[1]Locations!$B$2:$I$853,8,FALSE)</f>
        <v>34471</v>
      </c>
    </row>
    <row r="193" spans="1:10">
      <c r="A193" s="5" t="s">
        <v>843</v>
      </c>
      <c r="B193" s="5" t="s">
        <v>844</v>
      </c>
      <c r="C193" s="5" t="s">
        <v>845</v>
      </c>
      <c r="D193" s="5" t="s">
        <v>846</v>
      </c>
      <c r="E193" s="7" t="s">
        <v>120</v>
      </c>
      <c r="F193" s="6" t="str">
        <f>VLOOKUP(E192,[1]Locations!$B$2:$I$853,4,FALSE)</f>
        <v>2910 SE 3rd Ct</v>
      </c>
      <c r="G193" s="6" t="str">
        <f>VLOOKUP(E192,[1]Locations!$B$2:$I$853,5,FALSE)</f>
        <v>Ste A</v>
      </c>
      <c r="H193" s="6" t="str">
        <f>VLOOKUP(E192,[1]Locations!$B$2:$I$853,6,FALSE)</f>
        <v>Ocala</v>
      </c>
      <c r="I193" s="6" t="str">
        <f>VLOOKUP(E192,[1]Locations!$B$2:$I$853,7,FALSE)</f>
        <v>FL</v>
      </c>
      <c r="J193" s="6" t="str">
        <f>VLOOKUP(E192,[1]Locations!$B$2:$I$853,8,FALSE)</f>
        <v>34471</v>
      </c>
    </row>
    <row r="194" spans="1:10">
      <c r="A194" s="5" t="s">
        <v>847</v>
      </c>
      <c r="B194" s="5" t="s">
        <v>848</v>
      </c>
      <c r="C194" s="5" t="s">
        <v>849</v>
      </c>
      <c r="D194" s="5" t="s">
        <v>850</v>
      </c>
      <c r="E194" s="19" t="s">
        <v>851</v>
      </c>
      <c r="F194" s="6" t="str">
        <f>VLOOKUP(E194,[1]Locations!$B$2:$I$853,4,FALSE)</f>
        <v>7502 SW 60th Ave</v>
      </c>
      <c r="G194" s="6" t="str">
        <f>VLOOKUP(E194,[1]Locations!$B$2:$I$853,5,FALSE)</f>
        <v>Unit A</v>
      </c>
      <c r="H194" s="6" t="str">
        <f>VLOOKUP(E194,[1]Locations!$B$2:$I$853,6,FALSE)</f>
        <v>Ocala</v>
      </c>
      <c r="I194" s="6" t="str">
        <f>VLOOKUP(E194,[1]Locations!$B$2:$I$853,7,FALSE)</f>
        <v>FL</v>
      </c>
      <c r="J194" s="6" t="str">
        <f>VLOOKUP(E194,[1]Locations!$B$2:$I$853,8,FALSE)</f>
        <v>34476</v>
      </c>
    </row>
    <row r="195" spans="1:10">
      <c r="A195" s="5" t="s">
        <v>852</v>
      </c>
      <c r="B195" s="5" t="s">
        <v>853</v>
      </c>
      <c r="C195" s="5"/>
      <c r="D195" s="5" t="s">
        <v>854</v>
      </c>
      <c r="E195" s="4" t="s">
        <v>855</v>
      </c>
      <c r="F195" s="6" t="str">
        <f>VLOOKUP(E195,[1]Locations!$B$2:$I$853,4,FALSE)</f>
        <v>301 NE 19th Dr</v>
      </c>
      <c r="G195" s="6"/>
      <c r="H195" s="6" t="str">
        <f>VLOOKUP(E195,[1]Locations!$B$2:$I$853,6,FALSE)</f>
        <v>Okeechobee</v>
      </c>
      <c r="I195" s="6" t="str">
        <f>VLOOKUP(E195,[1]Locations!$B$2:$I$853,7,FALSE)</f>
        <v>FL</v>
      </c>
      <c r="J195" s="6" t="str">
        <f>VLOOKUP(E195,[1]Locations!$B$2:$I$853,8,FALSE)</f>
        <v>34972</v>
      </c>
    </row>
    <row r="196" spans="1:10">
      <c r="A196" s="5" t="s">
        <v>856</v>
      </c>
      <c r="B196" s="5" t="s">
        <v>857</v>
      </c>
      <c r="C196" s="5"/>
      <c r="D196" s="5" t="s">
        <v>858</v>
      </c>
      <c r="E196" s="4" t="s">
        <v>859</v>
      </c>
      <c r="F196" s="6" t="str">
        <f>VLOOKUP(E196,[1]Locations!$B$2:$I$853,4,FALSE)</f>
        <v>1010 West 2nd St</v>
      </c>
      <c r="G196" s="6"/>
      <c r="H196" s="6" t="str">
        <f>VLOOKUP(E196,[1]Locations!$B$2:$I$853,6,FALSE)</f>
        <v>Bloomington</v>
      </c>
      <c r="I196" s="6" t="str">
        <f>VLOOKUP(E196,[1]Locations!$B$2:$I$853,7,FALSE)</f>
        <v>IN</v>
      </c>
      <c r="J196" s="6" t="str">
        <f>VLOOKUP(E196,[1]Locations!$B$2:$I$853,8,FALSE)</f>
        <v>47403</v>
      </c>
    </row>
    <row r="197" spans="1:10">
      <c r="A197" s="5" t="s">
        <v>860</v>
      </c>
      <c r="B197" s="5" t="s">
        <v>861</v>
      </c>
      <c r="C197" s="5">
        <v>200</v>
      </c>
      <c r="D197" s="5" t="s">
        <v>862</v>
      </c>
      <c r="E197" s="4" t="s">
        <v>863</v>
      </c>
      <c r="F197" s="6" t="str">
        <f>VLOOKUP(E197,[1]Locations!$B$2:$I$853,4,FALSE)</f>
        <v>921 Town Center Dr</v>
      </c>
      <c r="G197" s="6" t="str">
        <f>VLOOKUP(E197,[1]Locations!$B$2:$I$853,5,FALSE)</f>
        <v>Ste 200</v>
      </c>
      <c r="H197" s="6" t="str">
        <f>VLOOKUP(E197,[1]Locations!$B$2:$I$853,6,FALSE)</f>
        <v>Orange City</v>
      </c>
      <c r="I197" s="6" t="str">
        <f>VLOOKUP(E197,[1]Locations!$B$2:$I$853,7,FALSE)</f>
        <v>FL</v>
      </c>
      <c r="J197" s="6" t="str">
        <f>VLOOKUP(E197,[1]Locations!$B$2:$I$853,8,FALSE)</f>
        <v>32763</v>
      </c>
    </row>
    <row r="198" spans="1:10">
      <c r="A198" s="5" t="s">
        <v>864</v>
      </c>
      <c r="B198" s="5" t="s">
        <v>865</v>
      </c>
      <c r="C198" s="5"/>
      <c r="D198" s="5" t="s">
        <v>866</v>
      </c>
      <c r="E198" s="4" t="s">
        <v>867</v>
      </c>
      <c r="F198" s="6" t="str">
        <f>VLOOKUP(E198,[1]Locations!$B$2:$I$853,4,FALSE)</f>
        <v>1761 Palm Bay Rd. NE</v>
      </c>
      <c r="G198" s="6"/>
      <c r="H198" s="6" t="str">
        <f>VLOOKUP(E198,[1]Locations!$B$2:$I$853,6,FALSE)</f>
        <v>Palm Bay</v>
      </c>
      <c r="I198" s="6" t="str">
        <f>VLOOKUP(E198,[1]Locations!$B$2:$I$853,7,FALSE)</f>
        <v>FL</v>
      </c>
      <c r="J198" s="6" t="str">
        <f>VLOOKUP(E198,[1]Locations!$B$2:$I$853,8,FALSE)</f>
        <v>32905</v>
      </c>
    </row>
    <row r="199" spans="1:10">
      <c r="A199" s="5" t="s">
        <v>868</v>
      </c>
      <c r="B199" s="5" t="s">
        <v>869</v>
      </c>
      <c r="C199" s="5"/>
      <c r="D199" s="5" t="s">
        <v>870</v>
      </c>
      <c r="E199" s="4" t="s">
        <v>871</v>
      </c>
      <c r="F199" s="6" t="str">
        <f>VLOOKUP(E199,[1]Locations!$B$2:$I$853,4,FALSE)</f>
        <v>600 Village Square Crossing</v>
      </c>
      <c r="G199" s="6" t="str">
        <f>VLOOKUP(E199,[1]Locations!$B$2:$I$853,5,FALSE)</f>
        <v>Ste 201</v>
      </c>
      <c r="H199" s="6" t="str">
        <f>VLOOKUP(E199,[1]Locations!$B$2:$I$853,6,FALSE)</f>
        <v>Palm Beach Gardens</v>
      </c>
      <c r="I199" s="6" t="str">
        <f>VLOOKUP(E199,[1]Locations!$B$2:$I$853,7,FALSE)</f>
        <v>FL</v>
      </c>
      <c r="J199" s="6" t="str">
        <f>VLOOKUP(E199,[1]Locations!$B$2:$I$853,8,FALSE)</f>
        <v>33410</v>
      </c>
    </row>
    <row r="200" spans="1:10">
      <c r="A200" s="5" t="s">
        <v>872</v>
      </c>
      <c r="B200" s="5" t="s">
        <v>873</v>
      </c>
      <c r="C200" s="5" t="s">
        <v>834</v>
      </c>
      <c r="D200" s="5" t="s">
        <v>874</v>
      </c>
      <c r="E200" s="8" t="s">
        <v>120</v>
      </c>
      <c r="F200" s="6" t="str">
        <f>VLOOKUP(E199,[1]Locations!$B$2:$I$853,4,FALSE)</f>
        <v>600 Village Square Crossing</v>
      </c>
      <c r="G200" s="6" t="str">
        <f>VLOOKUP(E199,[1]Locations!$B$2:$I$853,5,FALSE)</f>
        <v>Ste 201</v>
      </c>
      <c r="H200" s="6" t="str">
        <f>VLOOKUP(E199,[1]Locations!$B$2:$I$853,6,FALSE)</f>
        <v>Palm Beach Gardens</v>
      </c>
      <c r="I200" s="6" t="str">
        <f>VLOOKUP(E199,[1]Locations!$B$2:$I$853,7,FALSE)</f>
        <v>FL</v>
      </c>
      <c r="J200" s="6" t="str">
        <f>VLOOKUP(E199,[1]Locations!$B$2:$I$853,8,FALSE)</f>
        <v>33410</v>
      </c>
    </row>
    <row r="201" spans="1:10">
      <c r="A201" s="5" t="s">
        <v>875</v>
      </c>
      <c r="B201" s="5" t="s">
        <v>876</v>
      </c>
      <c r="C201" s="5"/>
      <c r="D201" s="5" t="s">
        <v>877</v>
      </c>
      <c r="E201" s="4" t="s">
        <v>878</v>
      </c>
      <c r="F201" s="6" t="str">
        <f>VLOOKUP(E201,[1]Locations!$B$2:$I$853,4,FALSE)</f>
        <v>2685 Forest Hill Blvd</v>
      </c>
      <c r="G201" s="6"/>
      <c r="H201" s="6" t="str">
        <f>VLOOKUP(E201,[1]Locations!$B$2:$I$853,6,FALSE)</f>
        <v>West Palm Beach</v>
      </c>
      <c r="I201" s="6" t="str">
        <f>VLOOKUP(E201,[1]Locations!$B$2:$I$853,7,FALSE)</f>
        <v>FL</v>
      </c>
      <c r="J201" s="6" t="str">
        <f>VLOOKUP(E201,[1]Locations!$B$2:$I$853,8,FALSE)</f>
        <v>33406</v>
      </c>
    </row>
    <row r="202" spans="1:10">
      <c r="A202" s="5" t="s">
        <v>879</v>
      </c>
      <c r="B202" s="5" t="s">
        <v>880</v>
      </c>
      <c r="C202" s="5"/>
      <c r="D202" s="5" t="s">
        <v>881</v>
      </c>
      <c r="E202" s="3" t="s">
        <v>879</v>
      </c>
      <c r="F202" s="6" t="s">
        <v>882</v>
      </c>
      <c r="G202" s="6"/>
      <c r="H202" s="6" t="s">
        <v>883</v>
      </c>
      <c r="I202" s="14" t="s">
        <v>516</v>
      </c>
      <c r="J202" s="14">
        <v>29501</v>
      </c>
    </row>
    <row r="203" spans="1:10">
      <c r="A203" s="5" t="s">
        <v>884</v>
      </c>
      <c r="B203" s="5" t="s">
        <v>885</v>
      </c>
      <c r="C203" s="5" t="s">
        <v>886</v>
      </c>
      <c r="D203" s="5" t="s">
        <v>887</v>
      </c>
      <c r="E203" s="4" t="s">
        <v>888</v>
      </c>
      <c r="F203" s="6" t="str">
        <f>VLOOKUP(E203,[1]Locations!$B$2:$I$853,4,FALSE)</f>
        <v>9015 US-301</v>
      </c>
      <c r="G203" s="6"/>
      <c r="H203" s="6" t="str">
        <f>VLOOKUP(E203,[1]Locations!$B$2:$I$853,6,FALSE)</f>
        <v>Parrish</v>
      </c>
      <c r="I203" s="6" t="str">
        <f>VLOOKUP(E203,[1]Locations!$B$2:$I$853,7,FALSE)</f>
        <v>FL</v>
      </c>
      <c r="J203" s="6" t="str">
        <f>VLOOKUP(E203,[1]Locations!$B$2:$I$853,8,FALSE)</f>
        <v>34219</v>
      </c>
    </row>
    <row r="204" spans="1:10">
      <c r="A204" s="5" t="s">
        <v>889</v>
      </c>
      <c r="B204" s="5" t="s">
        <v>890</v>
      </c>
      <c r="C204" s="5"/>
      <c r="D204" s="5" t="s">
        <v>891</v>
      </c>
      <c r="E204" s="4" t="s">
        <v>892</v>
      </c>
      <c r="F204" s="6" t="str">
        <f>VLOOKUP(E204,[1]Locations!$B$2:$I$853,4,FALSE)</f>
        <v>3400 Forest Hill Blvd</v>
      </c>
      <c r="G204" s="6"/>
      <c r="H204" s="6" t="str">
        <f>VLOOKUP(E204,[1]Locations!$B$2:$I$853,6,FALSE)</f>
        <v>West Palm Beach</v>
      </c>
      <c r="I204" s="6" t="str">
        <f>VLOOKUP(E204,[1]Locations!$B$2:$I$853,7,FALSE)</f>
        <v>FL</v>
      </c>
      <c r="J204" s="6" t="str">
        <f>VLOOKUP(E204,[1]Locations!$B$2:$I$853,8,FALSE)</f>
        <v>33406</v>
      </c>
    </row>
    <row r="205" spans="1:10">
      <c r="A205" s="5" t="s">
        <v>893</v>
      </c>
      <c r="B205" s="5" t="s">
        <v>894</v>
      </c>
      <c r="C205" s="5" t="s">
        <v>895</v>
      </c>
      <c r="D205" s="5" t="s">
        <v>896</v>
      </c>
      <c r="E205" s="4" t="s">
        <v>897</v>
      </c>
      <c r="F205" s="6" t="str">
        <f>VLOOKUP(E205,[1]Locations!$B$2:$I$853,4,FALSE)</f>
        <v>603 N Flamingo Rd</v>
      </c>
      <c r="G205" s="6" t="str">
        <f>VLOOKUP(E205,[1]Locations!$B$2:$I$853,5,FALSE)</f>
        <v>Ste 350</v>
      </c>
      <c r="H205" s="6" t="str">
        <f>VLOOKUP(E205,[1]Locations!$B$2:$I$853,6,FALSE)</f>
        <v>Pembroke Pines</v>
      </c>
      <c r="I205" s="6" t="str">
        <f>VLOOKUP(E205,[1]Locations!$B$2:$I$853,7,FALSE)</f>
        <v>FL</v>
      </c>
      <c r="J205" s="6" t="str">
        <f>VLOOKUP(E205,[1]Locations!$B$2:$I$853,8,FALSE)</f>
        <v>33028</v>
      </c>
    </row>
    <row r="206" spans="1:10">
      <c r="A206" s="5" t="s">
        <v>898</v>
      </c>
      <c r="B206" s="5" t="s">
        <v>899</v>
      </c>
      <c r="C206" s="5" t="s">
        <v>900</v>
      </c>
      <c r="D206" s="5" t="s">
        <v>901</v>
      </c>
      <c r="E206" s="4" t="s">
        <v>902</v>
      </c>
      <c r="F206" s="6" t="str">
        <f>VLOOKUP(E206,[1]Locations!$B$2:$I$853,4,FALSE)</f>
        <v>5325 N Wickham Rd</v>
      </c>
      <c r="G206" s="6" t="str">
        <f>VLOOKUP(E206,[1]Locations!$B$2:$I$853,5,FALSE)</f>
        <v>Ste 108</v>
      </c>
      <c r="H206" s="6" t="str">
        <f>VLOOKUP(E206,[1]Locations!$B$2:$I$853,6,FALSE)</f>
        <v>Melbourne</v>
      </c>
      <c r="I206" s="6" t="str">
        <f>VLOOKUP(E206,[1]Locations!$B$2:$I$853,7,FALSE)</f>
        <v>FL</v>
      </c>
      <c r="J206" s="6" t="str">
        <f>VLOOKUP(E206,[1]Locations!$B$2:$I$853,8,FALSE)</f>
        <v>32940</v>
      </c>
    </row>
    <row r="207" spans="1:10">
      <c r="A207" s="5" t="s">
        <v>903</v>
      </c>
      <c r="B207" s="5" t="s">
        <v>904</v>
      </c>
      <c r="C207" s="5" t="s">
        <v>905</v>
      </c>
      <c r="D207" s="5" t="s">
        <v>906</v>
      </c>
      <c r="E207" s="4" t="s">
        <v>907</v>
      </c>
      <c r="F207" s="6" t="str">
        <f>VLOOKUP(E207,[1]Locations!$B$2:$I$853,4,FALSE)</f>
        <v>4161 NW 5th St</v>
      </c>
      <c r="G207" s="6" t="str">
        <f>VLOOKUP(E207,[1]Locations!$B$2:$I$853,5,FALSE)</f>
        <v>Ste 202</v>
      </c>
      <c r="H207" s="6" t="str">
        <f>VLOOKUP(E207,[1]Locations!$B$2:$I$853,6,FALSE)</f>
        <v>Plantation</v>
      </c>
      <c r="I207" s="6" t="str">
        <f>VLOOKUP(E207,[1]Locations!$B$2:$I$853,7,FALSE)</f>
        <v>FL</v>
      </c>
      <c r="J207" s="6" t="str">
        <f>VLOOKUP(E207,[1]Locations!$B$2:$I$853,8,FALSE)</f>
        <v>33317</v>
      </c>
    </row>
    <row r="208" spans="1:10">
      <c r="A208" s="5" t="s">
        <v>908</v>
      </c>
      <c r="B208" s="5" t="s">
        <v>909</v>
      </c>
      <c r="C208" s="5" t="s">
        <v>910</v>
      </c>
      <c r="D208" s="5" t="s">
        <v>911</v>
      </c>
      <c r="E208" s="4" t="s">
        <v>912</v>
      </c>
      <c r="F208" s="6" t="str">
        <f>VLOOKUP(E208,[1]Locations!$B$2:$I$853,4,FALSE)</f>
        <v>1604 Whitehorse Mercerville Rd</v>
      </c>
      <c r="G208" s="6" t="str">
        <f>VLOOKUP(E208,[1]Locations!$B$2:$I$853,5,FALSE)</f>
        <v>#2</v>
      </c>
      <c r="H208" s="6" t="str">
        <f>VLOOKUP(E208,[1]Locations!$B$2:$I$853,6,FALSE)</f>
        <v>Hamilton</v>
      </c>
      <c r="I208" s="6" t="str">
        <f>VLOOKUP(E208,[1]Locations!$B$2:$I$853,7,FALSE)</f>
        <v>NJ</v>
      </c>
      <c r="J208" s="6" t="str">
        <f>VLOOKUP(E208,[1]Locations!$B$2:$I$853,8,FALSE)</f>
        <v>08619</v>
      </c>
    </row>
    <row r="209" spans="1:10">
      <c r="A209" s="5" t="s">
        <v>913</v>
      </c>
      <c r="B209" s="5" t="s">
        <v>914</v>
      </c>
      <c r="C209" s="5"/>
      <c r="D209" s="5" t="s">
        <v>915</v>
      </c>
      <c r="E209" s="4" t="s">
        <v>916</v>
      </c>
      <c r="F209" s="6" t="str">
        <f>VLOOKUP(E209,[1]Locations!$B$2:$I$853,4,FALSE)</f>
        <v>4255 Kings Hwy</v>
      </c>
      <c r="G209" s="6"/>
      <c r="H209" s="6" t="str">
        <f>VLOOKUP(E209,[1]Locations!$B$2:$I$853,6,FALSE)</f>
        <v>Port Charlotte</v>
      </c>
      <c r="I209" s="6" t="str">
        <f>VLOOKUP(E209,[1]Locations!$B$2:$I$853,7,FALSE)</f>
        <v>FL</v>
      </c>
      <c r="J209" s="6" t="str">
        <f>VLOOKUP(E209,[1]Locations!$B$2:$I$853,8,FALSE)</f>
        <v>33980</v>
      </c>
    </row>
    <row r="210" spans="1:10">
      <c r="A210" s="5" t="s">
        <v>917</v>
      </c>
      <c r="B210" s="5" t="s">
        <v>914</v>
      </c>
      <c r="C210" s="5"/>
      <c r="D210" s="5" t="s">
        <v>915</v>
      </c>
      <c r="E210" s="4" t="s">
        <v>918</v>
      </c>
      <c r="F210" s="6" t="str">
        <f>VLOOKUP(E210,[1]Locations!$B$2:$I$853,4,FALSE)</f>
        <v>4255 Kings Hwy</v>
      </c>
      <c r="G210" s="6"/>
      <c r="H210" s="6" t="str">
        <f>VLOOKUP(E210,[1]Locations!$B$2:$I$853,6,FALSE)</f>
        <v>Port Charlotte</v>
      </c>
      <c r="I210" s="6" t="str">
        <f>VLOOKUP(E210,[1]Locations!$B$2:$I$853,7,FALSE)</f>
        <v>FL</v>
      </c>
      <c r="J210" s="6" t="str">
        <f>VLOOKUP(E210,[1]Locations!$B$2:$I$853,8,FALSE)</f>
        <v>33980</v>
      </c>
    </row>
    <row r="211" spans="1:10">
      <c r="A211" s="5" t="s">
        <v>919</v>
      </c>
      <c r="B211" s="5" t="s">
        <v>920</v>
      </c>
      <c r="C211" s="5" t="s">
        <v>921</v>
      </c>
      <c r="D211" s="5" t="s">
        <v>922</v>
      </c>
      <c r="E211" s="4" t="s">
        <v>923</v>
      </c>
      <c r="F211" s="6" t="str">
        <f>VLOOKUP(E211,[1]Locations!$B$2:$I$853,4,FALSE)</f>
        <v>1400 Goldtree Dr</v>
      </c>
      <c r="G211" s="6" t="str">
        <f>VLOOKUP(E211,[1]Locations!$B$2:$I$853,5,FALSE)</f>
        <v>Ste 107</v>
      </c>
      <c r="H211" s="6" t="str">
        <f>VLOOKUP(E211,[1]Locations!$B$2:$I$853,6,FALSE)</f>
        <v>Port St. Lucie</v>
      </c>
      <c r="I211" s="6" t="str">
        <f>VLOOKUP(E211,[1]Locations!$B$2:$I$853,7,FALSE)</f>
        <v>FL</v>
      </c>
      <c r="J211" s="6" t="str">
        <f>VLOOKUP(E211,[1]Locations!$B$2:$I$853,8,FALSE)</f>
        <v>34952</v>
      </c>
    </row>
    <row r="212" spans="1:10">
      <c r="A212" s="5" t="s">
        <v>924</v>
      </c>
      <c r="B212" s="5" t="s">
        <v>925</v>
      </c>
      <c r="C212" s="5" t="s">
        <v>200</v>
      </c>
      <c r="D212" s="5" t="s">
        <v>926</v>
      </c>
      <c r="E212" s="4" t="s">
        <v>927</v>
      </c>
      <c r="F212" s="6" t="str">
        <f>VLOOKUP(E212,[1]Locations!$B$2:$I$853,4,FALSE)</f>
        <v>1515 W Nasa Blvd</v>
      </c>
      <c r="G212" s="6" t="str">
        <f>VLOOKUP(E212,[1]Locations!$B$2:$I$853,5,FALSE)</f>
        <v>Ste 101</v>
      </c>
      <c r="H212" s="6" t="str">
        <f>VLOOKUP(E212,[1]Locations!$B$2:$I$853,6,FALSE)</f>
        <v>Melbourne</v>
      </c>
      <c r="I212" s="6" t="str">
        <f>VLOOKUP(E212,[1]Locations!$B$2:$I$853,7,FALSE)</f>
        <v>FL</v>
      </c>
      <c r="J212" s="6" t="str">
        <f>VLOOKUP(E212,[1]Locations!$B$2:$I$853,8,FALSE)</f>
        <v>32901</v>
      </c>
    </row>
    <row r="213" spans="1:10">
      <c r="A213" s="5" t="s">
        <v>928</v>
      </c>
      <c r="B213" s="5" t="s">
        <v>929</v>
      </c>
      <c r="C213" s="5" t="s">
        <v>930</v>
      </c>
      <c r="D213" s="5" t="s">
        <v>931</v>
      </c>
      <c r="E213" s="4" t="s">
        <v>932</v>
      </c>
      <c r="F213" s="6" t="s">
        <v>929</v>
      </c>
      <c r="G213" s="13" t="s">
        <v>933</v>
      </c>
      <c r="H213" s="13" t="s">
        <v>934</v>
      </c>
      <c r="I213" s="13" t="s">
        <v>381</v>
      </c>
      <c r="J213" s="13">
        <v>20854</v>
      </c>
    </row>
    <row r="214" spans="1:10">
      <c r="A214" s="6" t="s">
        <v>935</v>
      </c>
      <c r="B214" s="5" t="s">
        <v>936</v>
      </c>
      <c r="C214" s="5" t="s">
        <v>937</v>
      </c>
      <c r="D214" s="5" t="s">
        <v>938</v>
      </c>
      <c r="E214" s="4" t="s">
        <v>935</v>
      </c>
      <c r="F214" s="6" t="str">
        <f>VLOOKUP(E214,[1]Locations!$B$2:$I$853,4,FALSE)</f>
        <v>3501 S University Dr</v>
      </c>
      <c r="G214" s="6" t="str">
        <f>VLOOKUP(E214,[1]Locations!$B$2:$I$853,5,FALSE)</f>
        <v>Ste 5</v>
      </c>
      <c r="H214" s="6" t="str">
        <f>VLOOKUP(E214,[1]Locations!$B$2:$I$853,6,FALSE)</f>
        <v>Davie</v>
      </c>
      <c r="I214" s="6" t="str">
        <f>VLOOKUP(E214,[1]Locations!$B$2:$I$853,7,FALSE)</f>
        <v>FL</v>
      </c>
      <c r="J214" s="6" t="str">
        <f>VLOOKUP(E214,[1]Locations!$B$2:$I$853,8,FALSE)</f>
        <v>33328</v>
      </c>
    </row>
    <row r="215" spans="1:10">
      <c r="A215" s="5" t="s">
        <v>939</v>
      </c>
      <c r="B215" s="5" t="s">
        <v>940</v>
      </c>
      <c r="C215" s="5"/>
      <c r="D215" s="5" t="s">
        <v>941</v>
      </c>
      <c r="E215" s="4" t="s">
        <v>942</v>
      </c>
      <c r="F215" s="6" t="str">
        <f>VLOOKUP(E215,[1]Locations!$B$2:$I$853,4,FALSE)</f>
        <v>925 E Southlake Blvd</v>
      </c>
      <c r="G215" s="6" t="str">
        <f>VLOOKUP(E215,[1]Locations!$B$2:$I$853,5,FALSE)</f>
        <v>Ste 200</v>
      </c>
      <c r="H215" s="6" t="str">
        <f>VLOOKUP(E215,[1]Locations!$B$2:$I$853,6,FALSE)</f>
        <v>Southlake</v>
      </c>
      <c r="I215" s="6" t="str">
        <f>VLOOKUP(E215,[1]Locations!$B$2:$I$853,7,FALSE)</f>
        <v>TX</v>
      </c>
      <c r="J215" s="6" t="str">
        <f>VLOOKUP(E215,[1]Locations!$B$2:$I$853,8,FALSE)</f>
        <v>76092</v>
      </c>
    </row>
    <row r="216" spans="1:10">
      <c r="A216" s="5" t="s">
        <v>943</v>
      </c>
      <c r="B216" s="5" t="s">
        <v>944</v>
      </c>
      <c r="C216" s="5" t="s">
        <v>945</v>
      </c>
      <c r="D216" s="5" t="s">
        <v>946</v>
      </c>
      <c r="E216" s="4" t="s">
        <v>947</v>
      </c>
      <c r="F216" s="6" t="str">
        <f>VLOOKUP(E216,[1]Locations!$B$2:$I$853,4,FALSE)</f>
        <v>6161 State Highway 161</v>
      </c>
      <c r="G216" s="6" t="str">
        <f>VLOOKUP(E216,[1]Locations!$B$2:$I$853,5,FALSE)</f>
        <v>#320</v>
      </c>
      <c r="H216" s="6" t="str">
        <f>VLOOKUP(E216,[1]Locations!$B$2:$I$853,6,FALSE)</f>
        <v>Irving</v>
      </c>
      <c r="I216" s="6" t="str">
        <f>VLOOKUP(E216,[1]Locations!$B$2:$I$853,7,FALSE)</f>
        <v>TX</v>
      </c>
      <c r="J216" s="6" t="str">
        <f>VLOOKUP(E216,[1]Locations!$B$2:$I$853,8,FALSE)</f>
        <v>75038</v>
      </c>
    </row>
    <row r="217" spans="1:10">
      <c r="A217" s="5" t="s">
        <v>948</v>
      </c>
      <c r="B217" s="5" t="s">
        <v>949</v>
      </c>
      <c r="C217" s="5" t="s">
        <v>950</v>
      </c>
      <c r="D217" s="5" t="s">
        <v>951</v>
      </c>
      <c r="E217" s="8" t="s">
        <v>120</v>
      </c>
      <c r="F217" s="6" t="str">
        <f>VLOOKUP(E216,[1]Locations!$B$2:$I$853,4,FALSE)</f>
        <v>6161 State Highway 161</v>
      </c>
      <c r="G217" s="6" t="str">
        <f>VLOOKUP(E216,[1]Locations!$B$2:$I$853,5,FALSE)</f>
        <v>#320</v>
      </c>
      <c r="H217" s="6" t="str">
        <f>VLOOKUP(E216,[1]Locations!$B$2:$I$853,6,FALSE)</f>
        <v>Irving</v>
      </c>
      <c r="I217" s="6" t="str">
        <f>VLOOKUP(E216,[1]Locations!$B$2:$I$853,7,FALSE)</f>
        <v>TX</v>
      </c>
      <c r="J217" s="6" t="str">
        <f>VLOOKUP(E216,[1]Locations!$B$2:$I$853,8,FALSE)</f>
        <v>75038</v>
      </c>
    </row>
    <row r="218" spans="1:10">
      <c r="A218" s="5" t="s">
        <v>952</v>
      </c>
      <c r="B218" s="5" t="s">
        <v>953</v>
      </c>
      <c r="C218" s="5" t="s">
        <v>954</v>
      </c>
      <c r="D218" s="5" t="s">
        <v>955</v>
      </c>
      <c r="E218" s="4" t="s">
        <v>952</v>
      </c>
      <c r="F218" s="6" t="str">
        <f>VLOOKUP(E218,[1]Locations!$B$2:$I$853,4,FALSE)</f>
        <v>501 South Cherry St</v>
      </c>
      <c r="G218" s="6" t="str">
        <f>VLOOKUP(E218,[1]Locations!$B$2:$I$853,5,FALSE)</f>
        <v>Ste 310</v>
      </c>
      <c r="H218" s="6" t="str">
        <f>VLOOKUP(E218,[1]Locations!$B$2:$I$853,6,FALSE)</f>
        <v>Glendale</v>
      </c>
      <c r="I218" s="6" t="str">
        <f>VLOOKUP(E218,[1]Locations!$B$2:$I$853,7,FALSE)</f>
        <v>CO</v>
      </c>
      <c r="J218" s="6" t="str">
        <f>VLOOKUP(E218,[1]Locations!$B$2:$I$853,8,FALSE)</f>
        <v>80246</v>
      </c>
    </row>
    <row r="219" spans="1:10">
      <c r="A219" s="5" t="s">
        <v>952</v>
      </c>
      <c r="B219" s="5" t="s">
        <v>956</v>
      </c>
      <c r="C219" s="5"/>
      <c r="D219" s="5" t="s">
        <v>957</v>
      </c>
      <c r="E219" s="4" t="s">
        <v>958</v>
      </c>
      <c r="F219" s="6" t="s">
        <v>959</v>
      </c>
      <c r="G219" s="6"/>
      <c r="H219" s="13" t="s">
        <v>960</v>
      </c>
      <c r="I219" s="6" t="s">
        <v>40</v>
      </c>
      <c r="J219" s="13">
        <v>78735</v>
      </c>
    </row>
    <row r="220" spans="1:10">
      <c r="A220" s="5" t="s">
        <v>961</v>
      </c>
      <c r="B220" s="5" t="s">
        <v>962</v>
      </c>
      <c r="C220" s="5"/>
      <c r="D220" s="5" t="s">
        <v>963</v>
      </c>
      <c r="E220" s="4" t="s">
        <v>964</v>
      </c>
      <c r="F220" s="6" t="str">
        <f>VLOOKUP(E220,[1]Locations!$B$2:$I$853,4,FALSE)</f>
        <v>5117 Sunmore Circle</v>
      </c>
      <c r="G220" s="6"/>
      <c r="H220" s="6" t="str">
        <f>VLOOKUP(E220,[1]Locations!$B$2:$I$853,6,FALSE)</f>
        <v>Midland</v>
      </c>
      <c r="I220" s="6" t="str">
        <f>VLOOKUP(E220,[1]Locations!$B$2:$I$853,7,FALSE)</f>
        <v>TX</v>
      </c>
      <c r="J220" s="6" t="str">
        <f>VLOOKUP(E220,[1]Locations!$B$2:$I$853,8,FALSE)</f>
        <v>79707</v>
      </c>
    </row>
    <row r="221" spans="1:10">
      <c r="A221" s="5" t="s">
        <v>965</v>
      </c>
      <c r="B221" s="5" t="s">
        <v>966</v>
      </c>
      <c r="C221" s="5"/>
      <c r="D221" s="5" t="s">
        <v>967</v>
      </c>
      <c r="E221" s="4" t="s">
        <v>968</v>
      </c>
      <c r="F221" s="6" t="s">
        <v>969</v>
      </c>
      <c r="G221" s="6"/>
      <c r="H221" s="13" t="s">
        <v>970</v>
      </c>
      <c r="I221" s="6" t="s">
        <v>40</v>
      </c>
      <c r="J221" s="13">
        <v>76801</v>
      </c>
    </row>
    <row r="222" spans="1:10">
      <c r="A222" s="5" t="s">
        <v>971</v>
      </c>
      <c r="B222" s="5" t="s">
        <v>972</v>
      </c>
      <c r="C222" s="5" t="s">
        <v>973</v>
      </c>
      <c r="D222" s="5" t="s">
        <v>974</v>
      </c>
      <c r="E222" s="4" t="s">
        <v>975</v>
      </c>
      <c r="F222" s="6" t="s">
        <v>976</v>
      </c>
      <c r="G222" s="13" t="s">
        <v>977</v>
      </c>
      <c r="H222" s="13" t="s">
        <v>978</v>
      </c>
      <c r="I222" s="6" t="s">
        <v>40</v>
      </c>
      <c r="J222" s="13">
        <v>76708</v>
      </c>
    </row>
    <row r="223" spans="1:10">
      <c r="A223" s="5" t="s">
        <v>979</v>
      </c>
      <c r="B223" s="5" t="s">
        <v>980</v>
      </c>
      <c r="C223" s="5"/>
      <c r="D223" s="5" t="s">
        <v>981</v>
      </c>
      <c r="E223" s="4" t="s">
        <v>982</v>
      </c>
      <c r="F223" s="6" t="str">
        <f>VLOOKUP(E223,[1]Locations!$B$2:$I$853,4,FALSE)</f>
        <v xml:space="preserve">101 Posey Ave. </v>
      </c>
      <c r="G223" s="6"/>
      <c r="H223" s="6" t="str">
        <f>VLOOKUP(E223,[1]Locations!$B$2:$I$853,6,FALSE)</f>
        <v>Clifton</v>
      </c>
      <c r="I223" s="6" t="str">
        <f>VLOOKUP(E223,[1]Locations!$B$2:$I$853,7,FALSE)</f>
        <v>TX</v>
      </c>
      <c r="J223" s="6" t="str">
        <f>VLOOKUP(E223,[1]Locations!$B$2:$I$853,8,FALSE)</f>
        <v>76634</v>
      </c>
    </row>
    <row r="224" spans="1:10">
      <c r="A224" s="5" t="s">
        <v>983</v>
      </c>
      <c r="B224" s="5" t="s">
        <v>984</v>
      </c>
      <c r="C224" s="5"/>
      <c r="D224" s="5" t="s">
        <v>985</v>
      </c>
      <c r="E224" s="4" t="s">
        <v>986</v>
      </c>
      <c r="F224" s="6" t="str">
        <f>VLOOKUP(E224,[1]Locations!$B$2:$I$853,4,FALSE)</f>
        <v>10201 TX-16</v>
      </c>
      <c r="G224" s="6"/>
      <c r="H224" s="6" t="str">
        <f>VLOOKUP(E224,[1]Locations!$B$2:$I$853,6,FALSE)</f>
        <v>Comanche</v>
      </c>
      <c r="I224" s="6" t="str">
        <f>VLOOKUP(E224,[1]Locations!$B$2:$I$853,7,FALSE)</f>
        <v>TX</v>
      </c>
      <c r="J224" s="6" t="str">
        <f>VLOOKUP(E224,[1]Locations!$B$2:$I$853,8,FALSE)</f>
        <v>76442</v>
      </c>
    </row>
    <row r="225" spans="1:10">
      <c r="A225" s="5" t="s">
        <v>987</v>
      </c>
      <c r="B225" s="5" t="s">
        <v>988</v>
      </c>
      <c r="C225" s="5"/>
      <c r="D225" s="5" t="s">
        <v>989</v>
      </c>
      <c r="E225" s="4" t="s">
        <v>990</v>
      </c>
      <c r="F225" s="6" t="str">
        <f>VLOOKUP(E225,[1]Locations!$B$2:$I$853,4,FALSE)</f>
        <v>734 W Commerce St</v>
      </c>
      <c r="G225" s="6"/>
      <c r="H225" s="6" t="str">
        <f>VLOOKUP(E225,[1]Locations!$B$2:$I$853,6,FALSE)</f>
        <v>Fairfield</v>
      </c>
      <c r="I225" s="6" t="str">
        <f>VLOOKUP(E225,[1]Locations!$B$2:$I$853,7,FALSE)</f>
        <v>TX</v>
      </c>
      <c r="J225" s="6" t="str">
        <f>VLOOKUP(E225,[1]Locations!$B$2:$I$853,8,FALSE)</f>
        <v>75840</v>
      </c>
    </row>
    <row r="226" spans="1:10">
      <c r="A226" s="5" t="s">
        <v>991</v>
      </c>
      <c r="B226" s="5" t="s">
        <v>992</v>
      </c>
      <c r="C226" s="5"/>
      <c r="D226" s="5" t="s">
        <v>993</v>
      </c>
      <c r="E226" s="4" t="s">
        <v>994</v>
      </c>
      <c r="F226" s="6" t="str">
        <f>VLOOKUP(E226,[1]Locations!$B$2:$I$853,4,FALSE)</f>
        <v>1507 W Main St</v>
      </c>
      <c r="G226" s="6"/>
      <c r="H226" s="6" t="str">
        <f>VLOOKUP(E226,[1]Locations!$B$2:$I$853,6,FALSE)</f>
        <v>Gatesville</v>
      </c>
      <c r="I226" s="6" t="str">
        <f>VLOOKUP(E226,[1]Locations!$B$2:$I$853,7,FALSE)</f>
        <v>TX</v>
      </c>
      <c r="J226" s="6" t="str">
        <f>VLOOKUP(E226,[1]Locations!$B$2:$I$853,8,FALSE)</f>
        <v>76528</v>
      </c>
    </row>
    <row r="227" spans="1:10">
      <c r="A227" s="5" t="s">
        <v>995</v>
      </c>
      <c r="B227" s="5" t="s">
        <v>996</v>
      </c>
      <c r="C227" s="5"/>
      <c r="D227" s="5" t="s">
        <v>997</v>
      </c>
      <c r="E227" s="4" t="s">
        <v>998</v>
      </c>
      <c r="F227" s="6" t="str">
        <f>VLOOKUP(E227,[1]Locations!$B$2:$I$853,4,FALSE)</f>
        <v>303 N Brown St</v>
      </c>
      <c r="G227" s="6"/>
      <c r="H227" s="6" t="str">
        <f>VLOOKUP(E227,[1]Locations!$B$2:$I$853,6,FALSE)</f>
        <v>Hamilton</v>
      </c>
      <c r="I227" s="6" t="str">
        <f>VLOOKUP(E227,[1]Locations!$B$2:$I$853,7,FALSE)</f>
        <v>TX</v>
      </c>
      <c r="J227" s="6" t="str">
        <f>VLOOKUP(E227,[1]Locations!$B$2:$I$853,8,FALSE)</f>
        <v>76531</v>
      </c>
    </row>
    <row r="228" spans="1:10">
      <c r="A228" s="5" t="s">
        <v>999</v>
      </c>
      <c r="B228" s="5" t="s">
        <v>1000</v>
      </c>
      <c r="C228" s="5" t="s">
        <v>561</v>
      </c>
      <c r="D228" s="5" t="s">
        <v>1001</v>
      </c>
      <c r="E228" s="4" t="s">
        <v>1002</v>
      </c>
      <c r="F228" s="6" t="str">
        <f>VLOOKUP(E228,[1]Locations!$B$2:$I$853,4,FALSE)</f>
        <v>101 Circle Dr</v>
      </c>
      <c r="G228" s="6"/>
      <c r="H228" s="6" t="str">
        <f>VLOOKUP(E228,[1]Locations!$B$2:$I$853,6,FALSE)</f>
        <v>Hillsboro</v>
      </c>
      <c r="I228" s="6" t="str">
        <f>VLOOKUP(E228,[1]Locations!$B$2:$I$853,7,FALSE)</f>
        <v>TX</v>
      </c>
      <c r="J228" s="6" t="str">
        <f>VLOOKUP(E228,[1]Locations!$B$2:$I$853,8,FALSE)</f>
        <v>76645</v>
      </c>
    </row>
    <row r="229" spans="1:10">
      <c r="A229" s="5" t="s">
        <v>1003</v>
      </c>
      <c r="B229" s="5" t="s">
        <v>1004</v>
      </c>
      <c r="C229" s="5" t="s">
        <v>1005</v>
      </c>
      <c r="D229" s="5" t="s">
        <v>1006</v>
      </c>
      <c r="E229" s="4" t="s">
        <v>1007</v>
      </c>
      <c r="F229" s="6" t="str">
        <f>VLOOKUP(E229,[1]Locations!$B$2:$I$853,4,FALSE)</f>
        <v>322 Coleman St</v>
      </c>
      <c r="G229" s="6"/>
      <c r="H229" s="6" t="str">
        <f>VLOOKUP(E229,[1]Locations!$B$2:$I$853,6,FALSE)</f>
        <v>Marlin</v>
      </c>
      <c r="I229" s="6" t="str">
        <f>VLOOKUP(E229,[1]Locations!$B$2:$I$853,7,FALSE)</f>
        <v>TX</v>
      </c>
      <c r="J229" s="6" t="str">
        <f>VLOOKUP(E229,[1]Locations!$B$2:$I$853,8,FALSE)</f>
        <v>76661</v>
      </c>
    </row>
    <row r="230" spans="1:10">
      <c r="A230" s="5" t="s">
        <v>1008</v>
      </c>
      <c r="B230" s="5" t="s">
        <v>1009</v>
      </c>
      <c r="C230" s="5"/>
      <c r="D230" s="5" t="s">
        <v>1010</v>
      </c>
      <c r="E230" s="4" t="s">
        <v>1011</v>
      </c>
      <c r="F230" s="6" t="str">
        <f>VLOOKUP(E230,[1]Locations!$B$2:$I$853,4,FALSE)</f>
        <v>5100 Franklin Ave</v>
      </c>
      <c r="G230" s="6" t="str">
        <f>VLOOKUP(E230,[1]Locations!$B$2:$I$853,5,FALSE)</f>
        <v>Ste C</v>
      </c>
      <c r="H230" s="6" t="str">
        <f>VLOOKUP(E230,[1]Locations!$B$2:$I$853,6,FALSE)</f>
        <v>Waco</v>
      </c>
      <c r="I230" s="6" t="str">
        <f>VLOOKUP(E230,[1]Locations!$B$2:$I$853,7,FALSE)</f>
        <v>TX</v>
      </c>
      <c r="J230" s="6" t="str">
        <f>VLOOKUP(E230,[1]Locations!$B$2:$I$853,8,FALSE)</f>
        <v>76710</v>
      </c>
    </row>
    <row r="231" spans="1:10">
      <c r="A231" s="5" t="s">
        <v>1012</v>
      </c>
      <c r="B231" s="5" t="s">
        <v>1013</v>
      </c>
      <c r="C231" s="5"/>
      <c r="D231" s="5" t="s">
        <v>1010</v>
      </c>
      <c r="E231" s="4" t="s">
        <v>1014</v>
      </c>
      <c r="F231" s="6" t="str">
        <f>VLOOKUP(E231,[1]Locations!$B$2:$I$853,4,FALSE)</f>
        <v>5100 Franklin Ave</v>
      </c>
      <c r="G231" s="6" t="str">
        <f>VLOOKUP(E231,[1]Locations!$B$2:$I$853,5,FALSE)</f>
        <v>Ste C</v>
      </c>
      <c r="H231" s="6" t="str">
        <f>VLOOKUP(E231,[1]Locations!$B$2:$I$853,6,FALSE)</f>
        <v>Waco</v>
      </c>
      <c r="I231" s="6" t="str">
        <f>VLOOKUP(E231,[1]Locations!$B$2:$I$853,7,FALSE)</f>
        <v>TX</v>
      </c>
      <c r="J231" s="6" t="str">
        <f>VLOOKUP(E231,[1]Locations!$B$2:$I$853,8,FALSE)</f>
        <v>76710</v>
      </c>
    </row>
    <row r="232" spans="1:10">
      <c r="A232" s="5" t="s">
        <v>1015</v>
      </c>
      <c r="B232" s="5" t="s">
        <v>1016</v>
      </c>
      <c r="C232" s="5"/>
      <c r="D232" s="5" t="s">
        <v>1017</v>
      </c>
      <c r="E232" s="8" t="s">
        <v>120</v>
      </c>
      <c r="F232" s="6" t="str">
        <f>VLOOKUP(E231,[1]Locations!$B$2:$I$853,4,FALSE)</f>
        <v>5100 Franklin Ave</v>
      </c>
      <c r="G232" s="6" t="str">
        <f>VLOOKUP(E231,[1]Locations!$B$2:$I$853,5,FALSE)</f>
        <v>Ste C</v>
      </c>
      <c r="H232" s="6" t="str">
        <f>VLOOKUP(E231,[1]Locations!$B$2:$I$853,6,FALSE)</f>
        <v>Waco</v>
      </c>
      <c r="I232" s="6" t="str">
        <f>VLOOKUP(E231,[1]Locations!$B$2:$I$853,7,FALSE)</f>
        <v>TX</v>
      </c>
      <c r="J232" s="6" t="str">
        <f>VLOOKUP(E231,[1]Locations!$B$2:$I$853,8,FALSE)</f>
        <v>76710</v>
      </c>
    </row>
    <row r="233" spans="1:10">
      <c r="A233" s="5" t="s">
        <v>1018</v>
      </c>
      <c r="B233" s="5" t="s">
        <v>1019</v>
      </c>
      <c r="C233" s="5"/>
      <c r="D233" s="5" t="s">
        <v>1020</v>
      </c>
      <c r="E233" s="4" t="s">
        <v>1021</v>
      </c>
      <c r="F233" s="6" t="s">
        <v>1022</v>
      </c>
      <c r="G233" s="13" t="s">
        <v>1023</v>
      </c>
      <c r="H233" s="13" t="s">
        <v>1024</v>
      </c>
      <c r="I233" s="6" t="s">
        <v>516</v>
      </c>
      <c r="J233" s="13">
        <v>29732</v>
      </c>
    </row>
    <row r="234" spans="1:10">
      <c r="A234" s="5" t="s">
        <v>1025</v>
      </c>
      <c r="B234" s="5" t="s">
        <v>1026</v>
      </c>
      <c r="C234" s="5" t="s">
        <v>1027</v>
      </c>
      <c r="D234" s="5"/>
      <c r="E234" s="4" t="s">
        <v>568</v>
      </c>
      <c r="F234" s="6" t="s">
        <v>572</v>
      </c>
      <c r="G234" s="6"/>
      <c r="H234" s="13" t="s">
        <v>573</v>
      </c>
      <c r="I234" s="6" t="s">
        <v>574</v>
      </c>
      <c r="J234" s="13">
        <v>35244</v>
      </c>
    </row>
    <row r="235" spans="1:10">
      <c r="A235" s="5" t="s">
        <v>1028</v>
      </c>
      <c r="B235" s="5" t="s">
        <v>1029</v>
      </c>
      <c r="C235" s="5" t="s">
        <v>954</v>
      </c>
      <c r="D235" s="5" t="s">
        <v>1030</v>
      </c>
      <c r="E235" s="4" t="s">
        <v>1031</v>
      </c>
      <c r="F235" s="6" t="str">
        <f>VLOOKUP(E235,[1]Locations!$B$2:$I$853,4,FALSE)</f>
        <v>3800 Houma Blvd</v>
      </c>
      <c r="G235" s="6" t="str">
        <f>VLOOKUP(E235,[1]Locations!$B$2:$I$853,5,FALSE)</f>
        <v>Ste 310</v>
      </c>
      <c r="H235" s="6" t="str">
        <f>VLOOKUP(E235,[1]Locations!$B$2:$I$853,6,FALSE)</f>
        <v>Metairie</v>
      </c>
      <c r="I235" s="6" t="str">
        <f>VLOOKUP(E235,[1]Locations!$B$2:$I$853,7,FALSE)</f>
        <v>LA</v>
      </c>
      <c r="J235" s="6" t="str">
        <f>VLOOKUP(E235,[1]Locations!$B$2:$I$853,8,FALSE)</f>
        <v>70006</v>
      </c>
    </row>
    <row r="236" spans="1:10">
      <c r="A236" s="6" t="s">
        <v>1032</v>
      </c>
      <c r="B236" s="5" t="s">
        <v>1033</v>
      </c>
      <c r="C236" s="5"/>
      <c r="D236" s="5" t="s">
        <v>1034</v>
      </c>
      <c r="E236" s="4" t="s">
        <v>1032</v>
      </c>
      <c r="F236" s="6" t="str">
        <f>VLOOKUP(E236,[1]Locations!$B$2:$I$853,4,FALSE)</f>
        <v>701 Metairie Rd</v>
      </c>
      <c r="G236" s="6" t="str">
        <f>VLOOKUP(E236,[1]Locations!$B$2:$I$853,5,FALSE)</f>
        <v>Ste 2A205</v>
      </c>
      <c r="H236" s="6" t="str">
        <f>VLOOKUP(E236,[1]Locations!$B$2:$I$853,6,FALSE)</f>
        <v>Metairie</v>
      </c>
      <c r="I236" s="6" t="str">
        <f>VLOOKUP(E236,[1]Locations!$B$2:$I$853,7,FALSE)</f>
        <v>LA</v>
      </c>
      <c r="J236" s="6" t="str">
        <f>VLOOKUP(E236,[1]Locations!$B$2:$I$853,8,FALSE)</f>
        <v>70005</v>
      </c>
    </row>
    <row r="237" spans="1:10">
      <c r="A237" s="5" t="s">
        <v>1035</v>
      </c>
      <c r="B237" s="5" t="s">
        <v>1036</v>
      </c>
      <c r="C237" s="5"/>
      <c r="D237" s="5" t="s">
        <v>1037</v>
      </c>
      <c r="E237" s="4" t="s">
        <v>1038</v>
      </c>
      <c r="F237" s="6" t="str">
        <f>VLOOKUP(E237,[1]Locations!$B$2:$I$853,4,FALSE)</f>
        <v>6411 Perkins Rd</v>
      </c>
      <c r="G237" s="6" t="str">
        <f>VLOOKUP(E237,[1]Locations!$B$2:$I$853,5,FALSE)</f>
        <v>Ste 100</v>
      </c>
      <c r="H237" s="6" t="str">
        <f>VLOOKUP(E237,[1]Locations!$B$2:$I$853,6,FALSE)</f>
        <v>Baton Rouge</v>
      </c>
      <c r="I237" s="6" t="str">
        <f>VLOOKUP(E237,[1]Locations!$B$2:$I$853,7,FALSE)</f>
        <v>LA</v>
      </c>
      <c r="J237" s="6" t="str">
        <f>VLOOKUP(E237,[1]Locations!$B$2:$I$853,8,FALSE)</f>
        <v>70808</v>
      </c>
    </row>
    <row r="238" spans="1:10">
      <c r="A238" s="5" t="s">
        <v>1039</v>
      </c>
      <c r="B238" s="5" t="s">
        <v>1040</v>
      </c>
      <c r="C238" s="5"/>
      <c r="D238" s="5" t="s">
        <v>1041</v>
      </c>
      <c r="E238" s="4" t="s">
        <v>1042</v>
      </c>
      <c r="F238" s="6" t="str">
        <f>VLOOKUP(E238,[1]Locations!$B$2:$I$853,4,FALSE)</f>
        <v>3944 S RR 620 Bldg 6</v>
      </c>
      <c r="G238" s="6" t="str">
        <f>VLOOKUP(E238,[1]Locations!$B$2:$I$853,5,FALSE)</f>
        <v>Ste 201</v>
      </c>
      <c r="H238" s="6" t="str">
        <f>VLOOKUP(E238,[1]Locations!$B$2:$I$853,6,FALSE)</f>
        <v>Bee Cave</v>
      </c>
      <c r="I238" s="6" t="str">
        <f>VLOOKUP(E238,[1]Locations!$B$2:$I$853,7,FALSE)</f>
        <v>TX</v>
      </c>
      <c r="J238" s="6" t="str">
        <f>VLOOKUP(E238,[1]Locations!$B$2:$I$853,8,FALSE)</f>
        <v>78738</v>
      </c>
    </row>
    <row r="239" spans="1:10">
      <c r="A239" s="5" t="s">
        <v>1043</v>
      </c>
      <c r="B239" s="5" t="s">
        <v>1044</v>
      </c>
      <c r="C239" s="5"/>
      <c r="D239" s="5" t="s">
        <v>1045</v>
      </c>
      <c r="E239" s="4" t="s">
        <v>1046</v>
      </c>
      <c r="F239" s="6" t="str">
        <f>VLOOKUP(E239,[1]Locations!$B$2:$I$853,4,FALSE)</f>
        <v>3705 Medical Pkwy</v>
      </c>
      <c r="G239" s="6" t="str">
        <f>VLOOKUP(E239,[1]Locations!$B$2:$I$853,5,FALSE)</f>
        <v>Ste 340</v>
      </c>
      <c r="H239" s="6" t="str">
        <f>VLOOKUP(E239,[1]Locations!$B$2:$I$853,6,FALSE)</f>
        <v>Austin</v>
      </c>
      <c r="I239" s="6" t="str">
        <f>VLOOKUP(E239,[1]Locations!$B$2:$I$853,7,FALSE)</f>
        <v>TX</v>
      </c>
      <c r="J239" s="6" t="str">
        <f>VLOOKUP(E239,[1]Locations!$B$2:$I$853,8,FALSE)</f>
        <v>78705</v>
      </c>
    </row>
    <row r="240" spans="1:10">
      <c r="A240" s="6" t="s">
        <v>1047</v>
      </c>
      <c r="B240" s="5" t="s">
        <v>1048</v>
      </c>
      <c r="C240" s="5"/>
      <c r="D240" s="5" t="s">
        <v>1049</v>
      </c>
      <c r="E240" s="4" t="s">
        <v>1050</v>
      </c>
      <c r="F240" s="6" t="str">
        <f>VLOOKUP(E240,[1]Locations!$B$2:$I$853,4,FALSE)</f>
        <v>13830 Sawyer Ranch Rd</v>
      </c>
      <c r="G240" s="6" t="str">
        <f>VLOOKUP(E240,[1]Locations!$B$2:$I$853,5,FALSE)</f>
        <v>Ste 304</v>
      </c>
      <c r="H240" s="6" t="str">
        <f>VLOOKUP(E240,[1]Locations!$B$2:$I$853,6,FALSE)</f>
        <v>Dripping Springs</v>
      </c>
      <c r="I240" s="6" t="str">
        <f>VLOOKUP(E240,[1]Locations!$B$2:$I$853,7,FALSE)</f>
        <v>TX</v>
      </c>
      <c r="J240" s="6" t="str">
        <f>VLOOKUP(E240,[1]Locations!$B$2:$I$853,8,FALSE)</f>
        <v>78620</v>
      </c>
    </row>
    <row r="241" spans="1:10">
      <c r="A241" s="5" t="s">
        <v>1051</v>
      </c>
      <c r="B241" s="5" t="s">
        <v>1052</v>
      </c>
      <c r="C241" s="5"/>
      <c r="D241" s="5" t="s">
        <v>1053</v>
      </c>
      <c r="E241" s="4" t="s">
        <v>1051</v>
      </c>
      <c r="F241" s="6" t="str">
        <f>VLOOKUP(E241,[1]Locations!$B$2:$I$853,4,FALSE)</f>
        <v>111 Veterans Blvd</v>
      </c>
      <c r="G241" s="6" t="str">
        <f>VLOOKUP(E241,[1]Locations!$B$2:$I$853,5,FALSE)</f>
        <v>#406</v>
      </c>
      <c r="H241" s="6" t="str">
        <f>VLOOKUP(E241,[1]Locations!$B$2:$I$853,6,FALSE)</f>
        <v>Metairie</v>
      </c>
      <c r="I241" s="6" t="str">
        <f>VLOOKUP(E241,[1]Locations!$B$2:$I$853,7,FALSE)</f>
        <v>LA</v>
      </c>
      <c r="J241" s="6" t="str">
        <f>VLOOKUP(E241,[1]Locations!$B$2:$I$853,8,FALSE)</f>
        <v>70005</v>
      </c>
    </row>
    <row r="242" spans="1:10">
      <c r="A242" s="6" t="s">
        <v>1054</v>
      </c>
      <c r="B242" s="5" t="s">
        <v>1055</v>
      </c>
      <c r="C242" s="5" t="s">
        <v>1056</v>
      </c>
      <c r="D242" s="5" t="s">
        <v>1057</v>
      </c>
      <c r="E242" s="4" t="s">
        <v>1058</v>
      </c>
      <c r="F242" s="6" t="str">
        <f>VLOOKUP(E242,[1]Locations!$B$2:$I$853,4,FALSE)</f>
        <v>12319 North Mopac Expy</v>
      </c>
      <c r="G242" s="6" t="str">
        <f>VLOOKUP(E242,[1]Locations!$B$2:$I$853,5,FALSE)</f>
        <v>Ste 100</v>
      </c>
      <c r="H242" s="6" t="str">
        <f>VLOOKUP(E242,[1]Locations!$B$2:$I$853,6,FALSE)</f>
        <v>Austin</v>
      </c>
      <c r="I242" s="6" t="str">
        <f>VLOOKUP(E242,[1]Locations!$B$2:$I$853,7,FALSE)</f>
        <v>TX</v>
      </c>
      <c r="J242" s="6" t="str">
        <f>VLOOKUP(E242,[1]Locations!$B$2:$I$853,8,FALSE)</f>
        <v>78758</v>
      </c>
    </row>
    <row r="243" spans="1:10">
      <c r="A243" s="6" t="s">
        <v>1059</v>
      </c>
      <c r="B243" s="5" t="s">
        <v>1060</v>
      </c>
      <c r="C243" s="5" t="s">
        <v>1061</v>
      </c>
      <c r="D243" s="5" t="s">
        <v>1062</v>
      </c>
      <c r="E243" s="4" t="s">
        <v>1063</v>
      </c>
      <c r="F243" s="6" t="str">
        <f>VLOOKUP(E243,[1]Locations!$B$2:$I$853,4,FALSE)</f>
        <v>1601 E. Pflugerville Pkwy</v>
      </c>
      <c r="G243" s="6" t="str">
        <f>VLOOKUP(E243,[1]Locations!$B$2:$I$853,5,FALSE)</f>
        <v>Bldg 1, Ste 1102</v>
      </c>
      <c r="H243" s="6" t="str">
        <f>VLOOKUP(E243,[1]Locations!$B$2:$I$853,6,FALSE)</f>
        <v>Pflugerville</v>
      </c>
      <c r="I243" s="6" t="str">
        <f>VLOOKUP(E243,[1]Locations!$B$2:$I$853,7,FALSE)</f>
        <v>TX</v>
      </c>
      <c r="J243" s="6" t="str">
        <f>VLOOKUP(E243,[1]Locations!$B$2:$I$853,8,FALSE)</f>
        <v>78660</v>
      </c>
    </row>
    <row r="244" spans="1:10">
      <c r="A244" s="5" t="s">
        <v>1064</v>
      </c>
      <c r="B244" s="5" t="s">
        <v>1065</v>
      </c>
      <c r="C244" s="5"/>
      <c r="D244" s="5" t="s">
        <v>1066</v>
      </c>
      <c r="E244" s="4" t="s">
        <v>1067</v>
      </c>
      <c r="F244" s="6" t="str">
        <f>VLOOKUP(E244,[1]Locations!$B$2:$I$853,4,FALSE)</f>
        <v>8122 Datapoint Dr</v>
      </c>
      <c r="G244" s="6" t="str">
        <f>VLOOKUP(E244,[1]Locations!$B$2:$I$853,5,FALSE)</f>
        <v>Ste 1110</v>
      </c>
      <c r="H244" s="6" t="str">
        <f>VLOOKUP(E244,[1]Locations!$B$2:$I$853,6,FALSE)</f>
        <v>San Antonio</v>
      </c>
      <c r="I244" s="6" t="str">
        <f>VLOOKUP(E244,[1]Locations!$B$2:$I$853,7,FALSE)</f>
        <v>TX</v>
      </c>
      <c r="J244" s="6" t="str">
        <f>VLOOKUP(E244,[1]Locations!$B$2:$I$853,8,FALSE)</f>
        <v>78229</v>
      </c>
    </row>
    <row r="245" spans="1:10">
      <c r="A245" s="5" t="s">
        <v>1068</v>
      </c>
      <c r="B245" s="5" t="s">
        <v>1069</v>
      </c>
      <c r="C245" s="5" t="s">
        <v>1070</v>
      </c>
      <c r="D245" s="5" t="s">
        <v>1071</v>
      </c>
      <c r="E245" s="4" t="s">
        <v>1072</v>
      </c>
      <c r="F245" s="6" t="str">
        <f>VLOOKUP(E245,[1]Locations!$B$2:$I$853,4,FALSE)</f>
        <v>5145 FM 620</v>
      </c>
      <c r="G245" s="6" t="str">
        <f>VLOOKUP(E245,[1]Locations!$B$2:$I$853,5,FALSE)</f>
        <v>#B-110</v>
      </c>
      <c r="H245" s="6" t="str">
        <f>VLOOKUP(E245,[1]Locations!$B$2:$I$853,6,FALSE)</f>
        <v>Austin</v>
      </c>
      <c r="I245" s="6" t="str">
        <f>VLOOKUP(E245,[1]Locations!$B$2:$I$853,7,FALSE)</f>
        <v>TX</v>
      </c>
      <c r="J245" s="6" t="str">
        <f>VLOOKUP(E245,[1]Locations!$B$2:$I$853,8,FALSE)</f>
        <v>78732</v>
      </c>
    </row>
    <row r="246" spans="1:10">
      <c r="A246" s="5" t="s">
        <v>1073</v>
      </c>
      <c r="B246" s="5" t="s">
        <v>1074</v>
      </c>
      <c r="C246" s="5"/>
      <c r="D246" s="5" t="s">
        <v>1075</v>
      </c>
      <c r="E246" s="4" t="s">
        <v>1076</v>
      </c>
      <c r="F246" s="6" t="str">
        <f>VLOOKUP(E246,[1]Locations!$B$2:$I$853,4,FALSE)</f>
        <v>3434 Prytania St</v>
      </c>
      <c r="G246" s="6" t="str">
        <f>VLOOKUP(E246,[1]Locations!$B$2:$I$853,5,FALSE)</f>
        <v>Ste 310</v>
      </c>
      <c r="H246" s="6" t="str">
        <f>VLOOKUP(E246,[1]Locations!$B$2:$I$853,6,FALSE)</f>
        <v>New Orleans</v>
      </c>
      <c r="I246" s="6" t="str">
        <f>VLOOKUP(E246,[1]Locations!$B$2:$I$853,7,FALSE)</f>
        <v>LA</v>
      </c>
      <c r="J246" s="6" t="str">
        <f>VLOOKUP(E246,[1]Locations!$B$2:$I$853,8,FALSE)</f>
        <v>70115</v>
      </c>
    </row>
    <row r="247" spans="1:10">
      <c r="A247" s="5" t="s">
        <v>1077</v>
      </c>
      <c r="B247" s="5" t="s">
        <v>1078</v>
      </c>
      <c r="C247" s="5" t="s">
        <v>834</v>
      </c>
      <c r="D247" s="5" t="s">
        <v>1079</v>
      </c>
      <c r="E247" s="4" t="s">
        <v>1080</v>
      </c>
      <c r="F247" s="6" t="str">
        <f>VLOOKUP(E247,[1]Locations!$B$2:$I$853,4,FALSE)</f>
        <v>7765 144th St</v>
      </c>
      <c r="G247" s="6" t="str">
        <f>VLOOKUP(E247,[1]Locations!$B$2:$I$853,5,FALSE)</f>
        <v>Ste 1</v>
      </c>
      <c r="H247" s="6" t="str">
        <f>VLOOKUP(E247,[1]Locations!$B$2:$I$853,6,FALSE)</f>
        <v>Sebastian</v>
      </c>
      <c r="I247" s="6" t="str">
        <f>VLOOKUP(E247,[1]Locations!$B$2:$I$853,7,FALSE)</f>
        <v>FL</v>
      </c>
      <c r="J247" s="6" t="str">
        <f>VLOOKUP(E247,[1]Locations!$B$2:$I$853,8,FALSE)</f>
        <v>32958</v>
      </c>
    </row>
    <row r="248" spans="1:10">
      <c r="A248" s="5" t="s">
        <v>1081</v>
      </c>
      <c r="B248" s="5" t="s">
        <v>1082</v>
      </c>
      <c r="C248" s="5"/>
      <c r="D248" s="5" t="s">
        <v>1083</v>
      </c>
      <c r="E248" s="4" t="s">
        <v>1084</v>
      </c>
      <c r="F248" s="6" t="str">
        <f>VLOOKUP(E248,[1]Locations!$B$2:$I$853,4,FALSE)</f>
        <v>4180 US-27 South</v>
      </c>
      <c r="G248" s="6"/>
      <c r="H248" s="6" t="str">
        <f>VLOOKUP(E248,[1]Locations!$B$2:$I$853,6,FALSE)</f>
        <v>Sebring</v>
      </c>
      <c r="I248" s="6" t="str">
        <f>VLOOKUP(E248,[1]Locations!$B$2:$I$853,7,FALSE)</f>
        <v>FL</v>
      </c>
      <c r="J248" s="6" t="str">
        <f>VLOOKUP(E248,[1]Locations!$B$2:$I$853,8,FALSE)</f>
        <v>33870</v>
      </c>
    </row>
    <row r="249" spans="1:10">
      <c r="A249" s="5" t="s">
        <v>1085</v>
      </c>
      <c r="B249" s="5" t="s">
        <v>1086</v>
      </c>
      <c r="C249" s="5" t="s">
        <v>12</v>
      </c>
      <c r="D249" s="5" t="s">
        <v>1087</v>
      </c>
      <c r="E249" s="4" t="s">
        <v>1085</v>
      </c>
      <c r="F249" s="6" t="str">
        <f>VLOOKUP(E249,[1]Locations!$B$2:$I$853,4,FALSE)</f>
        <v>12200 Renfert Way</v>
      </c>
      <c r="G249" s="6"/>
      <c r="H249" s="6" t="str">
        <f>VLOOKUP(E249,[1]Locations!$B$2:$I$853,6,FALSE)</f>
        <v>Austin</v>
      </c>
      <c r="I249" s="6" t="str">
        <f>VLOOKUP(E249,[1]Locations!$B$2:$I$853,7,FALSE)</f>
        <v>TX</v>
      </c>
      <c r="J249" s="6" t="str">
        <f>VLOOKUP(E249,[1]Locations!$B$2:$I$853,8,FALSE)</f>
        <v>78758</v>
      </c>
    </row>
    <row r="250" spans="1:10">
      <c r="A250" s="5" t="s">
        <v>1088</v>
      </c>
      <c r="B250" s="5" t="s">
        <v>1089</v>
      </c>
      <c r="C250" s="5"/>
      <c r="D250" s="5" t="s">
        <v>1090</v>
      </c>
      <c r="E250" s="8" t="s">
        <v>120</v>
      </c>
      <c r="F250" s="6" t="str">
        <f>VLOOKUP(E249,[1]Locations!$B$2:$I$853,4,FALSE)</f>
        <v>12200 Renfert Way</v>
      </c>
      <c r="G250" s="6">
        <f>VLOOKUP(E249,[1]Locations!$B$2:$I$853,5,FALSE)</f>
        <v>0</v>
      </c>
      <c r="H250" s="6" t="str">
        <f>VLOOKUP(E249,[1]Locations!$B$2:$I$853,6,FALSE)</f>
        <v>Austin</v>
      </c>
      <c r="I250" s="6" t="str">
        <f>VLOOKUP(E249,[1]Locations!$B$2:$I$853,7,FALSE)</f>
        <v>TX</v>
      </c>
      <c r="J250" s="6" t="str">
        <f>VLOOKUP(E249,[1]Locations!$B$2:$I$853,8,FALSE)</f>
        <v>78758</v>
      </c>
    </row>
    <row r="251" spans="1:10">
      <c r="A251" s="5" t="s">
        <v>1091</v>
      </c>
      <c r="B251" s="5" t="s">
        <v>1092</v>
      </c>
      <c r="C251" s="5"/>
      <c r="D251" s="5" t="s">
        <v>1093</v>
      </c>
      <c r="E251" s="4" t="s">
        <v>1094</v>
      </c>
      <c r="F251" s="6" t="str">
        <f>VLOOKUP(E251,[1]Locations!$B$2:$I$853,4,FALSE)</f>
        <v>7435 Highway 6</v>
      </c>
      <c r="G251" s="6" t="str">
        <f>VLOOKUP(E251,[1]Locations!$B$2:$I$853,5,FALSE)</f>
        <v>Ste B</v>
      </c>
      <c r="H251" s="6" t="str">
        <f>VLOOKUP(E251,[1]Locations!$B$2:$I$853,6,FALSE)</f>
        <v>Missouri City</v>
      </c>
      <c r="I251" s="6" t="str">
        <f>VLOOKUP(E251,[1]Locations!$B$2:$I$853,7,FALSE)</f>
        <v>TX</v>
      </c>
      <c r="J251" s="6" t="str">
        <f>VLOOKUP(E251,[1]Locations!$B$2:$I$853,8,FALSE)</f>
        <v>77459</v>
      </c>
    </row>
    <row r="252" spans="1:10">
      <c r="A252" s="5" t="s">
        <v>1095</v>
      </c>
      <c r="B252" s="5" t="s">
        <v>1096</v>
      </c>
      <c r="C252" s="5" t="s">
        <v>1097</v>
      </c>
      <c r="D252" s="5" t="s">
        <v>1098</v>
      </c>
      <c r="E252" s="4" t="s">
        <v>1099</v>
      </c>
      <c r="F252" s="6" t="str">
        <f>VLOOKUP(E252,[1]Locations!$B$2:$I$853,4,FALSE)</f>
        <v>13100 N Western Ave</v>
      </c>
      <c r="G252" s="6" t="str">
        <f>VLOOKUP(E252,[1]Locations!$B$2:$I$853,5,FALSE)</f>
        <v>Ste 301</v>
      </c>
      <c r="H252" s="6" t="str">
        <f>VLOOKUP(E252,[1]Locations!$B$2:$I$853,6,FALSE)</f>
        <v>Oklahoma City</v>
      </c>
      <c r="I252" s="6" t="str">
        <f>VLOOKUP(E252,[1]Locations!$B$2:$I$853,7,FALSE)</f>
        <v>OK</v>
      </c>
      <c r="J252" s="6" t="str">
        <f>VLOOKUP(E252,[1]Locations!$B$2:$I$853,8,FALSE)</f>
        <v>73114</v>
      </c>
    </row>
    <row r="253" spans="1:10">
      <c r="A253" s="5" t="s">
        <v>1100</v>
      </c>
      <c r="B253" s="5" t="s">
        <v>1101</v>
      </c>
      <c r="C253" s="5" t="s">
        <v>1102</v>
      </c>
      <c r="D253" s="5" t="s">
        <v>1103</v>
      </c>
      <c r="E253" s="4" t="s">
        <v>1104</v>
      </c>
      <c r="F253" s="6" t="str">
        <f>VLOOKUP(E253,[1]Locations!$B$2:$I$853,4,FALSE)</f>
        <v>1314 East Sonterra Blvd</v>
      </c>
      <c r="G253" s="6" t="str">
        <f>VLOOKUP(E253,[1]Locations!$B$2:$I$853,5,FALSE)</f>
        <v>#2201</v>
      </c>
      <c r="H253" s="6" t="str">
        <f>VLOOKUP(E253,[1]Locations!$B$2:$I$853,6,FALSE)</f>
        <v>San Antonio</v>
      </c>
      <c r="I253" s="6" t="str">
        <f>VLOOKUP(E253,[1]Locations!$B$2:$I$853,7,FALSE)</f>
        <v>TX</v>
      </c>
      <c r="J253" s="6" t="str">
        <f>VLOOKUP(E253,[1]Locations!$B$2:$I$853,8,FALSE)</f>
        <v>78258</v>
      </c>
    </row>
    <row r="254" spans="1:10">
      <c r="A254" s="5" t="s">
        <v>1105</v>
      </c>
      <c r="B254" s="5" t="s">
        <v>1106</v>
      </c>
      <c r="C254" s="5" t="s">
        <v>1107</v>
      </c>
      <c r="D254" s="5" t="s">
        <v>1108</v>
      </c>
      <c r="E254" s="4" t="s">
        <v>1109</v>
      </c>
      <c r="F254" s="6" t="str">
        <f>VLOOKUP(E254,[1]Locations!$B$2:$I$853,4,FALSE)</f>
        <v>2632 Broadway St</v>
      </c>
      <c r="G254" s="6" t="str">
        <f>VLOOKUP(E254,[1]Locations!$B$2:$I$853,5,FALSE)</f>
        <v>Suite 201N</v>
      </c>
      <c r="H254" s="6" t="str">
        <f>VLOOKUP(E254,[1]Locations!$B$2:$I$853,6,FALSE)</f>
        <v>San Antonio</v>
      </c>
      <c r="I254" s="6" t="str">
        <f>VLOOKUP(E254,[1]Locations!$B$2:$I$853,7,FALSE)</f>
        <v>TX</v>
      </c>
      <c r="J254" s="6" t="str">
        <f>VLOOKUP(E254,[1]Locations!$B$2:$I$853,8,FALSE)</f>
        <v>78215</v>
      </c>
    </row>
    <row r="255" spans="1:10">
      <c r="A255" s="5" t="s">
        <v>1110</v>
      </c>
      <c r="B255" s="5" t="s">
        <v>1111</v>
      </c>
      <c r="C255" s="5"/>
      <c r="D255" s="5" t="s">
        <v>1112</v>
      </c>
      <c r="E255" s="4" t="s">
        <v>1113</v>
      </c>
      <c r="F255" s="6" t="str">
        <f>VLOOKUP(E255,[1]Locations!$B$2:$I$853,4,FALSE)</f>
        <v>9238 Floyd Curl Dr</v>
      </c>
      <c r="G255" s="6" t="str">
        <f>VLOOKUP(E255,[1]Locations!$B$2:$I$853,5,FALSE)</f>
        <v>Ste 101</v>
      </c>
      <c r="H255" s="6" t="str">
        <f>VLOOKUP(E255,[1]Locations!$B$2:$I$853,6,FALSE)</f>
        <v>San Antonio</v>
      </c>
      <c r="I255" s="6" t="str">
        <f>VLOOKUP(E255,[1]Locations!$B$2:$I$853,7,FALSE)</f>
        <v>TX</v>
      </c>
      <c r="J255" s="6" t="str">
        <f>VLOOKUP(E255,[1]Locations!$B$2:$I$853,8,FALSE)</f>
        <v>78240</v>
      </c>
    </row>
    <row r="256" spans="1:10">
      <c r="A256" s="19" t="s">
        <v>85</v>
      </c>
      <c r="B256" s="5" t="s">
        <v>1114</v>
      </c>
      <c r="C256" s="5"/>
      <c r="D256" s="5" t="s">
        <v>1115</v>
      </c>
      <c r="E256" s="4" t="s">
        <v>85</v>
      </c>
      <c r="F256" s="6" t="str">
        <f>VLOOKUP(E256,[1]Locations!$B$2:$I$853,4,FALSE)</f>
        <v>4141 South Staples St</v>
      </c>
      <c r="G256" s="6" t="str">
        <f>VLOOKUP(E256,[1]Locations!$B$2:$I$853,5,FALSE)</f>
        <v>Ste 300</v>
      </c>
      <c r="H256" s="6" t="str">
        <f>VLOOKUP(E256,[1]Locations!$B$2:$I$853,6,FALSE)</f>
        <v>Corpus Christi</v>
      </c>
      <c r="I256" s="6" t="str">
        <f>VLOOKUP(E256,[1]Locations!$B$2:$I$853,7,FALSE)</f>
        <v>TX</v>
      </c>
      <c r="J256" s="6" t="str">
        <f>VLOOKUP(E256,[1]Locations!$B$2:$I$853,8,FALSE)</f>
        <v>78411</v>
      </c>
    </row>
    <row r="257" spans="1:10">
      <c r="A257" s="6" t="s">
        <v>1116</v>
      </c>
      <c r="B257" s="5" t="s">
        <v>1117</v>
      </c>
      <c r="C257" s="5"/>
      <c r="D257" s="5" t="s">
        <v>1118</v>
      </c>
      <c r="E257" s="4" t="s">
        <v>85</v>
      </c>
      <c r="F257" s="6" t="str">
        <f>VLOOKUP(E257,[1]Locations!$B$2:$I$853,4,FALSE)</f>
        <v>4141 South Staples St</v>
      </c>
      <c r="G257" s="6" t="str">
        <f>VLOOKUP(E257,[1]Locations!$B$2:$I$853,5,FALSE)</f>
        <v>Ste 300</v>
      </c>
      <c r="H257" s="6" t="str">
        <f>VLOOKUP(E257,[1]Locations!$B$2:$I$853,6,FALSE)</f>
        <v>Corpus Christi</v>
      </c>
      <c r="I257" s="6" t="str">
        <f>VLOOKUP(E257,[1]Locations!$B$2:$I$853,7,FALSE)</f>
        <v>TX</v>
      </c>
      <c r="J257" s="6" t="str">
        <f>VLOOKUP(E257,[1]Locations!$B$2:$I$853,8,FALSE)</f>
        <v>78411</v>
      </c>
    </row>
    <row r="258" spans="1:10">
      <c r="A258" s="5" t="s">
        <v>1119</v>
      </c>
      <c r="B258" s="5" t="s">
        <v>1120</v>
      </c>
      <c r="C258" s="5"/>
      <c r="D258" s="5" t="s">
        <v>1121</v>
      </c>
      <c r="E258" s="4" t="s">
        <v>1119</v>
      </c>
      <c r="F258" s="6" t="str">
        <f>VLOOKUP(E258,[1]Locations!$B$2:$I$853,4,FALSE)</f>
        <v>20311 Kuykendahl Rd</v>
      </c>
      <c r="G258" s="6"/>
      <c r="H258" s="6" t="str">
        <f>VLOOKUP(E258,[1]Locations!$B$2:$I$853,6,FALSE)</f>
        <v>Spring</v>
      </c>
      <c r="I258" s="6" t="str">
        <f>VLOOKUP(E258,[1]Locations!$B$2:$I$853,7,FALSE)</f>
        <v>TX</v>
      </c>
      <c r="J258" s="6" t="str">
        <f>VLOOKUP(E258,[1]Locations!$B$2:$I$853,8,FALSE)</f>
        <v>77379</v>
      </c>
    </row>
    <row r="259" spans="1:10">
      <c r="A259" s="5" t="s">
        <v>1122</v>
      </c>
      <c r="B259" s="5" t="s">
        <v>1123</v>
      </c>
      <c r="C259" s="5"/>
      <c r="D259" s="5" t="s">
        <v>1124</v>
      </c>
      <c r="E259" s="8" t="s">
        <v>120</v>
      </c>
      <c r="F259" s="6" t="str">
        <f>VLOOKUP(E259,[1]Locations!$B$2:$I$853,4,FALSE)</f>
        <v>500 Vonderburg Dr</v>
      </c>
      <c r="G259" s="6" t="str">
        <f>VLOOKUP(E259,[1]Locations!$B$2:$I$853,5,FALSE)</f>
        <v>Ste 302E</v>
      </c>
      <c r="H259" s="6" t="str">
        <f>VLOOKUP(E259,[1]Locations!$B$2:$I$853,6,FALSE)</f>
        <v>Brandon</v>
      </c>
      <c r="I259" s="6" t="str">
        <f>VLOOKUP(E259,[1]Locations!$B$2:$I$853,7,FALSE)</f>
        <v>FL</v>
      </c>
      <c r="J259" s="6" t="str">
        <f>VLOOKUP(E259,[1]Locations!$B$2:$I$853,8,FALSE)</f>
        <v>33511</v>
      </c>
    </row>
    <row r="260" spans="1:10">
      <c r="A260" s="5" t="s">
        <v>1125</v>
      </c>
      <c r="B260" s="5" t="s">
        <v>1126</v>
      </c>
      <c r="C260" s="5"/>
      <c r="D260" s="5" t="s">
        <v>1127</v>
      </c>
      <c r="E260" s="4" t="s">
        <v>1128</v>
      </c>
      <c r="F260" s="6" t="str">
        <f>VLOOKUP(E260,[1]Locations!$B$2:$I$853,4,FALSE)</f>
        <v>3107 13th St</v>
      </c>
      <c r="G260" s="6"/>
      <c r="H260" s="6" t="str">
        <f>VLOOKUP(E260,[1]Locations!$B$2:$I$853,6,FALSE)</f>
        <v>St. Cloud</v>
      </c>
      <c r="I260" s="6" t="str">
        <f>VLOOKUP(E260,[1]Locations!$B$2:$I$853,7,FALSE)</f>
        <v>FL</v>
      </c>
      <c r="J260" s="6" t="str">
        <f>VLOOKUP(E260,[1]Locations!$B$2:$I$853,8,FALSE)</f>
        <v>34769</v>
      </c>
    </row>
    <row r="261" spans="1:10">
      <c r="A261" s="5" t="s">
        <v>1129</v>
      </c>
      <c r="B261" s="5" t="s">
        <v>1130</v>
      </c>
      <c r="C261" s="5" t="s">
        <v>489</v>
      </c>
      <c r="D261" s="5" t="s">
        <v>1131</v>
      </c>
      <c r="E261" s="4" t="s">
        <v>1132</v>
      </c>
      <c r="F261" s="6" t="str">
        <f>VLOOKUP(E261,[1]Locations!$B$2:$I$853,4,FALSE)</f>
        <v>264 NW Peacock Blvd</v>
      </c>
      <c r="G261" s="6"/>
      <c r="H261" s="6" t="str">
        <f>VLOOKUP(E261,[1]Locations!$B$2:$I$853,6,FALSE)</f>
        <v>Port St. Lucie</v>
      </c>
      <c r="I261" s="6" t="str">
        <f>VLOOKUP(E261,[1]Locations!$B$2:$I$853,7,FALSE)</f>
        <v>FL</v>
      </c>
      <c r="J261" s="6" t="str">
        <f>VLOOKUP(E261,[1]Locations!$B$2:$I$853,8,FALSE)</f>
        <v>34986</v>
      </c>
    </row>
    <row r="262" spans="1:10">
      <c r="A262" s="5" t="s">
        <v>1133</v>
      </c>
      <c r="B262" s="5" t="s">
        <v>1134</v>
      </c>
      <c r="C262" s="5"/>
      <c r="D262" s="5" t="s">
        <v>1135</v>
      </c>
      <c r="E262" s="4" t="s">
        <v>1136</v>
      </c>
      <c r="F262" s="6" t="str">
        <f>VLOOKUP(E262,[1]Locations!$B$2:$I$853,4,FALSE)</f>
        <v>2299 9th Avenue N</v>
      </c>
      <c r="G262" s="6" t="str">
        <f>VLOOKUP(E262,[1]Locations!$B$2:$I$853,5,FALSE)</f>
        <v>Unit 1D</v>
      </c>
      <c r="H262" s="6" t="str">
        <f>VLOOKUP(E262,[1]Locations!$B$2:$I$853,6,FALSE)</f>
        <v>St. Petersburg</v>
      </c>
      <c r="I262" s="6" t="str">
        <f>VLOOKUP(E262,[1]Locations!$B$2:$I$853,7,FALSE)</f>
        <v>FL</v>
      </c>
      <c r="J262" s="6" t="str">
        <f>VLOOKUP(E262,[1]Locations!$B$2:$I$853,8,FALSE)</f>
        <v>33713</v>
      </c>
    </row>
    <row r="263" spans="1:10">
      <c r="A263" s="5" t="s">
        <v>1137</v>
      </c>
      <c r="B263" s="5" t="s">
        <v>1138</v>
      </c>
      <c r="C263" s="5" t="s">
        <v>790</v>
      </c>
      <c r="D263" s="5" t="s">
        <v>1139</v>
      </c>
      <c r="E263" s="4" t="s">
        <v>1140</v>
      </c>
      <c r="F263" s="6" t="str">
        <f>VLOOKUP(E263,[1]Locations!$B$2:$I$853,4,FALSE)</f>
        <v>2632 Broadway St</v>
      </c>
      <c r="G263" s="6" t="str">
        <f>VLOOKUP(E263,[1]Locations!$B$2:$I$853,5,FALSE)</f>
        <v>South Building, Ste 300</v>
      </c>
      <c r="H263" s="6" t="str">
        <f>VLOOKUP(E263,[1]Locations!$B$2:$I$853,6,FALSE)</f>
        <v>San Antonio</v>
      </c>
      <c r="I263" s="6" t="str">
        <f>VLOOKUP(E263,[1]Locations!$B$2:$I$853,7,FALSE)</f>
        <v>TX</v>
      </c>
      <c r="J263" s="6" t="str">
        <f>VLOOKUP(E263,[1]Locations!$B$2:$I$853,8,FALSE)</f>
        <v>78215</v>
      </c>
    </row>
    <row r="264" spans="1:10">
      <c r="A264" s="5" t="s">
        <v>1141</v>
      </c>
      <c r="B264" s="5" t="s">
        <v>1142</v>
      </c>
      <c r="C264" s="5"/>
      <c r="D264" s="5" t="s">
        <v>1143</v>
      </c>
      <c r="E264" s="4" t="s">
        <v>1144</v>
      </c>
      <c r="F264" s="6" t="str">
        <f>VLOOKUP(E264,[1]Locations!$B$2:$I$853,4,FALSE)</f>
        <v>2601 S Kanner Hwy</v>
      </c>
      <c r="G264" s="6"/>
      <c r="H264" s="6" t="str">
        <f>VLOOKUP(E264,[1]Locations!$B$2:$I$853,6,FALSE)</f>
        <v>Stuart</v>
      </c>
      <c r="I264" s="6" t="str">
        <f>VLOOKUP(E264,[1]Locations!$B$2:$I$853,7,FALSE)</f>
        <v>FL</v>
      </c>
      <c r="J264" s="6" t="str">
        <f>VLOOKUP(E264,[1]Locations!$B$2:$I$853,8,FALSE)</f>
        <v>34994</v>
      </c>
    </row>
    <row r="265" spans="1:10">
      <c r="A265" s="5" t="s">
        <v>1145</v>
      </c>
      <c r="B265" s="5" t="s">
        <v>1146</v>
      </c>
      <c r="C265" s="5" t="s">
        <v>810</v>
      </c>
      <c r="D265" s="5" t="s">
        <v>1147</v>
      </c>
      <c r="E265" s="4" t="s">
        <v>1148</v>
      </c>
      <c r="F265" s="6" t="str">
        <f>VLOOKUP(E265,[1]Locations!$B$2:$I$853,4,FALSE)</f>
        <v>17510 W Grand Parkway South</v>
      </c>
      <c r="G265" s="6" t="str">
        <f>VLOOKUP(E265,[1]Locations!$B$2:$I$853,5,FALSE)</f>
        <v>Ste 420</v>
      </c>
      <c r="H265" s="6" t="str">
        <f>VLOOKUP(E265,[1]Locations!$B$2:$I$853,6,FALSE)</f>
        <v>Sugar Land</v>
      </c>
      <c r="I265" s="6" t="str">
        <f>VLOOKUP(E265,[1]Locations!$B$2:$I$853,7,FALSE)</f>
        <v>TX</v>
      </c>
      <c r="J265" s="6" t="str">
        <f>VLOOKUP(E265,[1]Locations!$B$2:$I$853,8,FALSE)</f>
        <v>77479</v>
      </c>
    </row>
    <row r="266" spans="1:10">
      <c r="A266" s="5" t="s">
        <v>1145</v>
      </c>
      <c r="B266" s="5" t="s">
        <v>1149</v>
      </c>
      <c r="C266" s="5" t="s">
        <v>1150</v>
      </c>
      <c r="D266" s="5" t="s">
        <v>1151</v>
      </c>
      <c r="E266" s="4" t="s">
        <v>1152</v>
      </c>
      <c r="F266" s="6" t="str">
        <f>VLOOKUP(E266,[1]Locations!$B$2:$I$853,4,FALSE)</f>
        <v xml:space="preserve">1435 Highway 6 </v>
      </c>
      <c r="G266" s="6" t="str">
        <f>VLOOKUP(E266,[1]Locations!$B$2:$I$853,5,FALSE)</f>
        <v>Ste 250</v>
      </c>
      <c r="H266" s="6" t="str">
        <f>VLOOKUP(E266,[1]Locations!$B$2:$I$853,6,FALSE)</f>
        <v>Sugar Land</v>
      </c>
      <c r="I266" s="6" t="str">
        <f>VLOOKUP(E266,[1]Locations!$B$2:$I$853,7,FALSE)</f>
        <v>TX</v>
      </c>
      <c r="J266" s="6" t="str">
        <f>VLOOKUP(E266,[1]Locations!$B$2:$I$853,8,FALSE)</f>
        <v>77478</v>
      </c>
    </row>
    <row r="267" spans="1:10">
      <c r="A267" s="5" t="s">
        <v>1153</v>
      </c>
      <c r="B267" s="5" t="s">
        <v>1154</v>
      </c>
      <c r="C267" s="5" t="s">
        <v>1155</v>
      </c>
      <c r="D267" s="5" t="s">
        <v>1156</v>
      </c>
      <c r="E267" s="4" t="s">
        <v>1157</v>
      </c>
      <c r="F267" s="6" t="str">
        <f>VLOOKUP(E267,[1]Locations!$B$2:$I$853,4,FALSE)</f>
        <v>4002 Sun City Center Blvd</v>
      </c>
      <c r="G267" s="6" t="str">
        <f>VLOOKUP(E267,[1]Locations!$B$2:$I$853,5,FALSE)</f>
        <v>Unit 102</v>
      </c>
      <c r="H267" s="6" t="str">
        <f>VLOOKUP(E267,[1]Locations!$B$2:$I$853,6,FALSE)</f>
        <v>Sun City Center</v>
      </c>
      <c r="I267" s="6" t="str">
        <f>VLOOKUP(E267,[1]Locations!$B$2:$I$853,7,FALSE)</f>
        <v>FL</v>
      </c>
      <c r="J267" s="6" t="str">
        <f>VLOOKUP(E267,[1]Locations!$B$2:$I$853,8,FALSE)</f>
        <v>33573</v>
      </c>
    </row>
    <row r="268" spans="1:10">
      <c r="A268" s="5" t="s">
        <v>1158</v>
      </c>
      <c r="B268" s="5" t="s">
        <v>1159</v>
      </c>
      <c r="C268" s="5"/>
      <c r="D268" s="5" t="s">
        <v>1160</v>
      </c>
      <c r="E268" s="8" t="s">
        <v>120</v>
      </c>
      <c r="F268" s="6" t="str">
        <f>VLOOKUP(E268,[1]Locations!$B$2:$I$853,4,FALSE)</f>
        <v>500 Vonderburg Dr</v>
      </c>
      <c r="G268" s="6" t="str">
        <f>VLOOKUP(E268,[1]Locations!$B$2:$I$853,5,FALSE)</f>
        <v>Ste 302E</v>
      </c>
      <c r="H268" s="6" t="str">
        <f>VLOOKUP(E268,[1]Locations!$B$2:$I$853,6,FALSE)</f>
        <v>Brandon</v>
      </c>
      <c r="I268" s="6" t="str">
        <f>VLOOKUP(E268,[1]Locations!$B$2:$I$853,7,FALSE)</f>
        <v>FL</v>
      </c>
      <c r="J268" s="6" t="str">
        <f>VLOOKUP(E268,[1]Locations!$B$2:$I$853,8,FALSE)</f>
        <v>33511</v>
      </c>
    </row>
    <row r="269" spans="1:10">
      <c r="A269" s="5" t="s">
        <v>1161</v>
      </c>
      <c r="B269" s="5" t="s">
        <v>1162</v>
      </c>
      <c r="C269" s="5"/>
      <c r="D269" s="5" t="s">
        <v>1163</v>
      </c>
      <c r="E269" s="4" t="s">
        <v>1161</v>
      </c>
      <c r="F269" s="6" t="str">
        <f>VLOOKUP(E269,[1]Locations!$B$2:$I$853,4,FALSE)</f>
        <v>590 Birch Rd</v>
      </c>
      <c r="G269" s="6" t="str">
        <f>VLOOKUP(E269,[1]Locations!$B$2:$I$853,5,FALSE)</f>
        <v>Ste 2C</v>
      </c>
      <c r="H269" s="6" t="str">
        <f>VLOOKUP(E269,[1]Locations!$B$2:$I$853,6,FALSE)</f>
        <v>Hollister</v>
      </c>
      <c r="I269" s="6" t="str">
        <f>VLOOKUP(E269,[1]Locations!$B$2:$I$853,7,FALSE)</f>
        <v>MO</v>
      </c>
      <c r="J269" s="6" t="str">
        <f>VLOOKUP(E269,[1]Locations!$B$2:$I$853,8,FALSE)</f>
        <v>65672</v>
      </c>
    </row>
    <row r="270" spans="1:10">
      <c r="A270" s="5" t="s">
        <v>1164</v>
      </c>
      <c r="B270" s="5" t="s">
        <v>1165</v>
      </c>
      <c r="C270" s="5" t="s">
        <v>1166</v>
      </c>
      <c r="D270" s="5" t="s">
        <v>1167</v>
      </c>
      <c r="E270" s="4" t="s">
        <v>1168</v>
      </c>
      <c r="F270" s="6" t="str">
        <f>VLOOKUP(E270,[1]Locations!$B$2:$I$853,4,FALSE)</f>
        <v>3850 S. National</v>
      </c>
      <c r="G270" s="6" t="e">
        <f>VLOOKUP(#REF!,[1]Locations!$B$2:$I$853,5,FALSE)</f>
        <v>#REF!</v>
      </c>
      <c r="H270" s="6" t="str">
        <f>VLOOKUP(E270,[1]Locations!$B$2:$I$853,6,FALSE)</f>
        <v xml:space="preserve">Springfield </v>
      </c>
      <c r="I270" s="6" t="e">
        <f>VLOOKUP(#REF!,[1]Locations!$B$2:$I$853,7,FALSE)</f>
        <v>#REF!</v>
      </c>
      <c r="J270" s="6" t="e">
        <f>VLOOKUP(#REF!,[1]Locations!$B$2:$I$853,8,FALSE)</f>
        <v>#REF!</v>
      </c>
    </row>
    <row r="271" spans="1:10">
      <c r="A271" s="5" t="s">
        <v>1169</v>
      </c>
      <c r="B271" s="5" t="s">
        <v>1170</v>
      </c>
      <c r="C271" s="5"/>
      <c r="D271" s="5" t="s">
        <v>1171</v>
      </c>
      <c r="E271" s="4" t="s">
        <v>1172</v>
      </c>
      <c r="F271" s="6" t="str">
        <f>VLOOKUP(E271,[1]Locations!$B$2:$I$853,4,FALSE)</f>
        <v>4419 Frontier Trail</v>
      </c>
      <c r="G271" s="6" t="str">
        <f>VLOOKUP(E271,[1]Locations!$B$2:$I$853,5,FALSE)</f>
        <v>Ste 110</v>
      </c>
      <c r="H271" s="6" t="str">
        <f>VLOOKUP(E271,[1]Locations!$B$2:$I$853,6,FALSE)</f>
        <v>Austin</v>
      </c>
      <c r="I271" s="6" t="str">
        <f>VLOOKUP(E271,[1]Locations!$B$2:$I$853,7,FALSE)</f>
        <v>TX</v>
      </c>
      <c r="J271" s="6" t="str">
        <f>VLOOKUP(E271,[1]Locations!$B$2:$I$853,8,FALSE)</f>
        <v>78745</v>
      </c>
    </row>
    <row r="272" spans="1:10">
      <c r="A272" s="5" t="s">
        <v>1173</v>
      </c>
      <c r="B272" s="5" t="s">
        <v>1174</v>
      </c>
      <c r="C272" s="5" t="s">
        <v>1175</v>
      </c>
      <c r="D272" s="5" t="s">
        <v>1176</v>
      </c>
      <c r="E272" s="4" t="s">
        <v>1177</v>
      </c>
      <c r="F272" s="6" t="str">
        <f>VLOOKUP(E272,[1]Locations!$B$2:$I$853,4,FALSE)</f>
        <v>211B N FM 1626</v>
      </c>
      <c r="G272" s="6" t="str">
        <f>VLOOKUP(E272,[1]Locations!$B$2:$I$853,5,FALSE)</f>
        <v>Ste 1A</v>
      </c>
      <c r="H272" s="6" t="str">
        <f>VLOOKUP(E272,[1]Locations!$B$2:$I$853,6,FALSE)</f>
        <v>Buda</v>
      </c>
      <c r="I272" s="6" t="str">
        <f>VLOOKUP(E272,[1]Locations!$B$2:$I$853,7,FALSE)</f>
        <v>TX</v>
      </c>
      <c r="J272" s="6" t="str">
        <f>VLOOKUP(E272,[1]Locations!$B$2:$I$853,8,FALSE)</f>
        <v>78610</v>
      </c>
    </row>
    <row r="273" spans="1:10">
      <c r="A273" s="5" t="s">
        <v>1178</v>
      </c>
      <c r="B273" s="5" t="s">
        <v>1179</v>
      </c>
      <c r="C273" s="5" t="s">
        <v>357</v>
      </c>
      <c r="D273" s="5" t="s">
        <v>1180</v>
      </c>
      <c r="E273" s="19" t="s">
        <v>1181</v>
      </c>
      <c r="F273" s="6" t="str">
        <f>VLOOKUP(E273,[1]Locations!$B$2:$I$853,4,FALSE)</f>
        <v>249 Sportsplex Dr</v>
      </c>
      <c r="G273" s="6" t="str">
        <f>VLOOKUP(E273,[1]Locations!$B$2:$I$853,5,FALSE)</f>
        <v>Bldg 2, Ste 210</v>
      </c>
      <c r="H273" s="6" t="str">
        <f>VLOOKUP(E273,[1]Locations!$B$2:$I$853,6,FALSE)</f>
        <v>Dripping Springs</v>
      </c>
      <c r="I273" s="6" t="str">
        <f>VLOOKUP(E273,[1]Locations!$B$2:$I$853,7,FALSE)</f>
        <v>TX</v>
      </c>
      <c r="J273" s="6" t="str">
        <f>VLOOKUP(E273,[1]Locations!$B$2:$I$853,8,FALSE)</f>
        <v>78620</v>
      </c>
    </row>
    <row r="274" spans="1:10">
      <c r="A274" s="5" t="s">
        <v>1182</v>
      </c>
      <c r="B274" s="5" t="s">
        <v>1183</v>
      </c>
      <c r="C274" s="5"/>
      <c r="D274" s="5" t="s">
        <v>1184</v>
      </c>
      <c r="E274" s="19" t="s">
        <v>1185</v>
      </c>
      <c r="F274" s="6" t="str">
        <f>VLOOKUP(E274,[1]Locations!$B$2:$I$853,4,FALSE)</f>
        <v>14008 Shadow Glen Blvd</v>
      </c>
      <c r="G274" s="6" t="str">
        <f>VLOOKUP(E274,[1]Locations!$B$2:$I$853,5,FALSE)</f>
        <v>Ste 200</v>
      </c>
      <c r="H274" s="6" t="str">
        <f>VLOOKUP(E274,[1]Locations!$B$2:$I$853,6,FALSE)</f>
        <v>Manor</v>
      </c>
      <c r="I274" s="6" t="str">
        <f>VLOOKUP(E274,[1]Locations!$B$2:$I$853,7,FALSE)</f>
        <v>TX</v>
      </c>
      <c r="J274" s="6" t="str">
        <f>VLOOKUP(E274,[1]Locations!$B$2:$I$853,8,FALSE)</f>
        <v>78653</v>
      </c>
    </row>
    <row r="275" spans="1:10">
      <c r="A275" s="5" t="s">
        <v>1186</v>
      </c>
      <c r="B275" s="5" t="s">
        <v>1187</v>
      </c>
      <c r="C275" s="5"/>
      <c r="D275" s="5" t="s">
        <v>1188</v>
      </c>
      <c r="E275" s="19" t="s">
        <v>1189</v>
      </c>
      <c r="F275" s="6" t="str">
        <f>VLOOKUP(E275,[1]Locations!$B$2:$I$853,4,FALSE)</f>
        <v>15310 Amberly Dr</v>
      </c>
      <c r="G275" s="6" t="str">
        <f>VLOOKUP(E275,[1]Locations!$B$2:$I$853,5,FALSE)</f>
        <v>Ste 150</v>
      </c>
      <c r="H275" s="6" t="str">
        <f>VLOOKUP(E275,[1]Locations!$B$2:$I$853,6,FALSE)</f>
        <v>Tampa</v>
      </c>
      <c r="I275" s="6" t="str">
        <f>VLOOKUP(E275,[1]Locations!$B$2:$I$853,7,FALSE)</f>
        <v>FL</v>
      </c>
      <c r="J275" s="6" t="str">
        <f>VLOOKUP(E275,[1]Locations!$B$2:$I$853,8,FALSE)</f>
        <v>33647</v>
      </c>
    </row>
    <row r="276" spans="1:10">
      <c r="A276" s="5" t="s">
        <v>1190</v>
      </c>
      <c r="B276" s="5" t="s">
        <v>1191</v>
      </c>
      <c r="C276" s="5"/>
      <c r="D276" s="5" t="s">
        <v>1192</v>
      </c>
      <c r="E276" s="6" t="s">
        <v>1193</v>
      </c>
      <c r="F276" s="6" t="str">
        <f>VLOOKUP(E276,[1]Locations!$B$2:$I$853,4,FALSE)</f>
        <v>2241 NW Military Hwy #200</v>
      </c>
      <c r="G276" s="6"/>
      <c r="H276" s="6" t="str">
        <f>VLOOKUP(E276,[1]Locations!$B$2:$I$853,6,FALSE)</f>
        <v>San Antonio</v>
      </c>
      <c r="I276" s="6" t="str">
        <f>VLOOKUP(E276,[1]Locations!$B$2:$I$853,7,FALSE)</f>
        <v>TX</v>
      </c>
      <c r="J276" s="6" t="str">
        <f>VLOOKUP(E276,[1]Locations!$B$2:$I$853,8,FALSE)</f>
        <v>78213</v>
      </c>
    </row>
    <row r="277" spans="1:10">
      <c r="A277" s="6" t="s">
        <v>1194</v>
      </c>
      <c r="B277" s="5" t="s">
        <v>1195</v>
      </c>
      <c r="C277" s="5"/>
      <c r="D277" s="5" t="s">
        <v>1196</v>
      </c>
      <c r="E277" s="19" t="s">
        <v>1194</v>
      </c>
      <c r="F277" s="6" t="str">
        <f>VLOOKUP(E277,[1]Locations!$B$2:$I$853,4,FALSE)</f>
        <v>21009 Kuykendahl Rd</v>
      </c>
      <c r="G277" s="6" t="str">
        <f>VLOOKUP(E277,[1]Locations!$B$2:$I$853,5,FALSE)</f>
        <v>Ste A</v>
      </c>
      <c r="H277" s="6" t="str">
        <f>VLOOKUP(E277,[1]Locations!$B$2:$I$853,6,FALSE)</f>
        <v>Spring</v>
      </c>
      <c r="I277" s="6" t="str">
        <f>VLOOKUP(E277,[1]Locations!$B$2:$I$853,7,FALSE)</f>
        <v>TX</v>
      </c>
      <c r="J277" s="6" t="str">
        <f>VLOOKUP(E277,[1]Locations!$B$2:$I$853,8,FALSE)</f>
        <v>77379</v>
      </c>
    </row>
    <row r="278" spans="1:10">
      <c r="A278" s="5" t="s">
        <v>1197</v>
      </c>
      <c r="B278" s="5" t="s">
        <v>1198</v>
      </c>
      <c r="C278" s="5" t="s">
        <v>1199</v>
      </c>
      <c r="D278" s="5" t="s">
        <v>1200</v>
      </c>
      <c r="E278" s="19" t="s">
        <v>1201</v>
      </c>
      <c r="F278" s="6" t="str">
        <f>VLOOKUP(E278,[1]Locations!$B$2:$I$853,4,FALSE)</f>
        <v>230 E Sycamore St</v>
      </c>
      <c r="G278" s="6" t="str">
        <f>VLOOKUP(E278,[1]Locations!$B$2:$I$853,5,FALSE)</f>
        <v>Ste 305</v>
      </c>
      <c r="H278" s="6" t="str">
        <f>VLOOKUP(E278,[1]Locations!$B$2:$I$853,6,FALSE)</f>
        <v>Sherman</v>
      </c>
      <c r="I278" s="6" t="str">
        <f>VLOOKUP(E278,[1]Locations!$B$2:$I$853,7,FALSE)</f>
        <v>TX</v>
      </c>
      <c r="J278" s="6" t="str">
        <f>VLOOKUP(E278,[1]Locations!$B$2:$I$853,8,FALSE)</f>
        <v>75090</v>
      </c>
    </row>
    <row r="279" spans="1:10">
      <c r="A279" s="5" t="s">
        <v>1202</v>
      </c>
      <c r="B279" s="5" t="s">
        <v>1203</v>
      </c>
      <c r="C279" s="5"/>
      <c r="D279" s="5" t="s">
        <v>1204</v>
      </c>
      <c r="E279" s="19" t="s">
        <v>1205</v>
      </c>
      <c r="F279" s="6" t="str">
        <f>VLOOKUP(E279,[1]Locations!$B$2:$I$853,4,FALSE)</f>
        <v>552 W Foothill Blvd</v>
      </c>
      <c r="G279" s="6" t="str">
        <f>VLOOKUP(E279,[1]Locations!$B$2:$I$853,5,FALSE)</f>
        <v>Ste 202</v>
      </c>
      <c r="H279" s="6" t="str">
        <f>VLOOKUP(E279,[1]Locations!$B$2:$I$853,6,FALSE)</f>
        <v>Glendora</v>
      </c>
      <c r="I279" s="6" t="str">
        <f>VLOOKUP(E279,[1]Locations!$B$2:$I$853,7,FALSE)</f>
        <v>CA</v>
      </c>
      <c r="J279" s="6" t="str">
        <f>VLOOKUP(E279,[1]Locations!$B$2:$I$853,8,FALSE)</f>
        <v>91741</v>
      </c>
    </row>
    <row r="280" spans="1:10">
      <c r="A280" s="5" t="s">
        <v>1206</v>
      </c>
      <c r="B280" s="5" t="s">
        <v>1207</v>
      </c>
      <c r="C280" s="5"/>
      <c r="D280" s="5" t="s">
        <v>1208</v>
      </c>
      <c r="E280" s="19" t="s">
        <v>1209</v>
      </c>
      <c r="F280" s="6" t="str">
        <f>VLOOKUP(E280,[1]Locations!$B$2:$I$853,4,FALSE)</f>
        <v>120 Old San Antonio Road</v>
      </c>
      <c r="G280" s="6"/>
      <c r="H280" s="6" t="str">
        <f>VLOOKUP(E280,[1]Locations!$B$2:$I$853,6,FALSE)</f>
        <v>Boerne</v>
      </c>
      <c r="I280" s="6" t="str">
        <f>VLOOKUP(E280,[1]Locations!$B$2:$I$853,7,FALSE)</f>
        <v>TX</v>
      </c>
      <c r="J280" s="6" t="str">
        <f>VLOOKUP(E280,[1]Locations!$B$2:$I$853,8,FALSE)</f>
        <v>78006</v>
      </c>
    </row>
    <row r="281" spans="1:10">
      <c r="A281" s="5" t="s">
        <v>1210</v>
      </c>
      <c r="B281" s="5" t="s">
        <v>1211</v>
      </c>
      <c r="C281" s="5" t="s">
        <v>834</v>
      </c>
      <c r="D281" s="5" t="s">
        <v>1212</v>
      </c>
      <c r="E281" s="19" t="s">
        <v>1213</v>
      </c>
      <c r="F281" s="6" t="str">
        <f>VLOOKUP(E281,[1]Locations!$B$2:$I$853,4,FALSE)</f>
        <v>2395 S Washington Ave</v>
      </c>
      <c r="G281" s="6" t="str">
        <f>VLOOKUP(E281,[1]Locations!$B$2:$I$853,5,FALSE)</f>
        <v>Ste 1</v>
      </c>
      <c r="H281" s="6" t="str">
        <f>VLOOKUP(E281,[1]Locations!$B$2:$I$853,6,FALSE)</f>
        <v>Titusville</v>
      </c>
      <c r="I281" s="6" t="str">
        <f>VLOOKUP(E281,[1]Locations!$B$2:$I$853,7,FALSE)</f>
        <v>FL</v>
      </c>
      <c r="J281" s="6">
        <f>VLOOKUP(E281,[1]Locations!$B$2:$I$853,8,FALSE)</f>
        <v>32780</v>
      </c>
    </row>
    <row r="282" spans="1:10">
      <c r="A282" s="5" t="s">
        <v>1214</v>
      </c>
      <c r="B282" s="5" t="s">
        <v>1215</v>
      </c>
      <c r="C282" s="5"/>
      <c r="D282" s="5" t="s">
        <v>1216</v>
      </c>
      <c r="E282" s="19" t="s">
        <v>1217</v>
      </c>
      <c r="F282" s="6" t="str">
        <f>VLOOKUP(E282,[1]Locations!$B$2:$I$853,4,FALSE)</f>
        <v>8044 Shoal Creek Blvd.</v>
      </c>
      <c r="G282" s="6"/>
      <c r="H282" s="6" t="str">
        <f>VLOOKUP(E282,[1]Locations!$B$2:$I$853,6,FALSE)</f>
        <v>Austin</v>
      </c>
      <c r="I282" s="6" t="str">
        <f>VLOOKUP(E282,[1]Locations!$B$2:$I$853,7,FALSE)</f>
        <v>TX</v>
      </c>
      <c r="J282" s="6" t="str">
        <f>VLOOKUP(E282,[1]Locations!$B$2:$I$853,8,FALSE)</f>
        <v>78757</v>
      </c>
    </row>
    <row r="283" spans="1:10">
      <c r="A283" s="5" t="s">
        <v>1218</v>
      </c>
      <c r="B283" s="5" t="s">
        <v>1219</v>
      </c>
      <c r="C283" s="5" t="s">
        <v>1220</v>
      </c>
      <c r="D283" s="5" t="s">
        <v>1221</v>
      </c>
      <c r="E283" s="19" t="s">
        <v>1222</v>
      </c>
      <c r="F283" s="6" t="str">
        <f>VLOOKUP(E283,[1]Locations!$B$2:$I$853,4,FALSE)</f>
        <v>9401 SW Discovery Way</v>
      </c>
      <c r="G283" s="6" t="str">
        <f>VLOOKUP(E283,[1]Locations!$B$2:$I$853,5,FALSE)</f>
        <v>Ste 104</v>
      </c>
      <c r="H283" s="6" t="str">
        <f>VLOOKUP(E283,[1]Locations!$B$2:$I$853,6,FALSE)</f>
        <v>Port St. Lucie</v>
      </c>
      <c r="I283" s="6" t="str">
        <f>VLOOKUP(E283,[1]Locations!$B$2:$I$853,7,FALSE)</f>
        <v>FL</v>
      </c>
      <c r="J283" s="6" t="str">
        <f>VLOOKUP(E283,[1]Locations!$B$2:$I$853,8,FALSE)</f>
        <v>34987</v>
      </c>
    </row>
    <row r="284" spans="1:10">
      <c r="A284" s="5" t="s">
        <v>1223</v>
      </c>
      <c r="B284" s="5" t="s">
        <v>1224</v>
      </c>
      <c r="C284" s="5"/>
      <c r="D284" s="5" t="s">
        <v>1225</v>
      </c>
      <c r="E284" s="19" t="s">
        <v>1226</v>
      </c>
      <c r="F284" s="6" t="str">
        <f>VLOOKUP(E284,[1]Locations!$B$2:$I$853,4,FALSE)</f>
        <v>1119 E 3rd St</v>
      </c>
      <c r="G284" s="6"/>
      <c r="H284" s="6" t="str">
        <f>VLOOKUP(E284,[1]Locations!$B$2:$I$853,6,FALSE)</f>
        <v>Casper</v>
      </c>
      <c r="I284" s="6" t="str">
        <f>VLOOKUP(E284,[1]Locations!$B$2:$I$853,7,FALSE)</f>
        <v>WY</v>
      </c>
      <c r="J284" s="6" t="str">
        <f>VLOOKUP(E284,[1]Locations!$B$2:$I$853,8,FALSE)</f>
        <v>82601</v>
      </c>
    </row>
    <row r="285" spans="1:10">
      <c r="A285" s="6" t="s">
        <v>1227</v>
      </c>
      <c r="B285" s="5" t="s">
        <v>1228</v>
      </c>
      <c r="C285" s="5">
        <v>4500</v>
      </c>
      <c r="D285" s="5" t="s">
        <v>458</v>
      </c>
      <c r="E285" s="19" t="s">
        <v>1229</v>
      </c>
      <c r="F285" s="6" t="str">
        <f>VLOOKUP(E285,[1]Locations!$B$2:$I$853,4,FALSE)</f>
        <v>5420 West Loop South</v>
      </c>
      <c r="G285" s="6" t="str">
        <f>VLOOKUP(E285,[1]Locations!$B$2:$I$853,5,FALSE)</f>
        <v>Ste 4500</v>
      </c>
      <c r="H285" s="6" t="str">
        <f>VLOOKUP(E285,[1]Locations!$B$2:$I$853,6,FALSE)</f>
        <v>Bellaire</v>
      </c>
      <c r="I285" s="6" t="str">
        <f>VLOOKUP(E285,[1]Locations!$B$2:$I$853,7,FALSE)</f>
        <v>TX</v>
      </c>
      <c r="J285" s="6" t="str">
        <f>VLOOKUP(E285,[1]Locations!$B$2:$I$853,8,FALSE)</f>
        <v>77401</v>
      </c>
    </row>
    <row r="286" spans="1:10">
      <c r="A286" s="6" t="s">
        <v>1230</v>
      </c>
      <c r="B286" s="5" t="s">
        <v>1231</v>
      </c>
      <c r="C286" s="5"/>
      <c r="D286" s="5" t="s">
        <v>1232</v>
      </c>
      <c r="E286" s="19" t="s">
        <v>1233</v>
      </c>
      <c r="F286" s="6" t="str">
        <f>VLOOKUP(E286,[1]Locations!$B$2:$I$853,4,FALSE)</f>
        <v>21550 Angela Ln</v>
      </c>
      <c r="G286" s="6"/>
      <c r="H286" s="6" t="str">
        <f>VLOOKUP(E286,[1]Locations!$B$2:$I$853,6,FALSE)</f>
        <v>Venice</v>
      </c>
      <c r="I286" s="6" t="str">
        <f>VLOOKUP(E286,[1]Locations!$B$2:$I$853,7,FALSE)</f>
        <v>FL</v>
      </c>
      <c r="J286" s="6" t="str">
        <f>VLOOKUP(E286,[1]Locations!$B$2:$I$853,8,FALSE)</f>
        <v>34293</v>
      </c>
    </row>
    <row r="287" spans="1:10">
      <c r="A287" s="5" t="s">
        <v>1234</v>
      </c>
      <c r="B287" s="5" t="s">
        <v>1235</v>
      </c>
      <c r="C287" s="5"/>
      <c r="D287" s="5" t="s">
        <v>1236</v>
      </c>
      <c r="E287" s="19" t="s">
        <v>1237</v>
      </c>
      <c r="F287" s="6" t="str">
        <f>VLOOKUP(E287,[1]Locations!$B$2:$I$853,4,FALSE)</f>
        <v>1295 Jacaranda Blvd</v>
      </c>
      <c r="G287" s="6"/>
      <c r="H287" s="6" t="str">
        <f>VLOOKUP(E287,[1]Locations!$B$2:$I$853,6,FALSE)</f>
        <v>Venice</v>
      </c>
      <c r="I287" s="6" t="str">
        <f>VLOOKUP(E287,[1]Locations!$B$2:$I$853,7,FALSE)</f>
        <v>FL</v>
      </c>
      <c r="J287" s="6" t="str">
        <f>VLOOKUP(E287,[1]Locations!$B$2:$I$853,8,FALSE)</f>
        <v>34292</v>
      </c>
    </row>
    <row r="288" spans="1:10">
      <c r="A288" s="5" t="s">
        <v>1238</v>
      </c>
      <c r="B288" s="5" t="s">
        <v>1239</v>
      </c>
      <c r="C288" s="5"/>
      <c r="D288" s="5" t="s">
        <v>1240</v>
      </c>
      <c r="E288" s="19" t="s">
        <v>1241</v>
      </c>
      <c r="F288" s="6" t="str">
        <f>VLOOKUP(E288,[1]Locations!$B$2:$I$853,4,FALSE)</f>
        <v>805 37th Pl</v>
      </c>
      <c r="G288" s="6"/>
      <c r="H288" s="6" t="str">
        <f>VLOOKUP(E288,[1]Locations!$B$2:$I$853,6,FALSE)</f>
        <v>Vero Beach</v>
      </c>
      <c r="I288" s="6" t="str">
        <f>VLOOKUP(E288,[1]Locations!$B$2:$I$853,7,FALSE)</f>
        <v>FL</v>
      </c>
      <c r="J288" s="6" t="str">
        <f>VLOOKUP(E288,[1]Locations!$B$2:$I$853,8,FALSE)</f>
        <v>32960</v>
      </c>
    </row>
    <row r="289" spans="1:10">
      <c r="A289" s="5" t="s">
        <v>1242</v>
      </c>
      <c r="B289" s="5" t="s">
        <v>1243</v>
      </c>
      <c r="C289" s="5" t="s">
        <v>1244</v>
      </c>
      <c r="D289" s="5" t="s">
        <v>1245</v>
      </c>
      <c r="E289" s="19" t="s">
        <v>1246</v>
      </c>
      <c r="F289" s="6" t="str">
        <f>VLOOKUP(E289,[1]Locations!$B$2:$I$853,4,FALSE)</f>
        <v>1705 Berglund Ln</v>
      </c>
      <c r="G289" s="6" t="str">
        <f>VLOOKUP(E289,[1]Locations!$B$2:$I$853,5,FALSE)</f>
        <v>Ste 102</v>
      </c>
      <c r="H289" s="6" t="str">
        <f>VLOOKUP(E289,[1]Locations!$B$2:$I$853,6,FALSE)</f>
        <v>Melbourne</v>
      </c>
      <c r="I289" s="6" t="str">
        <f>VLOOKUP(E289,[1]Locations!$B$2:$I$853,7,FALSE)</f>
        <v>FL</v>
      </c>
      <c r="J289" s="6" t="str">
        <f>VLOOKUP(E289,[1]Locations!$B$2:$I$853,8,FALSE)</f>
        <v>32940</v>
      </c>
    </row>
    <row r="290" spans="1:10">
      <c r="A290" s="5" t="s">
        <v>1247</v>
      </c>
      <c r="B290" s="5" t="s">
        <v>1248</v>
      </c>
      <c r="C290" s="5" t="s">
        <v>790</v>
      </c>
      <c r="D290" s="5" t="s">
        <v>1249</v>
      </c>
      <c r="E290" s="19" t="s">
        <v>1250</v>
      </c>
      <c r="F290" s="6" t="str">
        <f>VLOOKUP(E290,[1]Locations!$B$2:$I$853,4,FALSE)</f>
        <v>7575 San Felipe St</v>
      </c>
      <c r="G290" s="6" t="str">
        <f>VLOOKUP(E290,[1]Locations!$B$2:$I$853,5,FALSE)</f>
        <v>Ste 300</v>
      </c>
      <c r="H290" s="6" t="str">
        <f>VLOOKUP(E290,[1]Locations!$B$2:$I$853,6,FALSE)</f>
        <v>Houston</v>
      </c>
      <c r="I290" s="6" t="str">
        <f>VLOOKUP(E290,[1]Locations!$B$2:$I$853,7,FALSE)</f>
        <v>TX</v>
      </c>
      <c r="J290" s="6" t="str">
        <f>VLOOKUP(E290,[1]Locations!$B$2:$I$853,8,FALSE)</f>
        <v>77063</v>
      </c>
    </row>
    <row r="291" spans="1:10">
      <c r="A291" s="5" t="s">
        <v>1251</v>
      </c>
      <c r="B291" s="5" t="s">
        <v>1252</v>
      </c>
      <c r="C291" s="5"/>
      <c r="D291" s="5" t="s">
        <v>1253</v>
      </c>
      <c r="E291" s="19" t="s">
        <v>1254</v>
      </c>
      <c r="F291" s="6" t="str">
        <f>VLOOKUP(E291,[1]Locations!$B$2:$I$853,4,FALSE)</f>
        <v>121 S State Rd 7</v>
      </c>
      <c r="G291" s="6"/>
      <c r="H291" s="6" t="str">
        <f>VLOOKUP(E291,[1]Locations!$B$2:$I$853,6,FALSE)</f>
        <v>Wellington</v>
      </c>
      <c r="I291" s="6" t="str">
        <f>VLOOKUP(E291,[1]Locations!$B$2:$I$853,7,FALSE)</f>
        <v>FL</v>
      </c>
      <c r="J291" s="6" t="str">
        <f>VLOOKUP(E291,[1]Locations!$B$2:$I$853,8,FALSE)</f>
        <v>33414</v>
      </c>
    </row>
    <row r="292" spans="1:10">
      <c r="A292" s="5" t="s">
        <v>1255</v>
      </c>
      <c r="B292" s="5" t="s">
        <v>1256</v>
      </c>
      <c r="C292" s="5" t="s">
        <v>1257</v>
      </c>
      <c r="D292" s="5" t="s">
        <v>1258</v>
      </c>
      <c r="E292" s="19" t="s">
        <v>1259</v>
      </c>
      <c r="F292" s="6" t="str">
        <f>VLOOKUP(E292,[1]Locations!$B$2:$I$853,4,FALSE)</f>
        <v>12983 Southern Blvd</v>
      </c>
      <c r="G292" s="6" t="str">
        <f>VLOOKUP(E292,[1]Locations!$B$2:$I$853,5,FALSE)</f>
        <v>Ste 204</v>
      </c>
      <c r="H292" s="6" t="str">
        <f>VLOOKUP(E292,[1]Locations!$B$2:$I$853,6,FALSE)</f>
        <v>Loxahatchee</v>
      </c>
      <c r="I292" s="6" t="str">
        <f>VLOOKUP(E292,[1]Locations!$B$2:$I$853,7,FALSE)</f>
        <v>FL</v>
      </c>
      <c r="J292" s="6" t="str">
        <f>VLOOKUP(E292,[1]Locations!$B$2:$I$853,8,FALSE)</f>
        <v>33470</v>
      </c>
    </row>
    <row r="293" spans="1:10">
      <c r="A293" s="5" t="s">
        <v>1260</v>
      </c>
      <c r="B293" s="5" t="s">
        <v>1261</v>
      </c>
      <c r="C293" s="5"/>
      <c r="D293" s="5" t="s">
        <v>1262</v>
      </c>
      <c r="E293" s="19" t="s">
        <v>1263</v>
      </c>
      <c r="F293" s="6" t="str">
        <f>VLOOKUP(E293,[1]Locations!$B$2:$I$853,4,FALSE)</f>
        <v>31360 Northwestern Highway</v>
      </c>
      <c r="G293" s="6"/>
      <c r="H293" s="6" t="str">
        <f>VLOOKUP(E293,[1]Locations!$B$2:$I$853,6,FALSE)</f>
        <v>Farmington Hills</v>
      </c>
      <c r="I293" s="6" t="str">
        <f>VLOOKUP(E293,[1]Locations!$B$2:$I$853,7,FALSE)</f>
        <v>MI</v>
      </c>
      <c r="J293" s="6" t="str">
        <f>VLOOKUP(E293,[1]Locations!$B$2:$I$853,8,FALSE)</f>
        <v>48334</v>
      </c>
    </row>
    <row r="294" spans="1:10">
      <c r="A294" s="5" t="s">
        <v>1264</v>
      </c>
      <c r="B294" s="5" t="s">
        <v>1265</v>
      </c>
      <c r="C294" s="5"/>
      <c r="D294" s="5" t="s">
        <v>1266</v>
      </c>
      <c r="E294" s="19" t="s">
        <v>1267</v>
      </c>
      <c r="F294" s="6" t="str">
        <f>VLOOKUP(E294,[1]Locations!$B$2:$I$853,4,FALSE)</f>
        <v>2031 Palm Beach Lakes Blvd</v>
      </c>
      <c r="G294" s="6" t="str">
        <f>VLOOKUP(E294,[1]Locations!$B$2:$I$853,5,FALSE)</f>
        <v>Ste 101</v>
      </c>
      <c r="H294" s="6" t="str">
        <f>VLOOKUP(E294,[1]Locations!$B$2:$I$853,6,FALSE)</f>
        <v>West Palm Beach</v>
      </c>
      <c r="I294" s="6" t="str">
        <f>VLOOKUP(E294,[1]Locations!$B$2:$I$853,7,FALSE)</f>
        <v>FL</v>
      </c>
      <c r="J294" s="6" t="str">
        <f>VLOOKUP(E294,[1]Locations!$B$2:$I$853,8,FALSE)</f>
        <v>33409</v>
      </c>
    </row>
    <row r="295" spans="1:10">
      <c r="A295" s="5" t="s">
        <v>1268</v>
      </c>
      <c r="B295" s="5" t="s">
        <v>1269</v>
      </c>
      <c r="C295" s="5"/>
      <c r="D295" s="5" t="s">
        <v>1270</v>
      </c>
      <c r="E295" s="19" t="s">
        <v>1271</v>
      </c>
      <c r="F295" s="6" t="str">
        <f>VLOOKUP(E295,[1]Locations!$B$2:$I$853,4,FALSE)</f>
        <v>200 N Lakeline Blvd</v>
      </c>
      <c r="G295" s="6" t="str">
        <f>VLOOKUP(E295,[1]Locations!$B$2:$I$853,5,FALSE)</f>
        <v>Ste A</v>
      </c>
      <c r="H295" s="6" t="str">
        <f>VLOOKUP(E295,[1]Locations!$B$2:$I$853,6,FALSE)</f>
        <v>Cedar Park</v>
      </c>
      <c r="I295" s="6" t="str">
        <f>VLOOKUP(E295,[1]Locations!$B$2:$I$853,7,FALSE)</f>
        <v>TX</v>
      </c>
      <c r="J295" s="6" t="str">
        <f>VLOOKUP(E295,[1]Locations!$B$2:$I$853,8,FALSE)</f>
        <v>78613</v>
      </c>
    </row>
    <row r="296" spans="1:10">
      <c r="A296" s="5" t="s">
        <v>1272</v>
      </c>
      <c r="B296" s="5" t="s">
        <v>1273</v>
      </c>
      <c r="C296" s="5" t="s">
        <v>1274</v>
      </c>
      <c r="D296" s="5" t="s">
        <v>1275</v>
      </c>
      <c r="E296" s="19" t="s">
        <v>1276</v>
      </c>
      <c r="F296" s="6" t="str">
        <f>VLOOKUP(E296,[1]Locations!$B$2:$I$853,4,FALSE)</f>
        <v>6565 Hillcrest Ave</v>
      </c>
      <c r="G296" s="6" t="str">
        <f>VLOOKUP(E296,[1]Locations!$B$2:$I$853,5,FALSE)</f>
        <v>Ste 110</v>
      </c>
      <c r="H296" s="6" t="str">
        <f>VLOOKUP(E296,[1]Locations!$B$2:$I$853,6,FALSE)</f>
        <v>Dallas</v>
      </c>
      <c r="I296" s="6" t="str">
        <f>VLOOKUP(E296,[1]Locations!$B$2:$I$853,7,FALSE)</f>
        <v>TX</v>
      </c>
      <c r="J296" s="6" t="str">
        <f>VLOOKUP(E296,[1]Locations!$B$2:$I$853,8,FALSE)</f>
        <v>75205</v>
      </c>
    </row>
    <row r="297" spans="1:10">
      <c r="A297" s="5" t="s">
        <v>1277</v>
      </c>
      <c r="B297" s="5" t="s">
        <v>1278</v>
      </c>
      <c r="C297" s="5" t="s">
        <v>1279</v>
      </c>
      <c r="D297" s="5" t="s">
        <v>1280</v>
      </c>
      <c r="E297" s="19" t="s">
        <v>1281</v>
      </c>
      <c r="F297" s="6" t="str">
        <f>VLOOKUP(E297,[1]Locations!$B$2:$I$853,4,FALSE)</f>
        <v>11801 Domain Blvd</v>
      </c>
      <c r="G297" s="6" t="str">
        <f>VLOOKUP(E297,[1]Locations!$B$2:$I$853,5,FALSE)</f>
        <v>Ste 120</v>
      </c>
      <c r="H297" s="6" t="str">
        <f>VLOOKUP(E297,[1]Locations!$B$2:$I$853,6,FALSE)</f>
        <v>Austin</v>
      </c>
      <c r="I297" s="6" t="str">
        <f>VLOOKUP(E297,[1]Locations!$B$2:$I$853,7,FALSE)</f>
        <v>TX</v>
      </c>
      <c r="J297" s="6" t="str">
        <f>VLOOKUP(E297,[1]Locations!$B$2:$I$853,8,FALSE)</f>
        <v>78758</v>
      </c>
    </row>
    <row r="298" spans="1:10">
      <c r="A298" s="5" t="s">
        <v>1282</v>
      </c>
      <c r="B298" s="5" t="s">
        <v>1283</v>
      </c>
      <c r="C298" s="5"/>
      <c r="D298" s="5" t="s">
        <v>1284</v>
      </c>
      <c r="E298" s="19" t="s">
        <v>1285</v>
      </c>
      <c r="F298" s="6" t="str">
        <f>VLOOKUP(E298,[1]Locations!$B$2:$I$853,4,FALSE)</f>
        <v>327 East Cesar Chavez St</v>
      </c>
      <c r="G298" s="6"/>
      <c r="H298" s="6" t="str">
        <f>VLOOKUP(E298,[1]Locations!$B$2:$I$853,6,FALSE)</f>
        <v>Austin</v>
      </c>
      <c r="I298" s="6" t="str">
        <f>VLOOKUP(E298,[1]Locations!$B$2:$I$853,7,FALSE)</f>
        <v>TX</v>
      </c>
      <c r="J298" s="6" t="str">
        <f>VLOOKUP(E298,[1]Locations!$B$2:$I$853,8,FALSE)</f>
        <v>78701</v>
      </c>
    </row>
    <row r="299" spans="1:10">
      <c r="A299" s="5" t="s">
        <v>1286</v>
      </c>
      <c r="B299" s="5" t="s">
        <v>1287</v>
      </c>
      <c r="C299" s="5" t="s">
        <v>1288</v>
      </c>
      <c r="D299" s="5" t="s">
        <v>1289</v>
      </c>
      <c r="E299" s="19" t="s">
        <v>1290</v>
      </c>
      <c r="F299" s="6" t="str">
        <f>VLOOKUP(E299,[1]Locations!$B$2:$I$853,4,FALSE)</f>
        <v>164 Belterra Village Way</v>
      </c>
      <c r="G299" s="6" t="str">
        <f>VLOOKUP(E299,[1]Locations!$B$2:$I$853,5,FALSE)</f>
        <v>Ste Y700</v>
      </c>
      <c r="H299" s="6" t="str">
        <f>VLOOKUP(E299,[1]Locations!$B$2:$I$853,6,FALSE)</f>
        <v>Austin</v>
      </c>
      <c r="I299" s="6" t="str">
        <f>VLOOKUP(E299,[1]Locations!$B$2:$I$853,7,FALSE)</f>
        <v>TX</v>
      </c>
      <c r="J299" s="6" t="str">
        <f>VLOOKUP(E299,[1]Locations!$B$2:$I$853,8,FALSE)</f>
        <v>78737</v>
      </c>
    </row>
    <row r="300" spans="1:10">
      <c r="A300" s="5" t="s">
        <v>1291</v>
      </c>
      <c r="B300" s="5" t="s">
        <v>1292</v>
      </c>
      <c r="C300" s="5" t="s">
        <v>1293</v>
      </c>
      <c r="D300" s="5" t="s">
        <v>1294</v>
      </c>
      <c r="E300" s="19" t="s">
        <v>1295</v>
      </c>
      <c r="F300" s="6" t="str">
        <f>VLOOKUP(E300,[1]Locations!$B$2:$I$853,4,FALSE)</f>
        <v>3637 Far West Blvd</v>
      </c>
      <c r="G300" s="6" t="str">
        <f>VLOOKUP(E300,[1]Locations!$B$2:$I$853,5,FALSE)</f>
        <v>Ste E</v>
      </c>
      <c r="H300" s="6" t="str">
        <f>VLOOKUP(E300,[1]Locations!$B$2:$I$853,6,FALSE)</f>
        <v>Austin</v>
      </c>
      <c r="I300" s="6" t="str">
        <f>VLOOKUP(E300,[1]Locations!$B$2:$I$853,7,FALSE)</f>
        <v>TX</v>
      </c>
      <c r="J300" s="6" t="str">
        <f>VLOOKUP(E300,[1]Locations!$B$2:$I$853,8,FALSE)</f>
        <v>78731</v>
      </c>
    </row>
    <row r="301" spans="1:10">
      <c r="A301" s="5" t="s">
        <v>1296</v>
      </c>
      <c r="B301" s="5" t="s">
        <v>1297</v>
      </c>
      <c r="C301" s="5" t="s">
        <v>12</v>
      </c>
      <c r="D301" s="5" t="s">
        <v>1298</v>
      </c>
      <c r="E301" s="19" t="s">
        <v>1299</v>
      </c>
      <c r="F301" s="6" t="str">
        <f>VLOOKUP(E301,[1]Locations!$B$2:$I$853,4,FALSE)</f>
        <v>8825 Bee Caves Rd</v>
      </c>
      <c r="G301" s="6" t="str">
        <f>VLOOKUP(E301,[1]Locations!$B$2:$I$853,5,FALSE)</f>
        <v>Ste 200</v>
      </c>
      <c r="H301" s="6" t="str">
        <f>VLOOKUP(E301,[1]Locations!$B$2:$I$853,6,FALSE)</f>
        <v>Austin</v>
      </c>
      <c r="I301" s="6" t="str">
        <f>VLOOKUP(E301,[1]Locations!$B$2:$I$853,7,FALSE)</f>
        <v>TX</v>
      </c>
      <c r="J301" s="6" t="str">
        <f>VLOOKUP(E301,[1]Locations!$B$2:$I$853,8,FALSE)</f>
        <v>78746</v>
      </c>
    </row>
    <row r="302" spans="1:10">
      <c r="A302" s="5" t="s">
        <v>1300</v>
      </c>
      <c r="B302" s="5" t="s">
        <v>1301</v>
      </c>
      <c r="C302" s="5"/>
      <c r="D302" s="5" t="s">
        <v>1302</v>
      </c>
      <c r="E302" s="19" t="s">
        <v>1303</v>
      </c>
      <c r="F302" s="6" t="str">
        <f>VLOOKUP(E302,[1]Locations!$B$2:$I$853,4,FALSE)</f>
        <v>3636 Westheimer Rd</v>
      </c>
      <c r="G302" s="6"/>
      <c r="H302" s="6" t="str">
        <f>VLOOKUP(E302,[1]Locations!$B$2:$I$853,6,FALSE)</f>
        <v>Houston</v>
      </c>
      <c r="I302" s="6" t="str">
        <f>VLOOKUP(E302,[1]Locations!$B$2:$I$853,7,FALSE)</f>
        <v>TX</v>
      </c>
      <c r="J302" s="6" t="str">
        <f>VLOOKUP(E302,[1]Locations!$B$2:$I$853,8,FALSE)</f>
        <v>77027</v>
      </c>
    </row>
    <row r="303" spans="1:10">
      <c r="A303" s="5" t="s">
        <v>1304</v>
      </c>
      <c r="B303" s="5" t="s">
        <v>1305</v>
      </c>
      <c r="C303" s="5" t="s">
        <v>34</v>
      </c>
      <c r="D303" s="5" t="s">
        <v>1306</v>
      </c>
      <c r="E303" s="19" t="s">
        <v>1307</v>
      </c>
      <c r="F303" s="6" t="str">
        <f>VLOOKUP(E303,[1]Locations!$B$2:$I$853,4,FALSE)</f>
        <v>2132 Bissonnet St</v>
      </c>
      <c r="G303" s="6" t="str">
        <f>VLOOKUP(E303,[1]Locations!$B$2:$I$853,5,FALSE)</f>
        <v>Ste 200</v>
      </c>
      <c r="H303" s="6" t="str">
        <f>VLOOKUP(E303,[1]Locations!$B$2:$I$853,6,FALSE)</f>
        <v>Houston</v>
      </c>
      <c r="I303" s="6" t="str">
        <f>VLOOKUP(E303,[1]Locations!$B$2:$I$853,7,FALSE)</f>
        <v>TX</v>
      </c>
      <c r="J303" s="6" t="str">
        <f>VLOOKUP(E303,[1]Locations!$B$2:$I$853,8,FALSE)</f>
        <v>77005</v>
      </c>
    </row>
    <row r="304" spans="1:10">
      <c r="A304" s="5" t="s">
        <v>1308</v>
      </c>
      <c r="B304" s="5" t="s">
        <v>1309</v>
      </c>
      <c r="C304" s="5" t="s">
        <v>357</v>
      </c>
      <c r="D304" s="5" t="s">
        <v>1310</v>
      </c>
      <c r="E304" s="19" t="s">
        <v>1311</v>
      </c>
      <c r="F304" s="6" t="str">
        <f>VLOOKUP(E304,[1]Locations!$B$2:$I$853,4,FALSE)</f>
        <v>401 Ranch Road 620 South</v>
      </c>
      <c r="G304" s="6" t="str">
        <f>VLOOKUP(E304,[1]Locations!$B$2:$I$853,5,FALSE)</f>
        <v>Ste 200</v>
      </c>
      <c r="H304" s="6" t="str">
        <f>VLOOKUP(E304,[1]Locations!$B$2:$I$853,6,FALSE)</f>
        <v>Lakeway</v>
      </c>
      <c r="I304" s="6" t="str">
        <f>VLOOKUP(E304,[1]Locations!$B$2:$I$853,7,FALSE)</f>
        <v>TX</v>
      </c>
      <c r="J304" s="6" t="str">
        <f>VLOOKUP(E304,[1]Locations!$B$2:$I$853,8,FALSE)</f>
        <v>78734</v>
      </c>
    </row>
    <row r="305" spans="1:10">
      <c r="A305" s="5" t="s">
        <v>1312</v>
      </c>
      <c r="B305" s="5" t="s">
        <v>1313</v>
      </c>
      <c r="C305" s="5" t="s">
        <v>1314</v>
      </c>
      <c r="D305" s="5" t="s">
        <v>1315</v>
      </c>
      <c r="E305" s="19" t="s">
        <v>1316</v>
      </c>
      <c r="F305" s="6" t="str">
        <f>VLOOKUP(E305,[1]Locations!$B$2:$I$853,4,FALSE)</f>
        <v>3800 N Lamar</v>
      </c>
      <c r="G305" s="6" t="str">
        <f>VLOOKUP(E305,[1]Locations!$B$2:$I$853,5,FALSE)</f>
        <v>Ste 155</v>
      </c>
      <c r="H305" s="6" t="str">
        <f>VLOOKUP(E305,[1]Locations!$B$2:$I$853,6,FALSE)</f>
        <v>Austin</v>
      </c>
      <c r="I305" s="6" t="str">
        <f>VLOOKUP(E305,[1]Locations!$B$2:$I$853,7,FALSE)</f>
        <v>TX</v>
      </c>
      <c r="J305" s="6" t="str">
        <f>VLOOKUP(E305,[1]Locations!$B$2:$I$853,8,FALSE)</f>
        <v>78756</v>
      </c>
    </row>
    <row r="306" spans="1:10">
      <c r="A306" s="5" t="s">
        <v>1317</v>
      </c>
      <c r="B306" s="5" t="s">
        <v>1318</v>
      </c>
      <c r="C306" s="5"/>
      <c r="D306" s="5" t="s">
        <v>1319</v>
      </c>
      <c r="E306" s="19" t="s">
        <v>1320</v>
      </c>
      <c r="F306" s="6" t="str">
        <f>VLOOKUP(E306,[1]Locations!$B$2:$I$853,4,FALSE)</f>
        <v>800 S. US Hwy 281</v>
      </c>
      <c r="G306" s="6"/>
      <c r="H306" s="6" t="str">
        <f>VLOOKUP(E306,[1]Locations!$B$2:$I$853,6,FALSE)</f>
        <v>Marble Falls</v>
      </c>
      <c r="I306" s="6" t="str">
        <f>VLOOKUP(E306,[1]Locations!$B$2:$I$853,7,FALSE)</f>
        <v>TX</v>
      </c>
      <c r="J306" s="6" t="str">
        <f>VLOOKUP(E306,[1]Locations!$B$2:$I$853,8,FALSE)</f>
        <v>78654</v>
      </c>
    </row>
    <row r="307" spans="1:10" ht="15" customHeight="1">
      <c r="A307" s="5" t="s">
        <v>1321</v>
      </c>
      <c r="B307" s="5" t="s">
        <v>1322</v>
      </c>
      <c r="C307" s="5" t="s">
        <v>1199</v>
      </c>
      <c r="D307" s="5" t="s">
        <v>1323</v>
      </c>
      <c r="E307" s="19" t="s">
        <v>1324</v>
      </c>
      <c r="F307" s="22" t="str">
        <f>VLOOKUP(E307,[1]Locations!$B$2:$I$853,4,FALSE)</f>
        <v>12201 Renfert Way</v>
      </c>
      <c r="G307" s="6" t="str">
        <f>VLOOKUP(E307,[1]Locations!$B$2:$I$853,5,FALSE)</f>
        <v>Ste 305</v>
      </c>
      <c r="H307" s="6" t="str">
        <f>VLOOKUP(E307,[1]Locations!$B$2:$I$853,6,FALSE)</f>
        <v>Austin</v>
      </c>
      <c r="I307" s="6" t="str">
        <f>VLOOKUP(E307,[1]Locations!$B$2:$I$853,7,FALSE)</f>
        <v>TX</v>
      </c>
      <c r="J307" s="6" t="str">
        <f>VLOOKUP(E307,[1]Locations!$B$2:$I$853,8,FALSE)</f>
        <v>78758</v>
      </c>
    </row>
    <row r="308" spans="1:10">
      <c r="A308" s="5" t="s">
        <v>1325</v>
      </c>
      <c r="B308" s="5" t="s">
        <v>1326</v>
      </c>
      <c r="C308" s="5"/>
      <c r="D308" s="5" t="s">
        <v>1327</v>
      </c>
      <c r="E308" s="19" t="s">
        <v>1328</v>
      </c>
      <c r="F308" s="6" t="str">
        <f>VLOOKUP(E308,[1]Locations!$B$2:$I$853,4,FALSE)</f>
        <v>2201 Onion Creek Pkwy</v>
      </c>
      <c r="G308" s="6"/>
      <c r="H308" s="6" t="str">
        <f>VLOOKUP(E308,[1]Locations!$B$2:$I$853,6,FALSE)</f>
        <v>Austin</v>
      </c>
      <c r="I308" s="6" t="str">
        <f>VLOOKUP(E308,[1]Locations!$B$2:$I$853,7,FALSE)</f>
        <v>TX</v>
      </c>
      <c r="J308" s="6" t="str">
        <f>VLOOKUP(E308,[1]Locations!$B$2:$I$853,8,FALSE)</f>
        <v>78747</v>
      </c>
    </row>
    <row r="309" spans="1:10">
      <c r="A309" s="5" t="s">
        <v>1329</v>
      </c>
      <c r="B309" s="5" t="s">
        <v>1330</v>
      </c>
      <c r="C309" s="5"/>
      <c r="D309" s="5" t="s">
        <v>1331</v>
      </c>
      <c r="E309" s="19" t="s">
        <v>1332</v>
      </c>
      <c r="F309" s="6" t="str">
        <f>VLOOKUP(E309,[1]Locations!$B$2:$I$853,4,FALSE)</f>
        <v>1760 Round Rock Ave</v>
      </c>
      <c r="G309" s="6" t="str">
        <f>VLOOKUP(E309,[1]Locations!$B$2:$I$853,5,FALSE)</f>
        <v>Building B</v>
      </c>
      <c r="H309" s="6" t="str">
        <f>VLOOKUP(E309,[1]Locations!$B$2:$I$853,6,FALSE)</f>
        <v>Round Rock</v>
      </c>
      <c r="I309" s="6" t="str">
        <f>VLOOKUP(E309,[1]Locations!$B$2:$I$853,7,FALSE)</f>
        <v>TX</v>
      </c>
      <c r="J309" s="6" t="str">
        <f>VLOOKUP(E309,[1]Locations!$B$2:$I$853,8,FALSE)</f>
        <v>78681</v>
      </c>
    </row>
    <row r="310" spans="1:10">
      <c r="A310" s="5" t="s">
        <v>1333</v>
      </c>
      <c r="B310" s="5" t="s">
        <v>1334</v>
      </c>
      <c r="C310" s="5" t="s">
        <v>1335</v>
      </c>
      <c r="D310" s="5" t="s">
        <v>1336</v>
      </c>
      <c r="E310" s="19" t="s">
        <v>1337</v>
      </c>
      <c r="F310" s="6" t="str">
        <f>VLOOKUP(E310,[1]Locations!$B$2:$I$853,4,FALSE)</f>
        <v>5500 Broadway St</v>
      </c>
      <c r="G310" s="6" t="str">
        <f>VLOOKUP(E310,[1]Locations!$B$2:$I$853,5,FALSE)</f>
        <v>Ste R100</v>
      </c>
      <c r="H310" s="6" t="str">
        <f>VLOOKUP(E310,[1]Locations!$B$2:$I$853,6,FALSE)</f>
        <v>Alamo Heights</v>
      </c>
      <c r="I310" s="6" t="str">
        <f>VLOOKUP(E310,[1]Locations!$B$2:$I$853,7,FALSE)</f>
        <v>TX</v>
      </c>
      <c r="J310" s="6" t="str">
        <f>VLOOKUP(E310,[1]Locations!$B$2:$I$853,8,FALSE)</f>
        <v>78209</v>
      </c>
    </row>
    <row r="311" spans="1:10">
      <c r="A311" s="5" t="s">
        <v>1338</v>
      </c>
      <c r="B311" s="5" t="s">
        <v>1339</v>
      </c>
      <c r="C311" s="5" t="s">
        <v>12</v>
      </c>
      <c r="D311" s="5" t="s">
        <v>1340</v>
      </c>
      <c r="E311" s="19" t="s">
        <v>1341</v>
      </c>
      <c r="F311" s="6" t="str">
        <f>VLOOKUP(E311,[1]Locations!$B$2:$I$853,4,FALSE)</f>
        <v>5301 Davis Ln</v>
      </c>
      <c r="G311" s="6" t="str">
        <f>VLOOKUP(E311,[1]Locations!$B$2:$I$853,5,FALSE)</f>
        <v>Ste 100</v>
      </c>
      <c r="H311" s="6" t="str">
        <f>VLOOKUP(E311,[1]Locations!$B$2:$I$853,6,FALSE)</f>
        <v>Austin</v>
      </c>
      <c r="I311" s="6" t="str">
        <f>VLOOKUP(E311,[1]Locations!$B$2:$I$853,7,FALSE)</f>
        <v>TX</v>
      </c>
      <c r="J311" s="6" t="str">
        <f>VLOOKUP(E311,[1]Locations!$B$2:$I$853,8,FALSE)</f>
        <v>78749</v>
      </c>
    </row>
    <row r="312" spans="1:10">
      <c r="A312" s="5" t="s">
        <v>1342</v>
      </c>
      <c r="B312" s="5" t="s">
        <v>1343</v>
      </c>
      <c r="C312" s="5" t="s">
        <v>1344</v>
      </c>
      <c r="D312" s="5" t="s">
        <v>1345</v>
      </c>
      <c r="E312" s="19" t="s">
        <v>1346</v>
      </c>
      <c r="F312" s="6" t="str">
        <f>VLOOKUP(E312,[1]Locations!$B$2:$I$853,4,FALSE)</f>
        <v>7415 Southwest Pkwy</v>
      </c>
      <c r="G312" s="6" t="str">
        <f>VLOOKUP(E312,[1]Locations!$B$2:$I$853,5,FALSE)</f>
        <v>Bldg 2 Ste 100</v>
      </c>
      <c r="H312" s="6" t="str">
        <f>VLOOKUP(E312,[1]Locations!$B$2:$I$853,6,FALSE)</f>
        <v>Austin</v>
      </c>
      <c r="I312" s="6" t="str">
        <f>VLOOKUP(E312,[1]Locations!$B$2:$I$853,7,FALSE)</f>
        <v>TX</v>
      </c>
      <c r="J312" s="6" t="str">
        <f>VLOOKUP(E312,[1]Locations!$B$2:$I$853,8,FALSE)</f>
        <v>78735</v>
      </c>
    </row>
    <row r="313" spans="1:10">
      <c r="A313" s="5" t="s">
        <v>1347</v>
      </c>
      <c r="B313" s="5" t="s">
        <v>1348</v>
      </c>
      <c r="C313" s="5" t="s">
        <v>1349</v>
      </c>
      <c r="D313" s="5" t="s">
        <v>1350</v>
      </c>
      <c r="E313" s="19" t="s">
        <v>1351</v>
      </c>
      <c r="F313" s="6" t="str">
        <f>VLOOKUP(E313,[1]Locations!$B$2:$I$853,4,FALSE)</f>
        <v>2625 Executive Park Dr</v>
      </c>
      <c r="G313" s="6" t="str">
        <f>VLOOKUP(E313,[1]Locations!$B$2:$I$853,5,FALSE)</f>
        <v>Ste 7</v>
      </c>
      <c r="H313" s="6" t="str">
        <f>VLOOKUP(E313,[1]Locations!$B$2:$I$853,6,FALSE)</f>
        <v>Weston</v>
      </c>
      <c r="I313" s="6" t="str">
        <f>VLOOKUP(E313,[1]Locations!$B$2:$I$853,7,FALSE)</f>
        <v>FL</v>
      </c>
      <c r="J313" s="6" t="str">
        <f>VLOOKUP(E313,[1]Locations!$B$2:$I$853,8,FALSE)</f>
        <v>33331</v>
      </c>
    </row>
    <row r="314" spans="1:10">
      <c r="A314" s="5" t="s">
        <v>1352</v>
      </c>
      <c r="B314" s="5" t="s">
        <v>1353</v>
      </c>
      <c r="C314" s="5"/>
      <c r="D314" s="5" t="s">
        <v>1354</v>
      </c>
      <c r="E314" s="19" t="s">
        <v>1355</v>
      </c>
      <c r="F314" s="6" t="str">
        <f>VLOOKUP(E314,[1]Locations!$B$2:$I$853,4,FALSE)</f>
        <v>7605 Conroy Windermere Rd</v>
      </c>
      <c r="G314" s="6"/>
      <c r="H314" s="6" t="str">
        <f>VLOOKUP(E314,[1]Locations!$B$2:$I$853,6,FALSE)</f>
        <v>Orlando</v>
      </c>
      <c r="I314" s="6" t="str">
        <f>VLOOKUP(E314,[1]Locations!$B$2:$I$853,7,FALSE)</f>
        <v>FL</v>
      </c>
      <c r="J314" s="6">
        <f>VLOOKUP(E314,[1]Locations!$B$2:$I$853,8,FALSE)</f>
        <v>32835</v>
      </c>
    </row>
    <row r="315" spans="1:10">
      <c r="A315" s="5" t="s">
        <v>1356</v>
      </c>
      <c r="B315" s="5" t="s">
        <v>1357</v>
      </c>
      <c r="C315" s="5" t="s">
        <v>1358</v>
      </c>
      <c r="D315" s="5" t="s">
        <v>1359</v>
      </c>
      <c r="E315" s="19" t="s">
        <v>1360</v>
      </c>
      <c r="F315" s="6" t="str">
        <f>VLOOKUP(E315,[1]Locations!$B$2:$I$853,4,FALSE)</f>
        <v>13333 Dotson Rd</v>
      </c>
      <c r="G315" s="6" t="str">
        <f>VLOOKUP(E315,[1]Locations!$B$2:$I$853,5,FALSE)</f>
        <v>Ste 140</v>
      </c>
      <c r="H315" s="6" t="str">
        <f>VLOOKUP(E315,[1]Locations!$B$2:$I$853,6,FALSE)</f>
        <v>Houston</v>
      </c>
      <c r="I315" s="6" t="str">
        <f>VLOOKUP(E315,[1]Locations!$B$2:$I$853,7,FALSE)</f>
        <v>TX</v>
      </c>
      <c r="J315" s="6" t="str">
        <f>VLOOKUP(E315,[1]Locations!$B$2:$I$853,8,FALSE)</f>
        <v>77070</v>
      </c>
    </row>
    <row r="316" spans="1:10">
      <c r="A316" s="5" t="s">
        <v>1361</v>
      </c>
      <c r="B316" s="5" t="s">
        <v>1362</v>
      </c>
      <c r="C316" s="5"/>
      <c r="D316" s="5" t="s">
        <v>1363</v>
      </c>
      <c r="E316" s="19" t="s">
        <v>1364</v>
      </c>
      <c r="F316" s="6" t="str">
        <f>VLOOKUP(E316,[1]Locations!$B$2:$I$853,4,FALSE)</f>
        <v>38162 Medical Center Ave</v>
      </c>
      <c r="G316" s="6"/>
      <c r="H316" s="6" t="str">
        <f>VLOOKUP(E316,[1]Locations!$B$2:$I$853,6,FALSE)</f>
        <v>Zephyrhills</v>
      </c>
      <c r="I316" s="6" t="str">
        <f>VLOOKUP(E316,[1]Locations!$B$2:$I$853,7,FALSE)</f>
        <v>FL</v>
      </c>
      <c r="J316" s="6" t="str">
        <f>VLOOKUP(E316,[1]Locations!$B$2:$I$853,8,FALSE)</f>
        <v>33540</v>
      </c>
    </row>
    <row r="317" spans="1:10">
      <c r="A317" s="9"/>
      <c r="B317" s="5"/>
      <c r="C317" s="5"/>
      <c r="D317" s="5"/>
      <c r="E317" s="6" t="s">
        <v>1365</v>
      </c>
      <c r="F317" s="6" t="s">
        <v>1366</v>
      </c>
      <c r="G317" s="13" t="s">
        <v>1367</v>
      </c>
      <c r="H317" s="13" t="s">
        <v>1368</v>
      </c>
      <c r="I317" s="13" t="s">
        <v>381</v>
      </c>
      <c r="J317" s="13">
        <v>21117</v>
      </c>
    </row>
    <row r="318" spans="1:10">
      <c r="A318" s="9"/>
      <c r="B318" s="5"/>
      <c r="C318" s="5"/>
      <c r="D318" s="5"/>
      <c r="E318" s="6" t="s">
        <v>1369</v>
      </c>
      <c r="F318" s="6" t="s">
        <v>1370</v>
      </c>
      <c r="G318" s="13" t="s">
        <v>1371</v>
      </c>
      <c r="H318" s="13" t="s">
        <v>715</v>
      </c>
      <c r="I318" s="6" t="s">
        <v>40</v>
      </c>
      <c r="J318" s="13">
        <v>78249</v>
      </c>
    </row>
    <row r="319" spans="1:10">
      <c r="A319" s="10"/>
      <c r="B319" s="10"/>
      <c r="C319" s="10"/>
      <c r="D319" s="10"/>
      <c r="E319" s="6" t="s">
        <v>1372</v>
      </c>
      <c r="F319" s="6" t="s">
        <v>1373</v>
      </c>
      <c r="G319" s="13" t="s">
        <v>334</v>
      </c>
      <c r="H319" s="13" t="s">
        <v>1374</v>
      </c>
      <c r="I319" s="6" t="s">
        <v>40</v>
      </c>
      <c r="J319" s="13">
        <v>77505</v>
      </c>
    </row>
    <row r="320" spans="1:10">
      <c r="A320" s="10"/>
      <c r="B320" s="5"/>
      <c r="C320" s="5"/>
      <c r="D320" s="5"/>
      <c r="E320" s="6" t="s">
        <v>1375</v>
      </c>
      <c r="F320" s="6" t="s">
        <v>1376</v>
      </c>
      <c r="G320" s="13" t="s">
        <v>1377</v>
      </c>
      <c r="H320" s="13" t="s">
        <v>1378</v>
      </c>
      <c r="I320" s="6" t="s">
        <v>666</v>
      </c>
      <c r="J320" s="13">
        <v>28791</v>
      </c>
    </row>
    <row r="321" spans="1:10">
      <c r="A321" s="10"/>
      <c r="B321" s="5"/>
      <c r="C321" s="5"/>
      <c r="D321" s="5"/>
      <c r="E321" s="6" t="s">
        <v>1379</v>
      </c>
      <c r="F321" s="6" t="s">
        <v>1380</v>
      </c>
      <c r="G321" s="13" t="s">
        <v>523</v>
      </c>
      <c r="H321" s="13" t="s">
        <v>1381</v>
      </c>
      <c r="I321" s="6" t="s">
        <v>545</v>
      </c>
      <c r="J321" s="13">
        <v>34201</v>
      </c>
    </row>
    <row r="322" spans="1:10">
      <c r="A322" s="10"/>
      <c r="B322" s="5"/>
      <c r="C322" s="5"/>
      <c r="D322" s="5"/>
      <c r="E322" s="6" t="s">
        <v>1382</v>
      </c>
      <c r="F322" s="6" t="s">
        <v>1383</v>
      </c>
      <c r="G322" s="13" t="s">
        <v>1384</v>
      </c>
      <c r="H322" s="13" t="s">
        <v>1385</v>
      </c>
      <c r="I322" s="6" t="s">
        <v>545</v>
      </c>
      <c r="J322" s="13">
        <v>34222</v>
      </c>
    </row>
    <row r="323" spans="1:10">
      <c r="A323" s="10"/>
      <c r="B323" s="5"/>
      <c r="C323" s="5"/>
      <c r="D323" s="5"/>
      <c r="E323" s="6" t="s">
        <v>1386</v>
      </c>
      <c r="F323" s="6" t="s">
        <v>1387</v>
      </c>
      <c r="G323" s="6"/>
      <c r="H323" s="13" t="s">
        <v>1388</v>
      </c>
      <c r="I323" s="6" t="s">
        <v>545</v>
      </c>
      <c r="J323" s="13">
        <v>34207</v>
      </c>
    </row>
    <row r="324" spans="1:10">
      <c r="A324" s="10"/>
      <c r="B324" s="5"/>
      <c r="C324" s="5"/>
      <c r="D324" s="5"/>
      <c r="E324" s="6" t="s">
        <v>1389</v>
      </c>
      <c r="F324" s="6" t="s">
        <v>1390</v>
      </c>
      <c r="G324" s="13" t="s">
        <v>1391</v>
      </c>
      <c r="H324" s="13" t="s">
        <v>1392</v>
      </c>
      <c r="I324" s="6" t="s">
        <v>666</v>
      </c>
      <c r="J324" s="13">
        <v>28704</v>
      </c>
    </row>
    <row r="325" spans="1:10">
      <c r="A325" s="10"/>
      <c r="B325" s="5"/>
      <c r="C325" s="5"/>
      <c r="D325" s="5"/>
      <c r="E325" s="6" t="s">
        <v>1393</v>
      </c>
      <c r="F325" s="6" t="str">
        <f>VLOOKUP(E325,[1]Locations!$B$2:$I$853,4,FALSE)</f>
        <v>540 E Cherry St</v>
      </c>
      <c r="G325" s="6"/>
      <c r="H325" s="6" t="str">
        <f>VLOOKUP(E325,[1]Locations!$B$2:$I$853,6,FALSE)</f>
        <v>Troy</v>
      </c>
      <c r="I325" s="6" t="str">
        <f>VLOOKUP(E325,[1]Locations!$B$2:$I$853,7,FALSE)</f>
        <v>MO</v>
      </c>
      <c r="J325" s="6" t="str">
        <f>VLOOKUP(E325,[1]Locations!$B$2:$I$853,8,FALSE)</f>
        <v>63379</v>
      </c>
    </row>
    <row r="326" spans="1:10">
      <c r="A326" s="5"/>
      <c r="B326" s="5"/>
      <c r="C326" s="5"/>
      <c r="D326" s="5"/>
      <c r="E326" s="4" t="s">
        <v>1394</v>
      </c>
      <c r="F326" s="6" t="str">
        <f>VLOOKUP(E326,[1]Locations!$B$2:$I$853,4,FALSE)</f>
        <v>2221 Clearview Parkway</v>
      </c>
      <c r="G326" s="6" t="str">
        <f>VLOOKUP(E326,[1]Locations!$B$2:$I$853,5,FALSE)</f>
        <v>Ste 101</v>
      </c>
      <c r="H326" s="6" t="str">
        <f>VLOOKUP(E326,[1]Locations!$B$2:$I$853,6,FALSE)</f>
        <v>Metairie</v>
      </c>
      <c r="I326" s="6" t="str">
        <f>VLOOKUP(E326,[1]Locations!$B$2:$I$853,7,FALSE)</f>
        <v>LA</v>
      </c>
      <c r="J326" s="6" t="str">
        <f>VLOOKUP(E326,[1]Locations!$B$2:$I$853,8,FALSE)</f>
        <v>70001</v>
      </c>
    </row>
    <row r="327" spans="1:10">
      <c r="A327" s="10"/>
      <c r="B327" s="5"/>
      <c r="C327" s="5"/>
      <c r="D327" s="5"/>
      <c r="E327" s="4" t="s">
        <v>1395</v>
      </c>
      <c r="F327" s="6"/>
      <c r="G327" s="6"/>
      <c r="H327" s="6"/>
      <c r="I327" s="6"/>
      <c r="J327" s="6"/>
    </row>
    <row r="328" spans="1:10">
      <c r="A328" s="10"/>
      <c r="B328" s="5"/>
      <c r="C328" s="5"/>
      <c r="D328" s="5"/>
      <c r="E328" s="19" t="s">
        <v>1396</v>
      </c>
      <c r="F328" s="6" t="str">
        <f>VLOOKUP(E328,[1]Locations!$B$2:$I$853,4,FALSE)</f>
        <v>8633 Broadway St</v>
      </c>
      <c r="G328" s="6"/>
      <c r="H328" s="6" t="str">
        <f>VLOOKUP(E328,[1]Locations!$B$2:$I$853,6,FALSE)</f>
        <v>Pearland</v>
      </c>
      <c r="I328" s="6" t="str">
        <f>VLOOKUP(E328,[1]Locations!$B$2:$I$853,7,FALSE)</f>
        <v>TX</v>
      </c>
      <c r="J328" s="6" t="str">
        <f>VLOOKUP(E328,[1]Locations!$B$2:$I$853,8,FALSE)</f>
        <v>77584</v>
      </c>
    </row>
    <row r="329" spans="1:10">
      <c r="A329" s="10"/>
      <c r="B329" s="5"/>
      <c r="C329" s="5"/>
      <c r="D329" s="5"/>
      <c r="E329" s="6" t="s">
        <v>1397</v>
      </c>
      <c r="F329" s="6" t="str">
        <f>VLOOKUP(E33,[1]Locations!$B$2:$I$853,4,FALSE)</f>
        <v>400 S. McCaslin Blvd</v>
      </c>
      <c r="G329" s="6" t="str">
        <f>VLOOKUP(E329,[1]Locations!$B$2:$I$853,5,FALSE)</f>
        <v>Ste 250</v>
      </c>
      <c r="H329" s="6" t="str">
        <f>VLOOKUP(E329,[1]Locations!$B$2:$I$853,6,FALSE)</f>
        <v>Houston</v>
      </c>
      <c r="I329" s="6" t="str">
        <f>VLOOKUP(E329,[1]Locations!$B$2:$I$853,7,FALSE)</f>
        <v>TX</v>
      </c>
      <c r="J329" s="6" t="str">
        <f>VLOOKUP(E329,[1]Locations!$B$2:$I$853,8,FALSE)</f>
        <v>77089</v>
      </c>
    </row>
    <row r="330" spans="1:10">
      <c r="A330" s="10"/>
      <c r="B330" s="5"/>
      <c r="C330" s="5"/>
      <c r="D330" s="5"/>
      <c r="E330" s="6" t="s">
        <v>1398</v>
      </c>
      <c r="F330" s="6" t="str">
        <f>VLOOKUP(E329,[1]Locations!$B$2:$I$853,4,FALSE)</f>
        <v>11914 Astoria Blvd</v>
      </c>
      <c r="G330" s="6" t="str">
        <f>VLOOKUP(E329,[1]Locations!$B$2:$I$853,5,FALSE)</f>
        <v>Ste 250</v>
      </c>
      <c r="H330" s="6" t="str">
        <f>VLOOKUP(E329,[1]Locations!$B$2:$I$853,6,FALSE)</f>
        <v>Houston</v>
      </c>
      <c r="I330" s="6" t="str">
        <f>VLOOKUP(E329,[1]Locations!$B$2:$I$853,7,FALSE)</f>
        <v>TX</v>
      </c>
      <c r="J330" s="6" t="str">
        <f>VLOOKUP(E329,[1]Locations!$B$2:$I$853,8,FALSE)</f>
        <v>77089</v>
      </c>
    </row>
    <row r="331" spans="1:10">
      <c r="A331" s="10"/>
      <c r="B331" s="5"/>
      <c r="C331" s="5"/>
      <c r="D331" s="5"/>
      <c r="E331" s="15" t="s">
        <v>1399</v>
      </c>
      <c r="F331" s="6"/>
      <c r="G331" s="6"/>
      <c r="H331" s="6"/>
      <c r="I331" s="6"/>
      <c r="J331" s="6"/>
    </row>
    <row r="332" spans="1:10">
      <c r="A332" s="10"/>
      <c r="B332" s="5"/>
      <c r="C332" s="5"/>
      <c r="D332" s="5"/>
      <c r="E332" s="15" t="s">
        <v>1400</v>
      </c>
      <c r="F332" s="6"/>
      <c r="G332" s="6"/>
      <c r="H332" s="6"/>
      <c r="I332" s="6"/>
      <c r="J332" s="6"/>
    </row>
    <row r="333" spans="1:10">
      <c r="A333" s="10"/>
      <c r="B333" s="5"/>
      <c r="C333" s="5"/>
      <c r="D333" s="5"/>
      <c r="E333" s="15" t="s">
        <v>1401</v>
      </c>
      <c r="F333" s="6"/>
      <c r="G333" s="6"/>
      <c r="H333" s="6"/>
      <c r="I333" s="6"/>
      <c r="J333" s="6"/>
    </row>
    <row r="334" spans="1:10">
      <c r="A334" s="10"/>
      <c r="B334" s="5"/>
      <c r="C334" s="5"/>
      <c r="D334" s="5"/>
      <c r="E334" s="15" t="s">
        <v>1402</v>
      </c>
      <c r="F334" s="6"/>
      <c r="G334" s="6"/>
      <c r="H334" s="6"/>
      <c r="I334" s="6"/>
      <c r="J334" s="6"/>
    </row>
    <row r="335" spans="1:10">
      <c r="A335" s="10"/>
      <c r="B335" s="5"/>
      <c r="C335" s="5"/>
      <c r="D335" s="5"/>
      <c r="E335" s="15" t="s">
        <v>1403</v>
      </c>
      <c r="F335" s="6"/>
      <c r="G335" s="6"/>
      <c r="H335" s="6"/>
      <c r="I335" s="6"/>
      <c r="J335" s="6"/>
    </row>
    <row r="336" spans="1:10">
      <c r="A336" s="10"/>
      <c r="B336" s="5"/>
      <c r="C336" s="5"/>
      <c r="D336" s="5"/>
      <c r="E336" s="15" t="s">
        <v>1404</v>
      </c>
      <c r="F336" s="6"/>
      <c r="G336" s="6"/>
      <c r="H336" s="6"/>
      <c r="I336" s="6"/>
      <c r="J336" s="6"/>
    </row>
    <row r="337" spans="1:10">
      <c r="A337" s="10"/>
      <c r="B337" s="5"/>
      <c r="C337" s="5"/>
      <c r="D337" s="5"/>
      <c r="E337" s="15" t="s">
        <v>1405</v>
      </c>
      <c r="F337" s="6"/>
      <c r="G337" s="6"/>
      <c r="H337" s="6"/>
      <c r="I337" s="6"/>
      <c r="J337" s="6"/>
    </row>
    <row r="338" spans="1:10">
      <c r="A338" s="10"/>
      <c r="B338" s="5"/>
      <c r="C338" s="5"/>
      <c r="D338" s="5"/>
      <c r="E338" s="16" t="s">
        <v>1406</v>
      </c>
      <c r="F338" s="6"/>
      <c r="G338" s="6"/>
      <c r="H338" s="6"/>
      <c r="I338" s="6"/>
      <c r="J338" s="6"/>
    </row>
  </sheetData>
  <conditionalFormatting sqref="A281">
    <cfRule type="duplicateValues" dxfId="17" priority="3"/>
    <cfRule type="duplicateValues" dxfId="16" priority="4"/>
  </conditionalFormatting>
  <conditionalFormatting sqref="A286:A289">
    <cfRule type="duplicateValues" dxfId="15" priority="1"/>
    <cfRule type="duplicateValues" dxfId="14" priority="2"/>
  </conditionalFormatting>
  <conditionalFormatting sqref="E1:E316 E318:E322 E324:E325 E329:E330 E339:E1048576">
    <cfRule type="duplicateValues" dxfId="13" priority="6"/>
  </conditionalFormatting>
  <conditionalFormatting sqref="E2:E316">
    <cfRule type="duplicateValues" dxfId="12" priority="8"/>
  </conditionalFormatting>
  <hyperlinks>
    <hyperlink ref="E126" r:id="rId1" xr:uid="{A4F25359-4E55-4B3E-9B29-504A7AD0D8A6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Carly Ho</dc:creator>
  <cp:keywords/>
  <dc:description/>
  <cp:lastModifiedBy>Carly Ho</cp:lastModifiedBy>
  <cp:revision/>
  <dcterms:created xsi:type="dcterms:W3CDTF">2023-06-07T17:25:50Z</dcterms:created>
  <dcterms:modified xsi:type="dcterms:W3CDTF">2023-10-30T20:04:12Z</dcterms:modified>
  <cp:category/>
  <cp:contentStatus/>
</cp:coreProperties>
</file>