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075" windowHeight="7830"/>
  </bookViews>
  <sheets>
    <sheet name="新 (10)" sheetId="1" r:id="rId1"/>
  </sheets>
  <calcPr calcId="145621"/>
</workbook>
</file>

<file path=xl/calcChain.xml><?xml version="1.0" encoding="utf-8"?>
<calcChain xmlns="http://schemas.openxmlformats.org/spreadsheetml/2006/main">
  <c r="F3" i="1" l="1"/>
  <c r="M3" i="1"/>
  <c r="T3" i="1"/>
  <c r="F4" i="1"/>
  <c r="M4" i="1"/>
  <c r="M23" i="1" s="1"/>
  <c r="T4" i="1"/>
  <c r="F5" i="1"/>
  <c r="M5" i="1"/>
  <c r="T5" i="1"/>
  <c r="T23" i="1" s="1"/>
  <c r="F6" i="1"/>
  <c r="M6" i="1"/>
  <c r="T6" i="1"/>
  <c r="F7" i="1"/>
  <c r="M7" i="1"/>
  <c r="T7" i="1"/>
  <c r="Z7" i="1"/>
  <c r="Z8" i="1" s="1"/>
  <c r="F8" i="1"/>
  <c r="M8" i="1"/>
  <c r="T8" i="1"/>
  <c r="F9" i="1"/>
  <c r="M9" i="1"/>
  <c r="T9" i="1"/>
  <c r="F10" i="1"/>
  <c r="M10" i="1"/>
  <c r="T10" i="1"/>
  <c r="F11" i="1"/>
  <c r="M11" i="1"/>
  <c r="T11" i="1"/>
  <c r="Z11" i="1"/>
  <c r="F12" i="1"/>
  <c r="M12" i="1"/>
  <c r="T12" i="1"/>
  <c r="Z12" i="1"/>
  <c r="F13" i="1"/>
  <c r="M13" i="1"/>
  <c r="T13" i="1"/>
  <c r="Z13" i="1"/>
  <c r="F14" i="1"/>
  <c r="M14" i="1"/>
  <c r="T14" i="1"/>
  <c r="Z14" i="1"/>
  <c r="F15" i="1"/>
  <c r="M15" i="1"/>
  <c r="T15" i="1"/>
  <c r="Z15" i="1"/>
  <c r="F16" i="1"/>
  <c r="M16" i="1"/>
  <c r="T16" i="1"/>
  <c r="Z16" i="1"/>
  <c r="F17" i="1"/>
  <c r="M17" i="1"/>
  <c r="T17" i="1"/>
  <c r="Z17" i="1"/>
  <c r="F18" i="1"/>
  <c r="M18" i="1"/>
  <c r="T18" i="1"/>
  <c r="W18" i="1"/>
  <c r="X18" i="1"/>
  <c r="Y18" i="1"/>
  <c r="Z18" i="1"/>
  <c r="W21" i="1" s="1"/>
  <c r="F19" i="1"/>
  <c r="M19" i="1"/>
  <c r="T19" i="1"/>
  <c r="F20" i="1"/>
  <c r="M20" i="1"/>
  <c r="T20" i="1"/>
  <c r="F21" i="1"/>
  <c r="M21" i="1"/>
  <c r="T21" i="1"/>
  <c r="F22" i="1"/>
  <c r="M22" i="1"/>
  <c r="T22" i="1"/>
  <c r="B23" i="1"/>
  <c r="V4" i="1" s="1"/>
  <c r="C23" i="1"/>
  <c r="D23" i="1"/>
  <c r="E23" i="1"/>
  <c r="Y4" i="1" s="1"/>
  <c r="F23" i="1"/>
  <c r="I23" i="1"/>
  <c r="J23" i="1"/>
  <c r="K23" i="1"/>
  <c r="L23" i="1"/>
  <c r="P23" i="1"/>
  <c r="Q23" i="1"/>
  <c r="W4" i="1" s="1"/>
  <c r="R23" i="1"/>
  <c r="X4" i="1" s="1"/>
  <c r="Y5" i="1" s="1"/>
  <c r="S23" i="1"/>
  <c r="X7" i="1" l="1"/>
  <c r="X8" i="1" s="1"/>
  <c r="W5" i="1"/>
  <c r="W7" i="1"/>
  <c r="Y7" i="1" l="1"/>
  <c r="W8" i="1"/>
  <c r="Y8" i="1" s="1"/>
  <c r="V21" i="1" s="1"/>
  <c r="X21" i="1" s="1"/>
</calcChain>
</file>

<file path=xl/sharedStrings.xml><?xml version="1.0" encoding="utf-8"?>
<sst xmlns="http://schemas.openxmlformats.org/spreadsheetml/2006/main" count="29" uniqueCount="18">
  <si>
    <t>小計</t>
    <phoneticPr fontId="1" type="noConversion"/>
  </si>
  <si>
    <t>結餘</t>
    <phoneticPr fontId="1" type="noConversion"/>
  </si>
  <si>
    <t>正負差異</t>
    <phoneticPr fontId="1" type="noConversion"/>
  </si>
  <si>
    <t>差異</t>
    <phoneticPr fontId="1" type="noConversion"/>
  </si>
  <si>
    <t>實際收現</t>
    <phoneticPr fontId="1" type="noConversion"/>
  </si>
  <si>
    <t>合計</t>
    <phoneticPr fontId="1" type="noConversion"/>
  </si>
  <si>
    <t>數量3</t>
    <phoneticPr fontId="1" type="noConversion"/>
  </si>
  <si>
    <t>數量2</t>
    <phoneticPr fontId="1" type="noConversion"/>
  </si>
  <si>
    <t>數量1</t>
    <phoneticPr fontId="1" type="noConversion"/>
  </si>
  <si>
    <t>金額</t>
    <phoneticPr fontId="1" type="noConversion"/>
  </si>
  <si>
    <t>總計</t>
    <phoneticPr fontId="1" type="noConversion"/>
  </si>
  <si>
    <t>小計</t>
    <phoneticPr fontId="1" type="noConversion"/>
  </si>
  <si>
    <t>合計</t>
    <phoneticPr fontId="1" type="noConversion"/>
  </si>
  <si>
    <t>卡片</t>
    <phoneticPr fontId="1" type="noConversion"/>
  </si>
  <si>
    <t>愛佳</t>
    <phoneticPr fontId="1" type="noConversion"/>
  </si>
  <si>
    <t>珊益</t>
    <phoneticPr fontId="1" type="noConversion"/>
  </si>
  <si>
    <t>愛佳</t>
    <phoneticPr fontId="1" type="noConversion"/>
  </si>
  <si>
    <t>珊益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</si>
</sst>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10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dashed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dashed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/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ouble">
        <color indexed="64"/>
      </right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/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ck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ck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ck">
        <color indexed="64"/>
      </top>
      <bottom/>
      <diagonal style="thin">
        <color indexed="64"/>
      </diagonal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 diagonalDown="1">
      <left style="thick">
        <color indexed="64"/>
      </left>
      <right style="thin">
        <color indexed="64"/>
      </right>
      <top style="thick">
        <color indexed="64"/>
      </top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" borderId="12" xfId="0" applyFill="1" applyBorder="1">
      <alignment vertical="center"/>
    </xf>
    <xf numFmtId="0" fontId="2" fillId="4" borderId="2" xfId="0" applyFont="1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3" borderId="19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3" fillId="0" borderId="29" xfId="0" applyFont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3" fillId="0" borderId="0" xfId="0" applyFont="1" applyBorder="1">
      <alignment vertical="center"/>
    </xf>
    <xf numFmtId="0" fontId="0" fillId="0" borderId="39" xfId="0" applyBorder="1">
      <alignment vertical="center"/>
    </xf>
    <xf numFmtId="0" fontId="0" fillId="5" borderId="40" xfId="0" applyFill="1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4" borderId="0" xfId="0" applyFill="1">
      <alignment vertical="center"/>
    </xf>
    <xf numFmtId="0" fontId="0" fillId="6" borderId="39" xfId="0" applyFill="1" applyBorder="1">
      <alignment vertical="center"/>
    </xf>
    <xf numFmtId="0" fontId="0" fillId="0" borderId="40" xfId="0" applyBorder="1">
      <alignment vertical="center"/>
    </xf>
    <xf numFmtId="0" fontId="0" fillId="0" borderId="51" xfId="0" applyBorder="1">
      <alignment vertical="center"/>
    </xf>
    <xf numFmtId="0" fontId="0" fillId="0" borderId="52" xfId="0" applyFill="1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>
      <alignment vertical="center"/>
    </xf>
    <xf numFmtId="0" fontId="0" fillId="0" borderId="62" xfId="0" applyBorder="1" applyAlignment="1">
      <alignment horizontal="center" vertical="center"/>
    </xf>
    <xf numFmtId="0" fontId="0" fillId="2" borderId="61" xfId="0" applyFill="1" applyBorder="1" applyAlignment="1">
      <alignment vertical="center"/>
    </xf>
    <xf numFmtId="0" fontId="0" fillId="0" borderId="63" xfId="0" applyBorder="1" applyAlignment="1">
      <alignment horizontal="center" vertical="center"/>
    </xf>
    <xf numFmtId="0" fontId="0" fillId="2" borderId="64" xfId="0" applyFill="1" applyBorder="1" applyAlignment="1">
      <alignment vertical="center"/>
    </xf>
    <xf numFmtId="0" fontId="0" fillId="0" borderId="65" xfId="0" applyBorder="1">
      <alignment vertical="center"/>
    </xf>
    <xf numFmtId="0" fontId="0" fillId="0" borderId="66" xfId="0" applyBorder="1" applyAlignment="1">
      <alignment horizontal="center" vertical="center"/>
    </xf>
    <xf numFmtId="0" fontId="0" fillId="2" borderId="37" xfId="0" applyFill="1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2" borderId="38" xfId="0" applyFill="1" applyBorder="1" applyAlignment="1">
      <alignment vertical="center"/>
    </xf>
    <xf numFmtId="0" fontId="0" fillId="0" borderId="68" xfId="0" applyBorder="1" applyAlignment="1">
      <alignment horizontal="center" vertical="center"/>
    </xf>
    <xf numFmtId="0" fontId="0" fillId="2" borderId="69" xfId="0" applyFill="1" applyBorder="1" applyAlignment="1">
      <alignment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3"/>
  <sheetViews>
    <sheetView tabSelected="1" workbookViewId="0">
      <selection activeCell="E15" sqref="E15"/>
    </sheetView>
  </sheetViews>
  <sheetFormatPr defaultRowHeight="16.5"/>
  <cols>
    <col min="1" max="1" width="5.5" bestFit="1" customWidth="1"/>
    <col min="2" max="2" width="4.5" bestFit="1" customWidth="1"/>
    <col min="3" max="3" width="3.875" customWidth="1"/>
    <col min="4" max="4" width="3.5" customWidth="1"/>
    <col min="5" max="5" width="3.5" bestFit="1" customWidth="1"/>
    <col min="6" max="6" width="6.5" bestFit="1" customWidth="1"/>
    <col min="7" max="7" width="0.625" style="1" customWidth="1"/>
    <col min="8" max="8" width="5.5" bestFit="1" customWidth="1"/>
    <col min="9" max="10" width="3.5" bestFit="1" customWidth="1"/>
    <col min="11" max="11" width="3.5" customWidth="1"/>
    <col min="12" max="12" width="3.5" bestFit="1" customWidth="1"/>
    <col min="13" max="13" width="5.5" bestFit="1" customWidth="1"/>
    <col min="14" max="14" width="0.75" style="1" customWidth="1"/>
    <col min="15" max="15" width="5.5" bestFit="1" customWidth="1"/>
    <col min="16" max="17" width="3.5" bestFit="1" customWidth="1"/>
    <col min="18" max="18" width="3.5" customWidth="1"/>
    <col min="19" max="19" width="3.5" bestFit="1" customWidth="1"/>
    <col min="20" max="20" width="5.5" bestFit="1" customWidth="1"/>
    <col min="21" max="21" width="0.75" style="1" customWidth="1"/>
    <col min="22" max="22" width="6.5" bestFit="1" customWidth="1"/>
    <col min="23" max="23" width="6.375" customWidth="1"/>
    <col min="24" max="24" width="6.5" bestFit="1" customWidth="1"/>
    <col min="25" max="25" width="6.875" customWidth="1"/>
    <col min="26" max="26" width="5.5" bestFit="1" customWidth="1"/>
    <col min="27" max="27" width="3.5" bestFit="1" customWidth="1"/>
    <col min="28" max="29" width="3.5" customWidth="1"/>
    <col min="30" max="30" width="3.5" bestFit="1" customWidth="1"/>
  </cols>
  <sheetData>
    <row r="1" spans="1:26" ht="15.75" customHeight="1" thickTop="1" thickBot="1">
      <c r="A1" s="97"/>
      <c r="B1" s="96" t="s">
        <v>17</v>
      </c>
      <c r="C1" s="91"/>
      <c r="D1" s="91" t="s">
        <v>16</v>
      </c>
      <c r="E1" s="91"/>
      <c r="F1" s="90"/>
      <c r="G1" s="95"/>
      <c r="H1" s="94"/>
      <c r="I1" s="91" t="s">
        <v>17</v>
      </c>
      <c r="J1" s="91"/>
      <c r="K1" s="91" t="s">
        <v>16</v>
      </c>
      <c r="L1" s="91"/>
      <c r="M1" s="90"/>
      <c r="N1" s="93"/>
      <c r="O1" s="92"/>
      <c r="P1" s="91" t="s">
        <v>17</v>
      </c>
      <c r="Q1" s="91"/>
      <c r="R1" s="91" t="s">
        <v>16</v>
      </c>
      <c r="S1" s="91"/>
      <c r="T1" s="90"/>
      <c r="U1" s="89"/>
    </row>
    <row r="2" spans="1:26" ht="15.75" customHeight="1" thickTop="1" thickBot="1">
      <c r="A2" s="88"/>
      <c r="B2" s="87">
        <v>40</v>
      </c>
      <c r="C2" s="82">
        <v>55</v>
      </c>
      <c r="D2" s="82">
        <v>40</v>
      </c>
      <c r="E2" s="82">
        <v>55</v>
      </c>
      <c r="F2" s="82" t="s">
        <v>5</v>
      </c>
      <c r="G2" s="86"/>
      <c r="H2" s="85"/>
      <c r="I2" s="82">
        <v>40</v>
      </c>
      <c r="J2" s="82">
        <v>55</v>
      </c>
      <c r="K2" s="82">
        <v>40</v>
      </c>
      <c r="L2" s="82">
        <v>55</v>
      </c>
      <c r="M2" s="82" t="s">
        <v>5</v>
      </c>
      <c r="N2" s="84"/>
      <c r="O2" s="83"/>
      <c r="P2" s="82">
        <v>40</v>
      </c>
      <c r="Q2" s="82">
        <v>55</v>
      </c>
      <c r="R2" s="82">
        <v>40</v>
      </c>
      <c r="S2" s="82">
        <v>55</v>
      </c>
      <c r="T2" s="82" t="s">
        <v>12</v>
      </c>
      <c r="U2" s="9"/>
      <c r="V2" s="81" t="s">
        <v>15</v>
      </c>
      <c r="W2" s="80"/>
      <c r="X2" s="79" t="s">
        <v>14</v>
      </c>
      <c r="Y2" s="78"/>
      <c r="Z2" s="77" t="s">
        <v>13</v>
      </c>
    </row>
    <row r="3" spans="1:26" ht="15.75" customHeight="1" thickTop="1">
      <c r="A3" s="14">
        <v>101</v>
      </c>
      <c r="B3" s="29"/>
      <c r="C3" s="10"/>
      <c r="D3" s="11"/>
      <c r="E3" s="10"/>
      <c r="F3" s="10">
        <f>(B3+D3)*40+(C3+E3)*55</f>
        <v>0</v>
      </c>
      <c r="G3" s="31"/>
      <c r="H3" s="12">
        <v>201</v>
      </c>
      <c r="I3" s="29"/>
      <c r="J3" s="11"/>
      <c r="K3" s="11"/>
      <c r="L3" s="11"/>
      <c r="M3" s="10">
        <f>(I3+K3)*40+(J3+L3)*55</f>
        <v>0</v>
      </c>
      <c r="N3" s="13"/>
      <c r="O3" s="30">
        <v>301</v>
      </c>
      <c r="P3" s="29"/>
      <c r="Q3" s="11"/>
      <c r="R3" s="11"/>
      <c r="S3" s="11"/>
      <c r="T3" s="10">
        <f>(P3+R3)*40+(Q3+S3)*55</f>
        <v>0</v>
      </c>
      <c r="U3" s="9"/>
      <c r="V3" s="76">
        <v>40</v>
      </c>
      <c r="W3" s="75">
        <v>55</v>
      </c>
      <c r="X3" s="75">
        <v>40</v>
      </c>
      <c r="Y3" s="74">
        <v>55</v>
      </c>
      <c r="Z3" s="73">
        <v>-55</v>
      </c>
    </row>
    <row r="4" spans="1:26" ht="15.75" customHeight="1" thickBot="1">
      <c r="A4" s="14">
        <v>102</v>
      </c>
      <c r="B4" s="29"/>
      <c r="C4" s="11"/>
      <c r="D4" s="10"/>
      <c r="E4" s="10"/>
      <c r="F4" s="10">
        <f>(B4+D4)*40+(C4+E4)*55</f>
        <v>0</v>
      </c>
      <c r="G4" s="31"/>
      <c r="H4" s="12">
        <v>202</v>
      </c>
      <c r="I4" s="29"/>
      <c r="J4" s="11"/>
      <c r="K4" s="11"/>
      <c r="L4" s="11"/>
      <c r="M4" s="10">
        <f>(I4+K4)*40+(J4+L4)*55</f>
        <v>0</v>
      </c>
      <c r="N4" s="13"/>
      <c r="O4" s="30">
        <v>302</v>
      </c>
      <c r="P4" s="29"/>
      <c r="Q4" s="11"/>
      <c r="R4" s="11"/>
      <c r="S4" s="11"/>
      <c r="T4" s="10">
        <f>(P4+R4)*40+(Q4+S4)*55</f>
        <v>0</v>
      </c>
      <c r="U4" s="9"/>
      <c r="V4" s="72">
        <f>B23+I23+P23</f>
        <v>0</v>
      </c>
      <c r="W4" s="59">
        <f>C23+J23+Q23</f>
        <v>0</v>
      </c>
      <c r="X4" s="59">
        <f>D23+K23+R23</f>
        <v>0</v>
      </c>
      <c r="Y4" s="71">
        <f>E23+L23+S23</f>
        <v>0</v>
      </c>
      <c r="Z4" s="70"/>
    </row>
    <row r="5" spans="1:26" ht="15.75" customHeight="1" thickTop="1" thickBot="1">
      <c r="A5" s="14">
        <v>103</v>
      </c>
      <c r="B5" s="29"/>
      <c r="C5" s="10"/>
      <c r="D5" s="11"/>
      <c r="E5" s="11"/>
      <c r="F5" s="10">
        <f>(B5+D5)*40+(C5+E5)*55</f>
        <v>0</v>
      </c>
      <c r="G5" s="31"/>
      <c r="H5" s="12">
        <v>203</v>
      </c>
      <c r="I5" s="29"/>
      <c r="J5" s="10"/>
      <c r="K5" s="11"/>
      <c r="L5" s="11"/>
      <c r="M5" s="10">
        <f>(I5+K5)*40+(J5+L5)*55</f>
        <v>0</v>
      </c>
      <c r="N5" s="13"/>
      <c r="O5" s="30">
        <v>303</v>
      </c>
      <c r="P5" s="29"/>
      <c r="Q5" s="11"/>
      <c r="R5" s="10"/>
      <c r="S5" s="10"/>
      <c r="T5" s="10">
        <f>(P5+R5)*40+(Q5+S5)*55</f>
        <v>0</v>
      </c>
      <c r="U5" s="9"/>
      <c r="W5" s="69">
        <f>(V3*V4)+(W3*W4)</f>
        <v>0</v>
      </c>
      <c r="Y5" s="69">
        <f>(X3*X4)+(Y3*Y4)</f>
        <v>0</v>
      </c>
    </row>
    <row r="6" spans="1:26" ht="15.75" customHeight="1" thickTop="1">
      <c r="A6" s="14">
        <v>104</v>
      </c>
      <c r="B6" s="29"/>
      <c r="C6" s="10"/>
      <c r="D6" s="11"/>
      <c r="E6" s="11"/>
      <c r="F6" s="10">
        <f>(B6+D6)*40+(C6+E6)*55</f>
        <v>0</v>
      </c>
      <c r="G6" s="31"/>
      <c r="H6" s="12">
        <v>204</v>
      </c>
      <c r="I6" s="29"/>
      <c r="J6" s="11"/>
      <c r="K6" s="11"/>
      <c r="L6" s="11"/>
      <c r="M6" s="10">
        <f>(I6+K6)*40+(J6+L6)*55</f>
        <v>0</v>
      </c>
      <c r="N6" s="13"/>
      <c r="O6" s="30">
        <v>304</v>
      </c>
      <c r="P6" s="29"/>
      <c r="Q6" s="11"/>
      <c r="R6" s="11"/>
      <c r="S6" s="11"/>
      <c r="T6" s="10">
        <f>(P6+R6)*40+(Q6+S6)*55</f>
        <v>0</v>
      </c>
      <c r="U6" s="9"/>
      <c r="V6" s="68"/>
      <c r="W6" s="67">
        <v>40</v>
      </c>
      <c r="X6" s="67">
        <v>55</v>
      </c>
      <c r="Y6" s="66" t="s">
        <v>12</v>
      </c>
      <c r="Z6" s="65">
        <v>-55</v>
      </c>
    </row>
    <row r="7" spans="1:26" ht="15.75" customHeight="1">
      <c r="A7" s="14">
        <v>105</v>
      </c>
      <c r="B7" s="29"/>
      <c r="C7" s="10"/>
      <c r="D7" s="10"/>
      <c r="E7" s="11"/>
      <c r="F7" s="10">
        <f>(B7+D7)*40+(C7+E7)*55</f>
        <v>0</v>
      </c>
      <c r="G7" s="31"/>
      <c r="H7" s="12">
        <v>205</v>
      </c>
      <c r="I7" s="29"/>
      <c r="J7" s="11"/>
      <c r="K7" s="11"/>
      <c r="L7" s="11"/>
      <c r="M7" s="10">
        <f>(I7+K7)*40+(J7+L7)*55</f>
        <v>0</v>
      </c>
      <c r="N7" s="13"/>
      <c r="O7" s="30">
        <v>305</v>
      </c>
      <c r="P7" s="29"/>
      <c r="Q7" s="10"/>
      <c r="R7" s="11"/>
      <c r="S7" s="11"/>
      <c r="T7" s="10">
        <f>(P7+R7)*40+(Q7+S7)*55</f>
        <v>0</v>
      </c>
      <c r="U7" s="9"/>
      <c r="V7" s="64" t="s">
        <v>11</v>
      </c>
      <c r="W7" s="63">
        <f>V4+X4</f>
        <v>0</v>
      </c>
      <c r="X7" s="63">
        <f>W4+Y4</f>
        <v>0</v>
      </c>
      <c r="Y7" s="62">
        <f>SUM(W7:X7)</f>
        <v>0</v>
      </c>
      <c r="Z7" s="61">
        <f>Z4</f>
        <v>0</v>
      </c>
    </row>
    <row r="8" spans="1:26" ht="15.75" customHeight="1" thickBot="1">
      <c r="A8" s="14">
        <v>106</v>
      </c>
      <c r="B8" s="29"/>
      <c r="C8" s="10"/>
      <c r="D8" s="11"/>
      <c r="E8" s="11"/>
      <c r="F8" s="10">
        <f>(B8+D8)*40+(C8+E8)*55</f>
        <v>0</v>
      </c>
      <c r="G8" s="31"/>
      <c r="H8" s="12">
        <v>206</v>
      </c>
      <c r="I8" s="29"/>
      <c r="J8" s="10"/>
      <c r="K8" s="11"/>
      <c r="L8" s="11"/>
      <c r="M8" s="10">
        <f>(I8+K8)*40+(J8+L8)*55</f>
        <v>0</v>
      </c>
      <c r="N8" s="13"/>
      <c r="O8" s="30">
        <v>306</v>
      </c>
      <c r="P8" s="29"/>
      <c r="Q8" s="10"/>
      <c r="R8" s="11"/>
      <c r="S8" s="11"/>
      <c r="T8" s="10">
        <f>(P8+R8)*40+(Q8+S8)*55</f>
        <v>0</v>
      </c>
      <c r="U8" s="9"/>
      <c r="V8" s="60" t="s">
        <v>10</v>
      </c>
      <c r="W8" s="59">
        <f>W6*W7</f>
        <v>0</v>
      </c>
      <c r="X8" s="59">
        <f>X6*X7</f>
        <v>0</v>
      </c>
      <c r="Y8" s="58">
        <f>SUM(W8:X8)+Z8</f>
        <v>0</v>
      </c>
      <c r="Z8" s="57">
        <f>Z6*Z7</f>
        <v>0</v>
      </c>
    </row>
    <row r="9" spans="1:26" ht="15.75" customHeight="1" thickTop="1" thickBot="1">
      <c r="A9" s="14">
        <v>107</v>
      </c>
      <c r="B9" s="29"/>
      <c r="C9" s="10"/>
      <c r="D9" s="11"/>
      <c r="E9" s="56"/>
      <c r="F9" s="10">
        <f>(B9+D9)*40+(C9+E9)*55</f>
        <v>0</v>
      </c>
      <c r="G9" s="31"/>
      <c r="H9" s="12">
        <v>207</v>
      </c>
      <c r="I9" s="29"/>
      <c r="J9" s="10"/>
      <c r="K9" s="11"/>
      <c r="L9" s="56"/>
      <c r="M9" s="10">
        <f>(I9+K9)*40+(J9+L9)*55</f>
        <v>0</v>
      </c>
      <c r="N9" s="13"/>
      <c r="O9" s="30">
        <v>307</v>
      </c>
      <c r="P9" s="29"/>
      <c r="Q9" s="11"/>
      <c r="R9" s="11"/>
      <c r="S9" s="56"/>
      <c r="T9" s="10">
        <f>(P9+R9)*40+(Q9+S9)*55</f>
        <v>0</v>
      </c>
      <c r="U9" s="9"/>
    </row>
    <row r="10" spans="1:26" ht="15.75" customHeight="1" thickTop="1" thickBot="1">
      <c r="A10" s="14">
        <v>108</v>
      </c>
      <c r="B10" s="29"/>
      <c r="C10" s="10"/>
      <c r="D10" s="11"/>
      <c r="E10" s="10"/>
      <c r="F10" s="10">
        <f>(B10+D10)*40+(C10+E10)*55</f>
        <v>0</v>
      </c>
      <c r="G10" s="31"/>
      <c r="H10" s="12">
        <v>208</v>
      </c>
      <c r="I10" s="29"/>
      <c r="J10" s="10"/>
      <c r="K10" s="11"/>
      <c r="L10" s="11"/>
      <c r="M10" s="10">
        <f>(I10+K10)*40+(J10+L10)*55</f>
        <v>0</v>
      </c>
      <c r="N10" s="13"/>
      <c r="O10" s="30">
        <v>308</v>
      </c>
      <c r="P10" s="29"/>
      <c r="Q10" s="10"/>
      <c r="R10" s="11"/>
      <c r="S10" s="11"/>
      <c r="T10" s="10">
        <f>(P10+R10)*40+(Q10+S10)*55</f>
        <v>0</v>
      </c>
      <c r="U10" s="9"/>
      <c r="V10" s="55" t="s">
        <v>9</v>
      </c>
      <c r="W10" s="55" t="s">
        <v>8</v>
      </c>
      <c r="X10" s="55" t="s">
        <v>7</v>
      </c>
      <c r="Y10" s="55" t="s">
        <v>6</v>
      </c>
      <c r="Z10" s="54" t="s">
        <v>0</v>
      </c>
    </row>
    <row r="11" spans="1:26" ht="15.75" customHeight="1" thickTop="1">
      <c r="A11" s="14">
        <v>109</v>
      </c>
      <c r="B11" s="29"/>
      <c r="C11" s="10"/>
      <c r="D11" s="11"/>
      <c r="E11" s="11"/>
      <c r="F11" s="10">
        <f>(B11+D11)*40+(C11+E11)*55</f>
        <v>0</v>
      </c>
      <c r="G11" s="31"/>
      <c r="H11" s="12">
        <v>209</v>
      </c>
      <c r="I11" s="29"/>
      <c r="J11" s="11"/>
      <c r="K11" s="11"/>
      <c r="L11" s="11"/>
      <c r="M11" s="10">
        <f>(I11+K11)*40+(J11+L11)*55</f>
        <v>0</v>
      </c>
      <c r="N11" s="13"/>
      <c r="O11" s="30">
        <v>309</v>
      </c>
      <c r="P11" s="29"/>
      <c r="Q11" s="11"/>
      <c r="R11" s="11"/>
      <c r="S11" s="11"/>
      <c r="T11" s="10">
        <f>(P11+R11)*40+(Q11+S11)*55</f>
        <v>0</v>
      </c>
      <c r="U11" s="9"/>
      <c r="V11" s="53">
        <v>1000</v>
      </c>
      <c r="W11" s="52"/>
      <c r="X11" s="51"/>
      <c r="Y11" s="50"/>
      <c r="Z11" s="49">
        <f>(V11*W11+V11*X11+V11*Y11)</f>
        <v>0</v>
      </c>
    </row>
    <row r="12" spans="1:26" ht="15.75" customHeight="1">
      <c r="A12" s="14">
        <v>110</v>
      </c>
      <c r="B12" s="29"/>
      <c r="C12" s="10"/>
      <c r="D12" s="11"/>
      <c r="E12" s="11"/>
      <c r="F12" s="10">
        <f>(B12+D12)*40+(C12+E12)*55</f>
        <v>0</v>
      </c>
      <c r="G12" s="31"/>
      <c r="H12" s="12">
        <v>210</v>
      </c>
      <c r="I12" s="29"/>
      <c r="J12" s="10"/>
      <c r="K12" s="11"/>
      <c r="L12" s="11"/>
      <c r="M12" s="10">
        <f>(I12+K12)*40+(J12+L12)*55</f>
        <v>0</v>
      </c>
      <c r="N12" s="13"/>
      <c r="O12" s="30">
        <v>310</v>
      </c>
      <c r="P12" s="29"/>
      <c r="Q12" s="11"/>
      <c r="R12" s="11"/>
      <c r="S12" s="11"/>
      <c r="T12" s="10">
        <f>(P12+R12)*40+(Q12+S12)*55</f>
        <v>0</v>
      </c>
      <c r="U12" s="9"/>
      <c r="V12" s="43">
        <v>500</v>
      </c>
      <c r="W12" s="47"/>
      <c r="X12" s="46"/>
      <c r="Y12" s="45"/>
      <c r="Z12" s="44">
        <f>(V12*W12+V12*X12+V12*Y12)</f>
        <v>0</v>
      </c>
    </row>
    <row r="13" spans="1:26" ht="15.75" customHeight="1">
      <c r="A13" s="14">
        <v>111</v>
      </c>
      <c r="B13" s="29"/>
      <c r="C13" s="10"/>
      <c r="D13" s="10"/>
      <c r="E13" s="11"/>
      <c r="F13" s="10">
        <f>(B13+D13)*40+(C13+E13)*55</f>
        <v>0</v>
      </c>
      <c r="G13" s="31"/>
      <c r="H13" s="12">
        <v>211</v>
      </c>
      <c r="I13" s="29"/>
      <c r="J13" s="11"/>
      <c r="K13" s="11"/>
      <c r="L13" s="11"/>
      <c r="M13" s="10">
        <f>(I13+K13)*40+(J13+L13)*55</f>
        <v>0</v>
      </c>
      <c r="N13" s="13"/>
      <c r="O13" s="30">
        <v>311</v>
      </c>
      <c r="P13" s="29"/>
      <c r="Q13" s="11"/>
      <c r="R13" s="11"/>
      <c r="S13" s="11"/>
      <c r="T13" s="10">
        <f>(P13+R13)*40+(Q13+S13)*55</f>
        <v>0</v>
      </c>
      <c r="U13" s="9"/>
      <c r="V13" s="43">
        <v>100</v>
      </c>
      <c r="W13" s="47"/>
      <c r="X13" s="46"/>
      <c r="Y13" s="48"/>
      <c r="Z13" s="44">
        <f>(V13*W13+V13*X13+V13*Y13)</f>
        <v>0</v>
      </c>
    </row>
    <row r="14" spans="1:26" ht="15.75" customHeight="1">
      <c r="A14" s="14">
        <v>112</v>
      </c>
      <c r="B14" s="29"/>
      <c r="C14" s="10"/>
      <c r="D14" s="11"/>
      <c r="E14" s="11"/>
      <c r="F14" s="10">
        <f>(B14+D14)*40+(C14+E14)*55</f>
        <v>0</v>
      </c>
      <c r="G14" s="31"/>
      <c r="H14" s="12">
        <v>212</v>
      </c>
      <c r="I14" s="29"/>
      <c r="J14" s="10"/>
      <c r="K14" s="11"/>
      <c r="L14" s="11"/>
      <c r="M14" s="10">
        <f>(I14+K14)*40+(J14+L14)*55</f>
        <v>0</v>
      </c>
      <c r="N14" s="13"/>
      <c r="O14" s="30">
        <v>312</v>
      </c>
      <c r="P14" s="29"/>
      <c r="Q14" s="11"/>
      <c r="R14" s="11"/>
      <c r="S14" s="11"/>
      <c r="T14" s="10">
        <f>(P14+R14)*40+(Q14+S14)*55</f>
        <v>0</v>
      </c>
      <c r="U14" s="9"/>
      <c r="V14" s="43">
        <v>50</v>
      </c>
      <c r="W14" s="47"/>
      <c r="X14" s="46"/>
      <c r="Y14" s="45"/>
      <c r="Z14" s="44">
        <f>(V14*W14+V14*X14+V14*Y14)</f>
        <v>0</v>
      </c>
    </row>
    <row r="15" spans="1:26" ht="15.75" customHeight="1">
      <c r="A15" s="14">
        <v>113</v>
      </c>
      <c r="B15" s="29"/>
      <c r="C15" s="10"/>
      <c r="D15" s="11"/>
      <c r="E15" s="11"/>
      <c r="F15" s="10">
        <f>(B15+D15)*40+(C15+E15)*55</f>
        <v>0</v>
      </c>
      <c r="G15" s="31"/>
      <c r="H15" s="12">
        <v>213</v>
      </c>
      <c r="I15" s="29"/>
      <c r="J15" s="11"/>
      <c r="K15" s="11"/>
      <c r="L15" s="11"/>
      <c r="M15" s="10">
        <f>(I15+K15)*40+(J15+L15)*55</f>
        <v>0</v>
      </c>
      <c r="N15" s="13"/>
      <c r="O15" s="30">
        <v>313</v>
      </c>
      <c r="P15" s="29"/>
      <c r="Q15" s="11"/>
      <c r="R15" s="11"/>
      <c r="S15" s="11"/>
      <c r="T15" s="10">
        <f>(P15+R15)*40+(Q15+S15)*55</f>
        <v>0</v>
      </c>
      <c r="U15" s="9"/>
      <c r="V15" s="43">
        <v>10</v>
      </c>
      <c r="W15" s="47"/>
      <c r="X15" s="46"/>
      <c r="Y15" s="45"/>
      <c r="Z15" s="44">
        <f>(V15*W15+V15*X15+V15*Y15)</f>
        <v>0</v>
      </c>
    </row>
    <row r="16" spans="1:26" ht="15.75" customHeight="1">
      <c r="A16" s="14">
        <v>114</v>
      </c>
      <c r="B16" s="29"/>
      <c r="C16" s="10"/>
      <c r="D16" s="11"/>
      <c r="E16" s="11"/>
      <c r="F16" s="10">
        <f>(B16+D16)*40+(C16+E16)*55</f>
        <v>0</v>
      </c>
      <c r="G16" s="31"/>
      <c r="H16" s="12">
        <v>214</v>
      </c>
      <c r="I16" s="29"/>
      <c r="J16" s="10"/>
      <c r="K16" s="11"/>
      <c r="L16" s="11"/>
      <c r="M16" s="10">
        <f>(I16+K16)*40+(J16+L16)*55</f>
        <v>0</v>
      </c>
      <c r="N16" s="13"/>
      <c r="O16" s="30">
        <v>314</v>
      </c>
      <c r="P16" s="29"/>
      <c r="Q16" s="11"/>
      <c r="R16" s="11"/>
      <c r="S16" s="11"/>
      <c r="T16" s="10">
        <f>(P16+R16)*40+(Q16+S16)*55</f>
        <v>0</v>
      </c>
      <c r="U16" s="9"/>
      <c r="V16" s="43">
        <v>5</v>
      </c>
      <c r="W16" s="47"/>
      <c r="X16" s="46"/>
      <c r="Y16" s="45"/>
      <c r="Z16" s="44">
        <f>(V16*W16+V16*X16+V16*Y16)</f>
        <v>0</v>
      </c>
    </row>
    <row r="17" spans="1:75" ht="15.75" customHeight="1" thickBot="1">
      <c r="A17" s="14">
        <v>115</v>
      </c>
      <c r="B17" s="29"/>
      <c r="C17" s="10"/>
      <c r="D17" s="11"/>
      <c r="E17" s="11"/>
      <c r="F17" s="10">
        <f>(B17+D17)*40+(C17+E17)*55</f>
        <v>0</v>
      </c>
      <c r="G17" s="31"/>
      <c r="H17" s="12">
        <v>215</v>
      </c>
      <c r="I17" s="29"/>
      <c r="J17" s="11"/>
      <c r="K17" s="11"/>
      <c r="L17" s="11"/>
      <c r="M17" s="10">
        <f>(I17+K17)*40+(J17+L17)*55</f>
        <v>0</v>
      </c>
      <c r="N17" s="13"/>
      <c r="O17" s="30">
        <v>315</v>
      </c>
      <c r="P17" s="29"/>
      <c r="Q17" s="11"/>
      <c r="R17" s="11"/>
      <c r="S17" s="11"/>
      <c r="T17" s="10">
        <f>(P17+R17)*40+(Q17+S17)*55</f>
        <v>0</v>
      </c>
      <c r="U17" s="9"/>
      <c r="V17" s="43">
        <v>1</v>
      </c>
      <c r="W17" s="42"/>
      <c r="X17" s="41"/>
      <c r="Y17" s="40"/>
      <c r="Z17" s="39">
        <f>(V17*W17+V17*X17+V17*Y17)</f>
        <v>0</v>
      </c>
    </row>
    <row r="18" spans="1:75" ht="15.75" customHeight="1" thickTop="1" thickBot="1">
      <c r="A18" s="14">
        <v>116</v>
      </c>
      <c r="B18" s="29"/>
      <c r="C18" s="10"/>
      <c r="D18" s="11"/>
      <c r="E18" s="11"/>
      <c r="F18" s="10">
        <f>(B18+D18)*40+(C18+E18)*55</f>
        <v>0</v>
      </c>
      <c r="G18" s="31"/>
      <c r="H18" s="12">
        <v>216</v>
      </c>
      <c r="I18" s="29"/>
      <c r="J18" s="11"/>
      <c r="K18" s="11"/>
      <c r="L18" s="11"/>
      <c r="M18" s="10">
        <f>(I18+K18)*40+(J18+L18)*55</f>
        <v>0</v>
      </c>
      <c r="N18" s="13"/>
      <c r="O18" s="30">
        <v>316</v>
      </c>
      <c r="P18" s="29"/>
      <c r="Q18" s="11"/>
      <c r="R18" s="11"/>
      <c r="S18" s="11"/>
      <c r="T18" s="10">
        <f>(P18+R18)*40+(Q18+S18)*55</f>
        <v>0</v>
      </c>
      <c r="U18" s="9"/>
      <c r="V18" s="38" t="s">
        <v>0</v>
      </c>
      <c r="W18" s="37">
        <f>($V$11*W11+$V$12*W12+$V$13*W13+$V$14*W14+$V$15*W15+$V$16*W16+$V$17*W17)</f>
        <v>0</v>
      </c>
      <c r="X18" s="36">
        <f>($V$11*X11+$V$12*X12+$V$13*X13+$V$14*X14+$V$15*X15+$V$16*X16+$V$17*X17)</f>
        <v>0</v>
      </c>
      <c r="Y18" s="35">
        <f>($V$11*Y11+$V$12*Y12+$V$13*Y13+$V$14*Y14+$V$15*Y15+$V$16*Y16+$V$17*Y17)</f>
        <v>0</v>
      </c>
      <c r="Z18" s="34">
        <f>SUM(W18:Y18)</f>
        <v>0</v>
      </c>
    </row>
    <row r="19" spans="1:75" ht="15.75" customHeight="1" thickTop="1" thickBot="1">
      <c r="A19" s="14">
        <v>117</v>
      </c>
      <c r="B19" s="29"/>
      <c r="C19" s="10"/>
      <c r="D19" s="11"/>
      <c r="E19" s="11"/>
      <c r="F19" s="10">
        <f>(B19+D19)*40+(C19+E19)*55</f>
        <v>0</v>
      </c>
      <c r="G19" s="31"/>
      <c r="H19" s="12">
        <v>217</v>
      </c>
      <c r="I19" s="29"/>
      <c r="J19" s="11"/>
      <c r="K19" s="11"/>
      <c r="L19" s="11"/>
      <c r="M19" s="10">
        <f>(I19+K19)*40+(J19+L19)*55</f>
        <v>0</v>
      </c>
      <c r="N19" s="13"/>
      <c r="O19" s="30">
        <v>317</v>
      </c>
      <c r="P19" s="29"/>
      <c r="Q19" s="11"/>
      <c r="R19" s="11"/>
      <c r="S19" s="11"/>
      <c r="T19" s="10">
        <f>(P19+R19)*40+(Q19+S19)*55</f>
        <v>0</v>
      </c>
      <c r="U19" s="9"/>
      <c r="V19" s="11"/>
      <c r="W19" s="11"/>
      <c r="X19" s="11"/>
      <c r="Y19" s="11"/>
    </row>
    <row r="20" spans="1:75" ht="15.75" customHeight="1" thickTop="1">
      <c r="A20" s="14">
        <v>118</v>
      </c>
      <c r="B20" s="29"/>
      <c r="C20" s="10"/>
      <c r="D20" s="11"/>
      <c r="E20" s="11"/>
      <c r="F20" s="10">
        <f>(B20+D20)*40+(C20+E20)*55</f>
        <v>0</v>
      </c>
      <c r="G20" s="31"/>
      <c r="H20" s="12">
        <v>218</v>
      </c>
      <c r="I20" s="29"/>
      <c r="J20" s="11"/>
      <c r="K20" s="11"/>
      <c r="L20" s="11"/>
      <c r="M20" s="10">
        <f>(I20+K20)*40+(J20+L20)*55</f>
        <v>0</v>
      </c>
      <c r="N20" s="13"/>
      <c r="O20" s="30">
        <v>318</v>
      </c>
      <c r="P20" s="29"/>
      <c r="Q20" s="11"/>
      <c r="R20" s="11"/>
      <c r="S20" s="11"/>
      <c r="T20" s="10">
        <f>(P20+R20)*40+(Q20+S20)*55</f>
        <v>0</v>
      </c>
      <c r="U20" s="9"/>
      <c r="V20" s="33" t="s">
        <v>5</v>
      </c>
      <c r="W20" s="33" t="s">
        <v>4</v>
      </c>
      <c r="X20" s="33" t="s">
        <v>3</v>
      </c>
      <c r="Y20" s="33" t="s">
        <v>2</v>
      </c>
      <c r="Z20" s="32" t="s">
        <v>1</v>
      </c>
    </row>
    <row r="21" spans="1:75" ht="15.75" customHeight="1" thickBot="1">
      <c r="A21" s="14">
        <v>119</v>
      </c>
      <c r="B21" s="29"/>
      <c r="C21" s="10"/>
      <c r="D21" s="10"/>
      <c r="E21" s="11"/>
      <c r="F21" s="10">
        <f>(B21+D21)*40+(C21+E21)*55</f>
        <v>0</v>
      </c>
      <c r="G21" s="31"/>
      <c r="H21" s="12">
        <v>219</v>
      </c>
      <c r="I21" s="29"/>
      <c r="J21" s="10"/>
      <c r="K21" s="11"/>
      <c r="L21" s="11"/>
      <c r="M21" s="10">
        <f>(I21+K21)*40+(J21+L21)*55</f>
        <v>0</v>
      </c>
      <c r="N21" s="13"/>
      <c r="O21" s="30">
        <v>319</v>
      </c>
      <c r="P21" s="29"/>
      <c r="Q21" s="11"/>
      <c r="R21" s="11"/>
      <c r="S21" s="11"/>
      <c r="T21" s="10">
        <f>(P21+R21)*40+(Q21+S21)*55</f>
        <v>0</v>
      </c>
      <c r="U21" s="9"/>
      <c r="V21" s="28">
        <f>Y8</f>
        <v>0</v>
      </c>
      <c r="W21" s="27">
        <f>Z18</f>
        <v>0</v>
      </c>
      <c r="X21" s="26">
        <f>W21-V21</f>
        <v>0</v>
      </c>
      <c r="Y21" s="25"/>
      <c r="Z21" s="24"/>
    </row>
    <row r="22" spans="1:75" s="15" customFormat="1" ht="15.75" customHeight="1" thickTop="1" thickBot="1">
      <c r="A22" s="23">
        <v>120</v>
      </c>
      <c r="B22" s="18"/>
      <c r="C22" s="17"/>
      <c r="D22" s="17"/>
      <c r="E22" s="17"/>
      <c r="F22" s="16">
        <f>(B22+D22)*40+(C22+E22)*55</f>
        <v>0</v>
      </c>
      <c r="G22" s="22"/>
      <c r="H22" s="21">
        <v>220</v>
      </c>
      <c r="I22" s="18"/>
      <c r="J22" s="17"/>
      <c r="K22" s="17"/>
      <c r="L22" s="17"/>
      <c r="M22" s="16">
        <f>(I22+K22)*40+(J22+L22)*55</f>
        <v>0</v>
      </c>
      <c r="N22" s="20"/>
      <c r="O22" s="19">
        <v>320</v>
      </c>
      <c r="P22" s="18"/>
      <c r="Q22" s="17"/>
      <c r="R22" s="17"/>
      <c r="S22" s="17"/>
      <c r="T22" s="16">
        <f>(P22+R22)*40+(Q22+S22)*55</f>
        <v>0</v>
      </c>
      <c r="U22" s="9"/>
      <c r="V22" s="11"/>
      <c r="W22" s="11"/>
      <c r="X22" s="11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1:75" ht="15.75" customHeight="1" thickTop="1">
      <c r="A23" s="14" t="s">
        <v>0</v>
      </c>
      <c r="B23" s="11">
        <f>SUM(B3:B22)</f>
        <v>0</v>
      </c>
      <c r="C23" s="11">
        <f>SUM(C3:C22)</f>
        <v>0</v>
      </c>
      <c r="D23" s="11">
        <f>SUM(D3:D22)</f>
        <v>0</v>
      </c>
      <c r="E23" s="11">
        <f>SUM(E3:E22)</f>
        <v>0</v>
      </c>
      <c r="F23" s="10">
        <f>SUM(F3:G22)</f>
        <v>0</v>
      </c>
      <c r="G23" s="13"/>
      <c r="H23" s="12" t="s">
        <v>0</v>
      </c>
      <c r="I23" s="11">
        <f>SUM(I3:I22)</f>
        <v>0</v>
      </c>
      <c r="J23" s="11">
        <f>SUM(J3:J22)</f>
        <v>0</v>
      </c>
      <c r="K23" s="11">
        <f>SUM(K3:K22)</f>
        <v>0</v>
      </c>
      <c r="L23" s="11">
        <f>SUM(L3:L22)</f>
        <v>0</v>
      </c>
      <c r="M23" s="10">
        <f>SUM(M3:N22)</f>
        <v>0</v>
      </c>
      <c r="N23" s="13"/>
      <c r="O23" s="12" t="s">
        <v>0</v>
      </c>
      <c r="P23" s="11">
        <f>SUM(P3:P22)</f>
        <v>0</v>
      </c>
      <c r="Q23" s="11">
        <f>SUM(Q3:Q22)</f>
        <v>0</v>
      </c>
      <c r="R23" s="11">
        <f>SUM(R3:R22)</f>
        <v>0</v>
      </c>
      <c r="S23" s="11">
        <f>SUM(S3:S22)</f>
        <v>0</v>
      </c>
      <c r="T23" s="10">
        <f>SUM(T3:U22)</f>
        <v>0</v>
      </c>
      <c r="U23" s="9"/>
    </row>
    <row r="24" spans="1:75" s="3" customFormat="1" ht="6" customHeight="1" thickBot="1">
      <c r="A24" s="8"/>
      <c r="B24" s="5"/>
      <c r="C24" s="5"/>
      <c r="D24" s="5"/>
      <c r="E24" s="5"/>
      <c r="F24" s="5"/>
      <c r="G24" s="7"/>
      <c r="H24" s="6"/>
      <c r="I24" s="5"/>
      <c r="J24" s="5"/>
      <c r="K24" s="5"/>
      <c r="L24" s="5"/>
      <c r="M24" s="5"/>
      <c r="N24" s="7"/>
      <c r="O24" s="6"/>
      <c r="P24" s="5"/>
      <c r="Q24" s="5"/>
      <c r="R24" s="5"/>
      <c r="S24" s="5"/>
      <c r="T24" s="5"/>
      <c r="U24" s="4"/>
    </row>
    <row r="25" spans="1:75" ht="17.25" thickTop="1">
      <c r="A25" s="2"/>
      <c r="H25" s="2"/>
      <c r="O25" s="2"/>
    </row>
    <row r="26" spans="1:75">
      <c r="A26" s="2"/>
      <c r="H26" s="2"/>
      <c r="O26" s="2"/>
    </row>
    <row r="27" spans="1:75">
      <c r="A27" s="2"/>
      <c r="H27" s="2"/>
      <c r="O27" s="2"/>
    </row>
    <row r="28" spans="1:75">
      <c r="A28" s="2"/>
      <c r="H28" s="2"/>
      <c r="O28" s="2"/>
    </row>
    <row r="29" spans="1:75">
      <c r="A29" s="2"/>
      <c r="H29" s="2"/>
      <c r="O29" s="2"/>
    </row>
    <row r="30" spans="1:75">
      <c r="A30" s="2"/>
      <c r="H30" s="2"/>
      <c r="O30" s="2"/>
    </row>
    <row r="31" spans="1:75">
      <c r="A31" s="2"/>
      <c r="H31" s="2"/>
      <c r="O31" s="2"/>
    </row>
    <row r="32" spans="1:75">
      <c r="A32" s="2"/>
      <c r="H32" s="2"/>
      <c r="O32" s="2"/>
    </row>
    <row r="33" spans="1:15">
      <c r="A33" s="2"/>
      <c r="H33" s="2"/>
      <c r="O33" s="2"/>
    </row>
  </sheetData>
  <mergeCells count="11">
    <mergeCell ref="K1:L1"/>
    <mergeCell ref="O1:O2"/>
    <mergeCell ref="P1:Q1"/>
    <mergeCell ref="R1:S1"/>
    <mergeCell ref="V2:W2"/>
    <mergeCell ref="X2:Y2"/>
    <mergeCell ref="A1:A2"/>
    <mergeCell ref="B1:C1"/>
    <mergeCell ref="D1:E1"/>
    <mergeCell ref="H1:H2"/>
    <mergeCell ref="I1:J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 (10)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2018-09-13T00:31:46Z</dcterms:created>
  <dcterms:modified xsi:type="dcterms:W3CDTF">2018-09-13T00:32:05Z</dcterms:modified>
</cp:coreProperties>
</file>