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C:\Users\MANOJ\Data Scientist\MIS Excutive &amp; MIS Analyst\Project\Excel Project\"/>
    </mc:Choice>
  </mc:AlternateContent>
  <xr:revisionPtr revIDLastSave="0" documentId="13_ncr:1_{CC8EA9B6-5DBF-4EFB-BD8F-436D950681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I8" i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B4" i="1"/>
  <c r="B5" i="1" s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MANOJ</author>
  </authors>
  <commentList>
    <comment ref="B3" authorId="0" shapeId="0" xr:uid="{3407D502-ADEB-4689-9F47-A35F4586DCD3}">
      <text>
        <r>
          <rPr>
            <b/>
            <sz val="9"/>
            <color indexed="81"/>
            <rFont val="Tahoma"/>
            <family val="2"/>
          </rPr>
          <t>MANOJ:</t>
        </r>
        <r>
          <rPr>
            <sz val="9"/>
            <color indexed="81"/>
            <rFont val="Tahoma"/>
            <family val="2"/>
          </rPr>
          <t xml:space="preserve">
Insert Start Date
</t>
        </r>
      </text>
    </comment>
  </commentList>
</comments>
</file>

<file path=xl/sharedStrings.xml><?xml version="1.0" encoding="utf-8"?>
<sst xmlns="http://schemas.openxmlformats.org/spreadsheetml/2006/main" count="38" uniqueCount="31">
  <si>
    <t>Task</t>
  </si>
  <si>
    <t>Project Lead</t>
  </si>
  <si>
    <t>Start Date</t>
  </si>
  <si>
    <t>End Date</t>
  </si>
  <si>
    <t>Days</t>
  </si>
  <si>
    <t>Progress</t>
  </si>
  <si>
    <t>Planning Stage</t>
  </si>
  <si>
    <t>Task 1</t>
  </si>
  <si>
    <t>Task 2</t>
  </si>
  <si>
    <t>Task 3</t>
  </si>
  <si>
    <t>Task 4</t>
  </si>
  <si>
    <t>Execution Stage</t>
  </si>
  <si>
    <t>Task 5</t>
  </si>
  <si>
    <t>Review Stage</t>
  </si>
  <si>
    <t>James Miller</t>
  </si>
  <si>
    <t>Thomas Bennett</t>
  </si>
  <si>
    <t>Emily Wright</t>
  </si>
  <si>
    <t>Oliver Anderson</t>
  </si>
  <si>
    <t>Abigail Taylor</t>
  </si>
  <si>
    <t>Noah Patel</t>
  </si>
  <si>
    <t>Henry Lewis</t>
  </si>
  <si>
    <t>Charlotte Roberts</t>
  </si>
  <si>
    <t>Alexander Davies</t>
  </si>
  <si>
    <t>Evelyn Clark</t>
  </si>
  <si>
    <t>William Thompson</t>
  </si>
  <si>
    <t>Isabella Evans</t>
  </si>
  <si>
    <t>QuantumPath</t>
  </si>
  <si>
    <t>Project Start:</t>
  </si>
  <si>
    <t>Project Name:</t>
  </si>
  <si>
    <t>Current Date:</t>
  </si>
  <si>
    <t>Week in 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</si>
</sst>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\W\k\ #"/>
    <numFmt numFmtId="165" formatCode="[$-409]d/mmm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0" borderId="1" xfId="0" applyBorder="1" applyAlignment="1">
      <alignment horizontal="left" inden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/>
    <xf numFmtId="0" fontId="1" fillId="0" borderId="0" xfId="0" applyFont="1"/>
    <xf numFmtId="165" fontId="1" fillId="2" borderId="0" xfId="0" applyNumberFormat="1" applyFont="1" applyFill="1"/>
    <xf numFmtId="9" fontId="0" fillId="0" borderId="0" xfId="0" applyNumberFormat="1"/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B05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</dxfs>
  <tableStyles count="1" defaultTableStyle="TableStyleMedium2" defaultPivotStyle="PivotStyleLight16">
    <tableStyle name="Invisible" pivot="0" table="0" count="0" xr9:uid="{9F6E27D8-DB19-4335-BD74-32D0EC8ED5A3}"/>
  </tableStyles>
  <colors>
    <mruColors>
      <color rgb="FF003399"/>
      <color rgb="FF33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23"/>
  <sheetViews>
    <sheetView showGridLines="0" tabSelected="1" workbookViewId="0">
      <pane xSplit="7" ySplit="8" topLeftCell="H9" activePane="bottomRight" state="frozen"/>
      <selection pane="topRight" activeCell="H1" sqref="H1"/>
      <selection pane="bottomLeft" activeCell="A9" sqref="A9"/>
      <selection pane="bottomRight" activeCell="B3" sqref="B3"/>
    </sheetView>
  </sheetViews>
  <sheetFormatPr defaultRowHeight="14.4" x14ac:dyDescent="0.3"/>
  <cols>
    <col min="1" max="1" width="15.5546875" bestFit="1" customWidth="1"/>
    <col min="2" max="2" width="16.21875" bestFit="1" customWidth="1"/>
    <col min="3" max="3" width="9.21875" bestFit="1" customWidth="1"/>
    <col min="4" max="4" width="8.33203125" bestFit="1" customWidth="1"/>
    <col min="5" max="5" width="4.88671875" bestFit="1" customWidth="1"/>
    <col min="7" max="7" width="3.6640625" customWidth="1"/>
    <col min="8" max="8" width="8.33203125" bestFit="1" customWidth="1"/>
  </cols>
  <sheetData>
    <row r="2" spans="1:33" x14ac:dyDescent="0.3">
      <c r="A2" t="s">
        <v>28</v>
      </c>
      <c r="B2" t="s">
        <v>26</v>
      </c>
    </row>
    <row r="3" spans="1:33" x14ac:dyDescent="0.3">
      <c r="A3" t="s">
        <v>27</v>
      </c>
      <c r="B3" s="10">
        <v>45301</v>
      </c>
    </row>
    <row r="4" spans="1:33" x14ac:dyDescent="0.3">
      <c r="A4" t="s">
        <v>29</v>
      </c>
      <c r="B4" s="10">
        <f ca="1">TODAY()</f>
        <v>45371</v>
      </c>
    </row>
    <row r="5" spans="1:33" x14ac:dyDescent="0.3">
      <c r="A5" t="s">
        <v>30</v>
      </c>
      <c r="B5" s="11">
        <f ca="1">ROUNDUP((B4-B3)/7,0)</f>
        <v>10</v>
      </c>
    </row>
    <row r="7" spans="1:33" s="13" customFormat="1" x14ac:dyDescent="0.3">
      <c r="A7" s="1"/>
      <c r="B7" s="1"/>
      <c r="C7" s="1"/>
      <c r="D7" s="1"/>
      <c r="E7" s="1"/>
      <c r="F7" s="1"/>
      <c r="G7" s="1"/>
      <c r="H7" s="14">
        <f>B3</f>
        <v>45301</v>
      </c>
      <c r="I7" s="14">
        <f>H7+7</f>
        <v>45308</v>
      </c>
      <c r="J7" s="14">
        <f t="shared" ref="J7:AG7" si="0">I7+7</f>
        <v>45315</v>
      </c>
      <c r="K7" s="14">
        <f t="shared" si="0"/>
        <v>45322</v>
      </c>
      <c r="L7" s="14">
        <f t="shared" si="0"/>
        <v>45329</v>
      </c>
      <c r="M7" s="14">
        <f t="shared" si="0"/>
        <v>45336</v>
      </c>
      <c r="N7" s="14">
        <f t="shared" si="0"/>
        <v>45343</v>
      </c>
      <c r="O7" s="14">
        <f t="shared" si="0"/>
        <v>45350</v>
      </c>
      <c r="P7" s="14">
        <f t="shared" si="0"/>
        <v>45357</v>
      </c>
      <c r="Q7" s="14">
        <f t="shared" si="0"/>
        <v>45364</v>
      </c>
      <c r="R7" s="14">
        <f t="shared" si="0"/>
        <v>45371</v>
      </c>
      <c r="S7" s="14">
        <f t="shared" si="0"/>
        <v>45378</v>
      </c>
      <c r="T7" s="14">
        <f t="shared" si="0"/>
        <v>45385</v>
      </c>
      <c r="U7" s="14">
        <f t="shared" si="0"/>
        <v>45392</v>
      </c>
      <c r="V7" s="14">
        <f t="shared" si="0"/>
        <v>45399</v>
      </c>
      <c r="W7" s="14">
        <f t="shared" si="0"/>
        <v>45406</v>
      </c>
      <c r="X7" s="14">
        <f t="shared" si="0"/>
        <v>45413</v>
      </c>
      <c r="Y7" s="14">
        <f t="shared" si="0"/>
        <v>45420</v>
      </c>
      <c r="Z7" s="14">
        <f t="shared" si="0"/>
        <v>45427</v>
      </c>
      <c r="AA7" s="14">
        <f t="shared" si="0"/>
        <v>45434</v>
      </c>
      <c r="AB7" s="14">
        <f t="shared" si="0"/>
        <v>45441</v>
      </c>
      <c r="AC7" s="14">
        <f t="shared" si="0"/>
        <v>45448</v>
      </c>
      <c r="AD7" s="14">
        <f t="shared" si="0"/>
        <v>45455</v>
      </c>
      <c r="AE7" s="14">
        <f t="shared" si="0"/>
        <v>45462</v>
      </c>
      <c r="AF7" s="14">
        <f t="shared" si="0"/>
        <v>45469</v>
      </c>
      <c r="AG7" s="14">
        <f t="shared" si="0"/>
        <v>45476</v>
      </c>
    </row>
    <row r="8" spans="1:33" s="13" customFormat="1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/>
      <c r="H8" s="12">
        <v>1</v>
      </c>
      <c r="I8" s="12">
        <f>H8+1</f>
        <v>2</v>
      </c>
      <c r="J8" s="12">
        <f t="shared" ref="J8:AG8" si="1">I8+1</f>
        <v>3</v>
      </c>
      <c r="K8" s="12">
        <f t="shared" si="1"/>
        <v>4</v>
      </c>
      <c r="L8" s="12">
        <f t="shared" si="1"/>
        <v>5</v>
      </c>
      <c r="M8" s="12">
        <f t="shared" si="1"/>
        <v>6</v>
      </c>
      <c r="N8" s="12">
        <f t="shared" si="1"/>
        <v>7</v>
      </c>
      <c r="O8" s="12">
        <f t="shared" si="1"/>
        <v>8</v>
      </c>
      <c r="P8" s="12">
        <f t="shared" si="1"/>
        <v>9</v>
      </c>
      <c r="Q8" s="12">
        <f t="shared" si="1"/>
        <v>10</v>
      </c>
      <c r="R8" s="12">
        <f t="shared" si="1"/>
        <v>11</v>
      </c>
      <c r="S8" s="12">
        <f t="shared" si="1"/>
        <v>12</v>
      </c>
      <c r="T8" s="12">
        <f t="shared" si="1"/>
        <v>13</v>
      </c>
      <c r="U8" s="12">
        <f t="shared" si="1"/>
        <v>14</v>
      </c>
      <c r="V8" s="12">
        <f t="shared" si="1"/>
        <v>15</v>
      </c>
      <c r="W8" s="12">
        <f t="shared" si="1"/>
        <v>16</v>
      </c>
      <c r="X8" s="12">
        <f t="shared" si="1"/>
        <v>17</v>
      </c>
      <c r="Y8" s="12">
        <f t="shared" si="1"/>
        <v>18</v>
      </c>
      <c r="Z8" s="12">
        <f t="shared" si="1"/>
        <v>19</v>
      </c>
      <c r="AA8" s="12">
        <f t="shared" si="1"/>
        <v>20</v>
      </c>
      <c r="AB8" s="12">
        <f t="shared" si="1"/>
        <v>21</v>
      </c>
      <c r="AC8" s="12">
        <f t="shared" si="1"/>
        <v>22</v>
      </c>
      <c r="AD8" s="12">
        <f t="shared" si="1"/>
        <v>23</v>
      </c>
      <c r="AE8" s="12">
        <f t="shared" si="1"/>
        <v>24</v>
      </c>
      <c r="AF8" s="12">
        <f t="shared" si="1"/>
        <v>25</v>
      </c>
      <c r="AG8" s="12">
        <f t="shared" si="1"/>
        <v>26</v>
      </c>
    </row>
    <row r="9" spans="1:33" x14ac:dyDescent="0.3">
      <c r="A9" s="4" t="s">
        <v>6</v>
      </c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5" t="s">
        <v>7</v>
      </c>
      <c r="B10" s="6" t="s">
        <v>14</v>
      </c>
      <c r="C10" s="7">
        <v>45301</v>
      </c>
      <c r="D10" s="7">
        <v>45351</v>
      </c>
      <c r="E10" s="8">
        <f>IF(C10="","",D10-C10)</f>
        <v>50</v>
      </c>
      <c r="F10" s="9">
        <v>0.6</v>
      </c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x14ac:dyDescent="0.3">
      <c r="A11" s="5" t="s">
        <v>8</v>
      </c>
      <c r="B11" s="6" t="s">
        <v>15</v>
      </c>
      <c r="C11" s="7">
        <v>45310</v>
      </c>
      <c r="D11" s="7">
        <v>45380</v>
      </c>
      <c r="E11" s="8">
        <f t="shared" ref="E11:E23" si="2">IF(C11="","",D11-C11)</f>
        <v>70</v>
      </c>
      <c r="F11" s="9">
        <v>0.75</v>
      </c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x14ac:dyDescent="0.3">
      <c r="A12" s="5" t="s">
        <v>9</v>
      </c>
      <c r="B12" s="6" t="s">
        <v>16</v>
      </c>
      <c r="C12" s="7">
        <v>45329</v>
      </c>
      <c r="D12" s="7">
        <v>45377</v>
      </c>
      <c r="E12" s="8">
        <f t="shared" si="2"/>
        <v>48</v>
      </c>
      <c r="F12" s="9">
        <v>0.7</v>
      </c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x14ac:dyDescent="0.3">
      <c r="A13" s="5" t="s">
        <v>10</v>
      </c>
      <c r="B13" s="6" t="s">
        <v>17</v>
      </c>
      <c r="C13" s="7">
        <v>45344</v>
      </c>
      <c r="D13" s="7">
        <v>45379</v>
      </c>
      <c r="E13" s="8">
        <f t="shared" si="2"/>
        <v>35</v>
      </c>
      <c r="F13" s="9">
        <v>1</v>
      </c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x14ac:dyDescent="0.3">
      <c r="A14" s="4" t="s">
        <v>11</v>
      </c>
      <c r="B14" s="4"/>
      <c r="C14" s="4"/>
      <c r="D14" s="4"/>
      <c r="E14" s="4" t="str">
        <f t="shared" si="2"/>
        <v/>
      </c>
      <c r="F14" s="4"/>
      <c r="G14" s="3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x14ac:dyDescent="0.3">
      <c r="A15" s="5" t="s">
        <v>7</v>
      </c>
      <c r="B15" s="6" t="s">
        <v>18</v>
      </c>
      <c r="C15" s="7">
        <v>45353</v>
      </c>
      <c r="D15" s="7">
        <v>45385</v>
      </c>
      <c r="E15" s="8">
        <f t="shared" si="2"/>
        <v>32</v>
      </c>
      <c r="F15" s="9">
        <v>0.3</v>
      </c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3" x14ac:dyDescent="0.3">
      <c r="A16" s="5" t="s">
        <v>8</v>
      </c>
      <c r="B16" s="6" t="s">
        <v>19</v>
      </c>
      <c r="C16" s="7">
        <v>45373</v>
      </c>
      <c r="D16" s="7">
        <v>45433</v>
      </c>
      <c r="E16" s="8">
        <f t="shared" si="2"/>
        <v>60</v>
      </c>
      <c r="F16" s="9">
        <v>0.5</v>
      </c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 x14ac:dyDescent="0.3">
      <c r="A17" s="5" t="s">
        <v>9</v>
      </c>
      <c r="B17" s="6" t="s">
        <v>21</v>
      </c>
      <c r="C17" s="7">
        <v>45381</v>
      </c>
      <c r="D17" s="7">
        <v>45421</v>
      </c>
      <c r="E17" s="8">
        <f t="shared" si="2"/>
        <v>40</v>
      </c>
      <c r="F17" s="9">
        <v>0.5</v>
      </c>
      <c r="G17" s="1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 x14ac:dyDescent="0.3">
      <c r="A18" s="5" t="s">
        <v>10</v>
      </c>
      <c r="B18" s="6" t="s">
        <v>20</v>
      </c>
      <c r="C18" s="7">
        <v>45388</v>
      </c>
      <c r="D18" s="7">
        <v>45443</v>
      </c>
      <c r="E18" s="8">
        <f t="shared" si="2"/>
        <v>55</v>
      </c>
      <c r="F18" s="9">
        <v>1</v>
      </c>
      <c r="G18" s="1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 x14ac:dyDescent="0.3">
      <c r="A19" s="5" t="s">
        <v>12</v>
      </c>
      <c r="B19" s="6" t="s">
        <v>22</v>
      </c>
      <c r="C19" s="7">
        <v>45392</v>
      </c>
      <c r="D19" s="7">
        <v>45440</v>
      </c>
      <c r="E19" s="8">
        <f t="shared" si="2"/>
        <v>48</v>
      </c>
      <c r="F19" s="9">
        <v>0.85</v>
      </c>
      <c r="G19" s="1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 spans="1:33" x14ac:dyDescent="0.3">
      <c r="A20" s="4" t="s">
        <v>13</v>
      </c>
      <c r="B20" s="4"/>
      <c r="C20" s="4"/>
      <c r="D20" s="4"/>
      <c r="E20" s="4" t="str">
        <f t="shared" si="2"/>
        <v/>
      </c>
      <c r="F20" s="4"/>
      <c r="G20" s="3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x14ac:dyDescent="0.3">
      <c r="A21" s="5" t="s">
        <v>7</v>
      </c>
      <c r="B21" s="6" t="s">
        <v>23</v>
      </c>
      <c r="C21" s="7">
        <v>45376</v>
      </c>
      <c r="D21" s="7">
        <v>45406</v>
      </c>
      <c r="E21" s="8">
        <f t="shared" si="2"/>
        <v>30</v>
      </c>
      <c r="F21" s="9">
        <v>0.65</v>
      </c>
      <c r="G21" s="1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x14ac:dyDescent="0.3">
      <c r="A22" s="5" t="s">
        <v>8</v>
      </c>
      <c r="B22" s="6" t="s">
        <v>24</v>
      </c>
      <c r="C22" s="7">
        <v>45366</v>
      </c>
      <c r="D22" s="7">
        <v>45398</v>
      </c>
      <c r="E22" s="8">
        <f t="shared" si="2"/>
        <v>32</v>
      </c>
      <c r="F22" s="9">
        <v>0.48</v>
      </c>
      <c r="G22" s="15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3">
      <c r="A23" s="5" t="s">
        <v>9</v>
      </c>
      <c r="B23" s="6" t="s">
        <v>25</v>
      </c>
      <c r="C23" s="7">
        <v>45383</v>
      </c>
      <c r="D23" s="7">
        <v>45441</v>
      </c>
      <c r="E23" s="8">
        <f t="shared" si="2"/>
        <v>58</v>
      </c>
      <c r="F23" s="9">
        <v>0.7</v>
      </c>
      <c r="G23" s="15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</sheetData>
  <conditionalFormatting sqref="F10:F23">
    <cfRule type="dataBar" priority="3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{2566CCEE-5C15-4ED9-93CE-F78A5B4AEDE7}</x14:id>
        </ext>
      </extLst>
    </cfRule>
  </conditionalFormatting>
  <conditionalFormatting sqref="H7:AG23">
    <cfRule type="expression" dxfId="3" priority="1">
      <formula>H$8=$B$5</formula>
    </cfRule>
  </conditionalFormatting>
  <conditionalFormatting sqref="H10:AG23">
    <cfRule type="expression" dxfId="2" priority="2">
      <formula>AND(H$7&gt;=$C10,H$7&lt;=$C10+($E10*$F10)-1)</formula>
    </cfRule>
    <cfRule type="expression" dxfId="1" priority="4">
      <formula>AND(H$7&gt;=$C10,H$7&lt;=$D10)</formula>
    </cfRule>
  </conditionalFormatting>
  <conditionalFormatting sqref="H23:AG23">
    <cfRule type="expression" dxfId="0" priority="5">
      <formula>AND(H$7&gt;=$C24,H$7&lt;=$D24)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66CCEE-5C15-4ED9-93CE-F78A5B4AEDE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F10:F23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 pandey</cp:lastModifiedBy>
  <dcterms:created xsi:type="dcterms:W3CDTF">2015-06-05T18:17:20Z</dcterms:created>
  <dcterms:modified xsi:type="dcterms:W3CDTF">2024-03-20T16:01:26Z</dcterms:modified>
</cp:coreProperties>
</file>