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lb" ContentType="model/gltf.binary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uglas\Desktop\"/>
    </mc:Choice>
  </mc:AlternateContent>
  <xr:revisionPtr revIDLastSave="0" documentId="8_{7FA86BA2-FCC4-4C9A-B73D-E8A9FF732126}" xr6:coauthVersionLast="47" xr6:coauthVersionMax="47" xr10:uidLastSave="{00000000-0000-0000-0000-000000000000}"/>
  <bookViews>
    <workbookView xWindow="10200" yWindow="0" windowWidth="10200" windowHeight="10920" xr2:uid="{806545FC-912A-41C3-A656-79BD36FA904C}"/>
  </bookViews>
  <sheets>
    <sheet name="Planilha1" sheetId="1" r:id="rId1"/>
  </sheets>
  <definedNames>
    <definedName name="Aporte">Planilha1!$C$16</definedName>
    <definedName name="patrimonio">Planilha1!$C$19</definedName>
    <definedName name="qt_anos">Planilha1!$C$17</definedName>
    <definedName name="rendimento_carteira">Planilha1!$C$11</definedName>
    <definedName name="salario">Planilha1!$C$10</definedName>
    <definedName name="sugestao_investimento">Planilha1!$C$12</definedName>
    <definedName name="Taxa_mensal">Planilha1!$C$18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3" i="1" l="1"/>
  <c r="D23" i="1" s="1"/>
  <c r="C19" i="1"/>
  <c r="C20" i="1" s="1"/>
  <c r="C25" i="1"/>
  <c r="D25" i="1" s="1"/>
  <c r="C26" i="1"/>
  <c r="D26" i="1" s="1"/>
  <c r="C27" i="1"/>
  <c r="D27" i="1" s="1"/>
  <c r="C24" i="1"/>
  <c r="D24" i="1" s="1"/>
  <c r="C12" i="1"/>
</calcChain>
</file>

<file path=xl/sharedStrings.xml><?xml version="1.0" encoding="utf-8"?>
<sst xmlns="http://schemas.openxmlformats.org/spreadsheetml/2006/main" count="17" uniqueCount="17">
  <si>
    <t>Investimento Mensal</t>
  </si>
  <si>
    <t>Quanto invesrir por mês?</t>
  </si>
  <si>
    <t>Por quanto Anos?</t>
  </si>
  <si>
    <t>Taxa de Rendimento mensal?</t>
  </si>
  <si>
    <t>Patrimonio acumulado?</t>
  </si>
  <si>
    <t>Dividendos Mensais?</t>
  </si>
  <si>
    <t>Quanto em 2 anos?</t>
  </si>
  <si>
    <t>Quanto em 10 anos?</t>
  </si>
  <si>
    <t>Quanto em 20 anos?</t>
  </si>
  <si>
    <t>Quanto em 30 anos?</t>
  </si>
  <si>
    <t>Dividendos</t>
  </si>
  <si>
    <t>Cenários</t>
  </si>
  <si>
    <t>Quanto em 5 anos?</t>
  </si>
  <si>
    <t>Configurações</t>
  </si>
  <si>
    <t>salário</t>
  </si>
  <si>
    <t>Sugestão de investimento</t>
  </si>
  <si>
    <t>Rendimento Carteira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</si>
</sst>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R$&quot;\ #,##0.00;[Red]\-&quot;R$&quot;\ #,##0.00"/>
    <numFmt numFmtId="165" formatCode="&quot;R$&quot;\ #,##0.00"/>
  </numFmts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165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8" fontId="0" fillId="2" borderId="1" xfId="0" applyNumberForma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3" fillId="0" borderId="0" xfId="0" applyFont="1"/>
    <xf numFmtId="0" fontId="5" fillId="3" borderId="1" xfId="0" applyFont="1" applyFill="1" applyBorder="1"/>
    <xf numFmtId="0" fontId="2" fillId="4" borderId="5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165" fontId="0" fillId="0" borderId="8" xfId="0" applyNumberFormat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0" fontId="1" fillId="5" borderId="0" xfId="0" applyFont="1" applyFill="1"/>
    <xf numFmtId="10" fontId="0" fillId="0" borderId="8" xfId="0" applyNumberFormat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8" fontId="0" fillId="0" borderId="1" xfId="0" applyNumberFormat="1" applyBorder="1" applyAlignment="1">
      <alignment horizontal="center"/>
    </xf>
    <xf numFmtId="0" fontId="0" fillId="0" borderId="0" xfId="0" applyAlignment="1">
      <alignment horizontal="left" indent="1"/>
    </xf>
    <xf numFmtId="0" fontId="3" fillId="2" borderId="7" xfId="0" applyFont="1" applyFill="1" applyBorder="1" applyAlignment="1">
      <alignment horizontal="left" indent="1"/>
    </xf>
    <xf numFmtId="0" fontId="3" fillId="2" borderId="9" xfId="0" applyFont="1" applyFill="1" applyBorder="1" applyAlignment="1">
      <alignment horizontal="left" indent="1"/>
    </xf>
    <xf numFmtId="0" fontId="3" fillId="0" borderId="1" xfId="0" applyFont="1" applyBorder="1" applyAlignment="1">
      <alignment horizontal="left" indent="1"/>
    </xf>
    <xf numFmtId="0" fontId="3" fillId="2" borderId="1" xfId="0" applyFont="1" applyFill="1" applyBorder="1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microsoft.com/office/2017/06/relationships/model3d" Target="../media/model3d1.glb"/><Relationship Id="rId4" Type="http://schemas.openxmlformats.org/officeDocument/2006/relationships/image" Target="../media/image3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52003</xdr:colOff>
      <xdr:row>0</xdr:row>
      <xdr:rowOff>0</xdr:rowOff>
    </xdr:from>
    <xdr:to>
      <xdr:col>2</xdr:col>
      <xdr:colOff>364410</xdr:colOff>
      <xdr:row>5</xdr:row>
      <xdr:rowOff>159611</xdr:rowOff>
    </xdr:to>
    <mc:AlternateContent xmlns:mc="http://schemas.openxmlformats.org/markup-compatibility/2006">
      <mc:Choice xmlns:am3d="http://schemas.microsoft.com/office/drawing/2017/model3d" Requires="am3d">
        <xdr:graphicFrame macro="">
          <xdr:nvGraphicFramePr>
            <xdr:cNvPr id="2" name="Modelo 3D 1" descr="Sinal de Porcentagem Cinza-Escuro">
              <a:extLst>
                <a:ext uri="{FF2B5EF4-FFF2-40B4-BE49-F238E27FC236}">
                  <a16:creationId xmlns:a16="http://schemas.microsoft.com/office/drawing/2014/main" id="{88A66EF0-524E-9DB7-40A0-32285CB2F521}"/>
                </a:ext>
              </a:extLst>
            </xdr:cNvPr>
            <xdr:cNvGraphicFramePr>
              <a:graphicFrameLocks noChangeAspect="1"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7/model3d">
              <am3d:model3d xmlns:r="http://schemas.openxmlformats.org/officeDocument/2006/relationships" r:embed="rId1">
                <am3d:spPr>
                  <a:xfrm>
                    <a:off x="0" y="0"/>
                    <a:ext cx="2566657" cy="1122694"/>
                  </a:xfrm>
                  <a:prstGeom prst="rect">
                    <a:avLst/>
                  </a:prstGeom>
                </am3d:spPr>
                <am3d:camera>
                  <am3d:pos x="0" y="0" z="63658793"/>
                  <am3d:up dx="0" dy="36000000" dz="0"/>
                  <am3d:lookAt x="0" y="0" z="0"/>
                  <am3d:perspective fov="2700000"/>
                </am3d:camera>
                <am3d:trans>
                  <am3d:meterPerModelUnit n="3229708" d="1000000"/>
                  <am3d:preTrans dx="0" dy="-16364740" dz="5210"/>
                  <am3d:scale>
                    <am3d:sx n="1000000" d="1000000"/>
                    <am3d:sy n="1000000" d="1000000"/>
                    <am3d:sz n="1000000" d="1000000"/>
                  </am3d:scale>
                  <am3d:rot ax="-2481472" ay="2067886" az="-1588864"/>
                  <am3d:postTrans dx="0" dy="0" dz="0"/>
                </am3d:trans>
                <am3d:raster rName="Office3DRenderer" rVer="16.0.8326">
                  <am3d:blip r:embed="rId2"/>
                </am3d:raster>
                <am3d:objViewport viewportSz="1468138"/>
                <am3d:ambientLight>
                  <am3d:clr>
                    <a:scrgbClr r="50000" g="50000" b="50000"/>
                  </am3d:clr>
                  <am3d:illuminance n="500000" d="1000000"/>
                </am3d:ambientLight>
                <am3d:ptLight rad="0">
                  <am3d:clr>
                    <a:scrgbClr r="100000" g="75000" b="50000"/>
                  </am3d:clr>
                  <am3d:intensity n="9765625" d="1000000"/>
                  <am3d:pos x="21959998" y="70920001" z="16344003"/>
                </am3d:ptLight>
                <am3d:ptLight rad="0">
                  <am3d:clr>
                    <a:scrgbClr r="40000" g="60000" b="95000"/>
                  </am3d:clr>
                  <am3d:intensity n="12250000" d="1000000"/>
                  <am3d:pos x="-37964106" y="51130435" z="57631972"/>
                </am3d:ptLight>
                <am3d:ptLight rad="0">
                  <am3d:clr>
                    <a:scrgbClr r="86837" g="72700" b="100000"/>
                  </am3d:clr>
                  <am3d:intensity n="3125000" d="1000000"/>
                  <am3d:pos x="-37739122" y="58056624" z="-34769649"/>
                </am3d:ptLight>
              </am3d:model3d>
            </a:graphicData>
          </a:graphic>
        </xdr:graphicFrame>
      </mc:Choice>
      <mc:Fallback>
        <xdr:pic>
          <xdr:nvPicPr>
            <xdr:cNvPr id="2" name="Modelo 3D 1" descr="Sinal de Porcentagem Cinza-Escuro">
              <a:extLst>
                <a:ext uri="{FF2B5EF4-FFF2-40B4-BE49-F238E27FC236}">
                  <a16:creationId xmlns:a16="http://schemas.microsoft.com/office/drawing/2014/main" id="{88A66EF0-524E-9DB7-40A0-32285CB2F521}"/>
                </a:ext>
              </a:extLst>
            </xdr:cNvPr>
            <xdr:cNvPicPr>
              <a:picLocks noGrp="1" noRot="1" noChangeAspect="1" noMove="1" noResize="1" noEditPoints="1" noAdjustHandles="1" noChangeArrowheads="1" noChangeShapeType="1" noCrop="1"/>
            </xdr:cNvPicPr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665836" y="0"/>
              <a:ext cx="2566657" cy="112269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848784</xdr:colOff>
      <xdr:row>0</xdr:row>
      <xdr:rowOff>182033</xdr:rowOff>
    </xdr:from>
    <xdr:to>
      <xdr:col>2</xdr:col>
      <xdr:colOff>1762125</xdr:colOff>
      <xdr:row>5</xdr:row>
      <xdr:rowOff>134408</xdr:rowOff>
    </xdr:to>
    <xdr:pic>
      <xdr:nvPicPr>
        <xdr:cNvPr id="4" name="Gráfico 3" descr="RTL da tendência ascendente">
          <a:extLst>
            <a:ext uri="{FF2B5EF4-FFF2-40B4-BE49-F238E27FC236}">
              <a16:creationId xmlns:a16="http://schemas.microsoft.com/office/drawing/2014/main" id="{2BE62CCE-D59D-D6EC-7A7F-450C4F87D5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3716867" y="182033"/>
          <a:ext cx="913341" cy="915458"/>
        </a:xfrm>
        <a:prstGeom prst="rect">
          <a:avLst/>
        </a:prstGeom>
      </xdr:spPr>
    </xdr:pic>
    <xdr:clientData/>
  </xdr:twoCellAnchor>
  <xdr:oneCellAnchor>
    <xdr:from>
      <xdr:col>1</xdr:col>
      <xdr:colOff>772583</xdr:colOff>
      <xdr:row>0</xdr:row>
      <xdr:rowOff>98425</xdr:rowOff>
    </xdr:from>
    <xdr:ext cx="3314700" cy="593304"/>
    <xdr:sp macro="" textlink="">
      <xdr:nvSpPr>
        <xdr:cNvPr id="5" name="Retângulo 4">
          <a:extLst>
            <a:ext uri="{FF2B5EF4-FFF2-40B4-BE49-F238E27FC236}">
              <a16:creationId xmlns:a16="http://schemas.microsoft.com/office/drawing/2014/main" id="{38397115-E0C0-5C10-C675-71A15AFD5C2B}"/>
            </a:ext>
          </a:extLst>
        </xdr:cNvPr>
        <xdr:cNvSpPr/>
      </xdr:nvSpPr>
      <xdr:spPr>
        <a:xfrm>
          <a:off x="1386416" y="98425"/>
          <a:ext cx="3314700" cy="593304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pt-BR" sz="32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D'</a:t>
          </a:r>
          <a:r>
            <a:rPr lang="pt-BR" sz="32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INVEST</a:t>
          </a:r>
          <a:endParaRPr lang="pt-BR" sz="32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76C66-D90B-487A-BCB6-8D775C3446DD}">
  <dimension ref="A4:D33"/>
  <sheetViews>
    <sheetView tabSelected="1" topLeftCell="A27" zoomScale="90" zoomScaleNormal="90" workbookViewId="0">
      <selection activeCell="B29" sqref="B29"/>
    </sheetView>
  </sheetViews>
  <sheetFormatPr defaultRowHeight="15" x14ac:dyDescent="0.25"/>
  <cols>
    <col min="2" max="2" width="33.85546875" customWidth="1"/>
    <col min="3" max="3" width="29.140625" customWidth="1"/>
    <col min="4" max="4" width="18.42578125" customWidth="1"/>
    <col min="5" max="5" width="12.5703125" bestFit="1" customWidth="1"/>
    <col min="6" max="6" width="24.42578125" bestFit="1" customWidth="1"/>
    <col min="7" max="7" width="13" customWidth="1"/>
  </cols>
  <sheetData>
    <row r="4" spans="2:3" ht="15.75" x14ac:dyDescent="0.25">
      <c r="C4" s="7"/>
    </row>
    <row r="8" spans="2:3" ht="15.75" thickBot="1" x14ac:dyDescent="0.3"/>
    <row r="9" spans="2:3" ht="23.25" x14ac:dyDescent="0.35">
      <c r="B9" s="9" t="s">
        <v>13</v>
      </c>
      <c r="C9" s="10"/>
    </row>
    <row r="10" spans="2:3" ht="15.75" x14ac:dyDescent="0.25">
      <c r="B10" s="19" t="s">
        <v>14</v>
      </c>
      <c r="C10" s="11">
        <v>5000</v>
      </c>
    </row>
    <row r="11" spans="2:3" ht="15.75" x14ac:dyDescent="0.25">
      <c r="B11" s="19" t="s">
        <v>16</v>
      </c>
      <c r="C11" s="14">
        <v>6.0000000000000001E-3</v>
      </c>
    </row>
    <row r="12" spans="2:3" ht="16.5" thickBot="1" x14ac:dyDescent="0.3">
      <c r="B12" s="20" t="s">
        <v>15</v>
      </c>
      <c r="C12" s="12">
        <f>C10*30%</f>
        <v>1500</v>
      </c>
    </row>
    <row r="15" spans="2:3" ht="23.25" x14ac:dyDescent="0.35">
      <c r="B15" s="5" t="s">
        <v>0</v>
      </c>
      <c r="C15" s="6"/>
    </row>
    <row r="16" spans="2:3" ht="15.75" x14ac:dyDescent="0.25">
      <c r="B16" s="21" t="s">
        <v>1</v>
      </c>
      <c r="C16" s="1">
        <v>500</v>
      </c>
    </row>
    <row r="17" spans="1:4" ht="15.75" x14ac:dyDescent="0.25">
      <c r="B17" s="21" t="s">
        <v>2</v>
      </c>
      <c r="C17" s="2">
        <v>5</v>
      </c>
    </row>
    <row r="18" spans="1:4" ht="15.75" x14ac:dyDescent="0.25">
      <c r="B18" s="21" t="s">
        <v>3</v>
      </c>
      <c r="C18" s="3">
        <v>1.0789999999999999E-2</v>
      </c>
    </row>
    <row r="19" spans="1:4" ht="15.75" x14ac:dyDescent="0.25">
      <c r="B19" s="22" t="s">
        <v>4</v>
      </c>
      <c r="C19" s="4">
        <f>FV(Taxa_mensal,qt_anos*12,Aporte*-1)</f>
        <v>41888.456999243819</v>
      </c>
    </row>
    <row r="20" spans="1:4" ht="15.75" x14ac:dyDescent="0.25">
      <c r="B20" s="22" t="s">
        <v>5</v>
      </c>
      <c r="C20" s="4">
        <f>patrimonio*rendimento_carteira</f>
        <v>251.33074199546292</v>
      </c>
    </row>
    <row r="22" spans="1:4" ht="18.75" x14ac:dyDescent="0.3">
      <c r="B22" s="15" t="s">
        <v>11</v>
      </c>
      <c r="C22" s="16"/>
      <c r="D22" s="8" t="s">
        <v>10</v>
      </c>
    </row>
    <row r="23" spans="1:4" ht="15.75" x14ac:dyDescent="0.25">
      <c r="A23" s="13">
        <v>2</v>
      </c>
      <c r="B23" s="21" t="s">
        <v>6</v>
      </c>
      <c r="C23" s="17">
        <f>FV($C$18,2*12,$C$16*-1)</f>
        <v>13613.813648822608</v>
      </c>
      <c r="D23" s="17">
        <f>C23*rendimento_carteira</f>
        <v>81.682881892935654</v>
      </c>
    </row>
    <row r="24" spans="1:4" ht="15.75" x14ac:dyDescent="0.25">
      <c r="A24" s="13">
        <v>5</v>
      </c>
      <c r="B24" s="21" t="s">
        <v>12</v>
      </c>
      <c r="C24" s="17">
        <f>FV($C$18,A24*12,$C$16*-1)</f>
        <v>41888.456999243819</v>
      </c>
      <c r="D24" s="17">
        <f>C24*rendimento_carteira</f>
        <v>251.33074199546292</v>
      </c>
    </row>
    <row r="25" spans="1:4" ht="15.75" x14ac:dyDescent="0.25">
      <c r="A25" s="13">
        <v>10</v>
      </c>
      <c r="B25" s="21" t="s">
        <v>7</v>
      </c>
      <c r="C25" s="17">
        <f t="shared" ref="C25:C27" si="0">FV($C$18,A25*12,$C$16*-1)</f>
        <v>121642.1062650861</v>
      </c>
      <c r="D25" s="17">
        <f>C25*rendimento_carteira</f>
        <v>729.85263759051657</v>
      </c>
    </row>
    <row r="26" spans="1:4" ht="15.75" x14ac:dyDescent="0.25">
      <c r="A26" s="13">
        <v>20</v>
      </c>
      <c r="B26" s="21" t="s">
        <v>8</v>
      </c>
      <c r="C26" s="17">
        <f t="shared" si="0"/>
        <v>562599.20004854025</v>
      </c>
      <c r="D26" s="17">
        <f>C26*rendimento_carteira</f>
        <v>3375.5952002912418</v>
      </c>
    </row>
    <row r="27" spans="1:4" ht="15.75" x14ac:dyDescent="0.25">
      <c r="A27" s="13">
        <v>30</v>
      </c>
      <c r="B27" s="21" t="s">
        <v>9</v>
      </c>
      <c r="C27" s="17">
        <f t="shared" si="0"/>
        <v>2161084.8275023573</v>
      </c>
      <c r="D27" s="17">
        <f>C27*rendimento_carteira</f>
        <v>12966.508965014144</v>
      </c>
    </row>
    <row r="33" spans="2:2" x14ac:dyDescent="0.25">
      <c r="B33" s="18"/>
    </row>
  </sheetData>
  <mergeCells count="3">
    <mergeCell ref="B9:C9"/>
    <mergeCell ref="B22:C22"/>
    <mergeCell ref="B15:C15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7</vt:i4>
      </vt:variant>
    </vt:vector>
  </HeadingPairs>
  <TitlesOfParts>
    <vt:vector size="8" baseType="lpstr">
      <vt:lpstr>Planilha1</vt:lpstr>
      <vt:lpstr>Aporte</vt:lpstr>
      <vt:lpstr>patrimonio</vt:lpstr>
      <vt:lpstr>qt_anos</vt:lpstr>
      <vt:lpstr>rendimento_carteira</vt:lpstr>
      <vt:lpstr>salario</vt:lpstr>
      <vt:lpstr>sugestao_investimento</vt:lpstr>
      <vt:lpstr>Taxa_mensal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Douglas Oliveira</dc:creator>
  <cp:lastModifiedBy>Douglas Oliveira</cp:lastModifiedBy>
  <dcterms:created xsi:type="dcterms:W3CDTF">2025-06-12T00:18:45Z</dcterms:created>
  <dcterms:modified xsi:type="dcterms:W3CDTF">2025-06-12T03:12:32Z</dcterms:modified>
</cp:coreProperties>
</file>