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4AF7A943-3463-4083-AC79-D3B842392D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20-701" sheetId="1" r:id="rId1"/>
    <sheet name="С20-701" sheetId="2" r:id="rId2"/>
    <sheet name="Б20-901" sheetId="3" r:id="rId3"/>
    <sheet name="Б20-902" sheetId="4" r:id="rId4"/>
    <sheet name="Б19-901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2" l="1"/>
  <c r="U10" i="4"/>
  <c r="V10" i="4" s="1"/>
  <c r="V9" i="4"/>
  <c r="U9" i="4"/>
  <c r="V8" i="4"/>
  <c r="U8" i="4"/>
  <c r="V7" i="4"/>
  <c r="U2" i="4"/>
  <c r="V2" i="4" s="1"/>
  <c r="T14" i="5"/>
  <c r="U14" i="5" s="1"/>
  <c r="T13" i="5"/>
  <c r="U13" i="5" s="1"/>
  <c r="T12" i="5"/>
  <c r="U12" i="5" s="1"/>
  <c r="T11" i="5"/>
  <c r="U11" i="5" s="1"/>
  <c r="U9" i="5"/>
  <c r="T8" i="5"/>
  <c r="U8" i="5" s="1"/>
  <c r="T7" i="5"/>
  <c r="U7" i="5" s="1"/>
  <c r="U6" i="5"/>
  <c r="T6" i="5"/>
  <c r="U2" i="5"/>
  <c r="T4" i="1"/>
  <c r="U4" i="1"/>
  <c r="T5" i="1"/>
  <c r="U5" i="1"/>
  <c r="T6" i="1"/>
  <c r="U6" i="1"/>
  <c r="T8" i="1"/>
  <c r="U8" i="1"/>
  <c r="U11" i="1"/>
  <c r="T12" i="1"/>
  <c r="U12" i="1"/>
  <c r="U13" i="1"/>
  <c r="T14" i="1"/>
  <c r="U14" i="1"/>
  <c r="U3" i="2"/>
  <c r="U7" i="2"/>
  <c r="U13" i="2"/>
  <c r="U15" i="2"/>
  <c r="U17" i="2"/>
  <c r="V3" i="2"/>
  <c r="V4" i="2"/>
  <c r="V7" i="2"/>
  <c r="V13" i="2"/>
  <c r="V15" i="2"/>
  <c r="V16" i="2"/>
  <c r="V18" i="2"/>
  <c r="U1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" i="2"/>
  <c r="R3" i="4"/>
  <c r="R4" i="4"/>
  <c r="R5" i="4"/>
  <c r="R6" i="4"/>
  <c r="R7" i="4"/>
  <c r="R8" i="4"/>
  <c r="R9" i="4"/>
  <c r="R10" i="4"/>
  <c r="R2" i="4"/>
  <c r="Q12" i="1"/>
  <c r="S3" i="4" l="1"/>
  <c r="U3" i="4" s="1"/>
  <c r="V3" i="4" s="1"/>
  <c r="S4" i="4"/>
  <c r="U4" i="4" s="1"/>
  <c r="V4" i="4" s="1"/>
  <c r="S5" i="4"/>
  <c r="U5" i="4" s="1"/>
  <c r="V5" i="4" s="1"/>
  <c r="S6" i="4"/>
  <c r="U6" i="4" s="1"/>
  <c r="V6" i="4" s="1"/>
  <c r="S7" i="4"/>
  <c r="U7" i="4" s="1"/>
  <c r="S8" i="4"/>
  <c r="S9" i="4"/>
  <c r="S10" i="4"/>
  <c r="S2" i="4"/>
  <c r="Q3" i="1"/>
  <c r="R3" i="1"/>
  <c r="T3" i="1" s="1"/>
  <c r="U3" i="1" s="1"/>
  <c r="Q4" i="1"/>
  <c r="R4" i="1"/>
  <c r="Q5" i="1"/>
  <c r="R5" i="1"/>
  <c r="Q6" i="1"/>
  <c r="R6" i="1"/>
  <c r="Q7" i="1"/>
  <c r="R7" i="1"/>
  <c r="T7" i="1" s="1"/>
  <c r="U7" i="1" s="1"/>
  <c r="Q8" i="1"/>
  <c r="R8" i="1"/>
  <c r="Q9" i="1"/>
  <c r="R9" i="1"/>
  <c r="T9" i="1" s="1"/>
  <c r="U9" i="1" s="1"/>
  <c r="Q10" i="1"/>
  <c r="R10" i="1"/>
  <c r="T10" i="1" s="1"/>
  <c r="U10" i="1" s="1"/>
  <c r="Q11" i="1"/>
  <c r="R11" i="1"/>
  <c r="T11" i="1" s="1"/>
  <c r="R12" i="1"/>
  <c r="Q13" i="1"/>
  <c r="R13" i="1"/>
  <c r="T13" i="1" s="1"/>
  <c r="Q14" i="1"/>
  <c r="R14" i="1"/>
  <c r="Q15" i="1"/>
  <c r="R15" i="1"/>
  <c r="T15" i="1" s="1"/>
  <c r="U15" i="1" s="1"/>
  <c r="Q2" i="1"/>
  <c r="R2" i="1" s="1"/>
  <c r="T2" i="1" s="1"/>
  <c r="U2" i="1" s="1"/>
  <c r="S3" i="2"/>
  <c r="S4" i="2"/>
  <c r="U4" i="2" s="1"/>
  <c r="S5" i="2"/>
  <c r="U5" i="2" s="1"/>
  <c r="V5" i="2" s="1"/>
  <c r="S6" i="2"/>
  <c r="U6" i="2" s="1"/>
  <c r="V6" i="2" s="1"/>
  <c r="S7" i="2"/>
  <c r="S8" i="2"/>
  <c r="U8" i="2" s="1"/>
  <c r="V8" i="2" s="1"/>
  <c r="S9" i="2"/>
  <c r="U9" i="2" s="1"/>
  <c r="V9" i="2" s="1"/>
  <c r="S10" i="2"/>
  <c r="U10" i="2" s="1"/>
  <c r="V10" i="2" s="1"/>
  <c r="S11" i="2"/>
  <c r="U11" i="2" s="1"/>
  <c r="V11" i="2" s="1"/>
  <c r="S12" i="2"/>
  <c r="U12" i="2" s="1"/>
  <c r="V12" i="2" s="1"/>
  <c r="S13" i="2"/>
  <c r="S14" i="2"/>
  <c r="U14" i="2" s="1"/>
  <c r="V14" i="2" s="1"/>
  <c r="S15" i="2"/>
  <c r="S16" i="2"/>
  <c r="U16" i="2" s="1"/>
  <c r="S17" i="2"/>
  <c r="S18" i="2"/>
  <c r="S2" i="2"/>
  <c r="U2" i="2" s="1"/>
  <c r="V2" i="2" s="1"/>
  <c r="Q12" i="5"/>
  <c r="R12" i="5" s="1"/>
  <c r="Q13" i="5"/>
  <c r="R13" i="5" s="1"/>
  <c r="Q14" i="5"/>
  <c r="R14" i="5" s="1"/>
  <c r="Q2" i="5"/>
  <c r="R2" i="5" s="1"/>
  <c r="T2" i="5" s="1"/>
  <c r="Q3" i="5"/>
  <c r="R3" i="5" s="1"/>
  <c r="T3" i="5" s="1"/>
  <c r="U3" i="5" s="1"/>
  <c r="Q4" i="5"/>
  <c r="R4" i="5" s="1"/>
  <c r="T4" i="5" s="1"/>
  <c r="U4" i="5" s="1"/>
  <c r="Q5" i="5"/>
  <c r="R5" i="5" s="1"/>
  <c r="T5" i="5" s="1"/>
  <c r="U5" i="5" s="1"/>
  <c r="Q6" i="5"/>
  <c r="R6" i="5" s="1"/>
  <c r="Q7" i="5"/>
  <c r="R7" i="5" s="1"/>
  <c r="Q8" i="5"/>
  <c r="R8" i="5" s="1"/>
  <c r="Q9" i="5"/>
  <c r="R9" i="5" s="1"/>
  <c r="T9" i="5" s="1"/>
  <c r="Q10" i="5"/>
  <c r="R10" i="5" s="1"/>
  <c r="T10" i="5" s="1"/>
  <c r="U10" i="5" s="1"/>
  <c r="Q11" i="5"/>
  <c r="R11" i="5" s="1"/>
  <c r="Q11" i="3"/>
  <c r="R11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2" i="3"/>
  <c r="R12" i="3" s="1"/>
  <c r="Q13" i="3"/>
  <c r="R13" i="3" s="1"/>
  <c r="Q14" i="3"/>
  <c r="R14" i="3" s="1"/>
  <c r="Q15" i="3"/>
  <c r="R15" i="3" s="1"/>
  <c r="Q2" i="3"/>
  <c r="R2" i="3" s="1"/>
</calcChain>
</file>

<file path=xl/sharedStrings.xml><?xml version="1.0" encoding="utf-8"?>
<sst xmlns="http://schemas.openxmlformats.org/spreadsheetml/2006/main" count="161" uniqueCount="87">
  <si>
    <t>Тест 1</t>
  </si>
  <si>
    <t>Тест 2</t>
  </si>
  <si>
    <t>Тест 3</t>
  </si>
  <si>
    <t>Тест 4</t>
  </si>
  <si>
    <t>Тест 5</t>
  </si>
  <si>
    <t>Тест 6</t>
  </si>
  <si>
    <t>ДЗ 1</t>
  </si>
  <si>
    <t>ДЗ 2</t>
  </si>
  <si>
    <t>ДЗ 4</t>
  </si>
  <si>
    <t>Лаба 1</t>
  </si>
  <si>
    <t>Лаба 2</t>
  </si>
  <si>
    <t>Лаба 3</t>
  </si>
  <si>
    <t>Кр</t>
  </si>
  <si>
    <t>Все сдано?</t>
  </si>
  <si>
    <t>Аттестация</t>
  </si>
  <si>
    <t>Экзамен</t>
  </si>
  <si>
    <t>Баллы</t>
  </si>
  <si>
    <t>Оценка</t>
  </si>
  <si>
    <t>Бабий Александра Сергеевна</t>
  </si>
  <si>
    <t>Жукова Марта Олеговна</t>
  </si>
  <si>
    <t>Забавин Александр Александрович</t>
  </si>
  <si>
    <t>Зубарева Анна Александровна</t>
  </si>
  <si>
    <t>Ивальдэ Пабло Адриан</t>
  </si>
  <si>
    <t>Москаленко Илья Алексеевич</t>
  </si>
  <si>
    <t>Нестеренко Серафим Анатольевич</t>
  </si>
  <si>
    <t>Оборотова Валерия Дмитриевна</t>
  </si>
  <si>
    <t>Старшинова Елизавета Витальевна</t>
  </si>
  <si>
    <t>Стегэреску Даниел Ионович</t>
  </si>
  <si>
    <t>Страхова Тамара Алексеевна</t>
  </si>
  <si>
    <t>Федосенко Дарья Руслановна</t>
  </si>
  <si>
    <t>Хомидов Амирджон Олимович</t>
  </si>
  <si>
    <t>Цибизова Анастасия Александровна</t>
  </si>
  <si>
    <t>ДЗ 3</t>
  </si>
  <si>
    <t>Антонихина Елизавета Романовна</t>
  </si>
  <si>
    <t>Беляева Елизавета Сергеевна</t>
  </si>
  <si>
    <t>Биктагирова Анастасия Альбертовна</t>
  </si>
  <si>
    <t>Босс Анжелика Мари-Изабелла Ди Пак Санти</t>
  </si>
  <si>
    <t>Данилейко Анастасия Михайловна</t>
  </si>
  <si>
    <t>Жариков Георгий Алексеевич</t>
  </si>
  <si>
    <t>Капленков Федор Павлович</t>
  </si>
  <si>
    <t>Кондратьев Матвей Дмитриевич</t>
  </si>
  <si>
    <t>Куликова Виктория Сергеевна</t>
  </si>
  <si>
    <t>Кутузова Берта Витальевна</t>
  </si>
  <si>
    <t>Мыслин Макар Александрович</t>
  </si>
  <si>
    <t>Налбандян Давид Самвелович</t>
  </si>
  <si>
    <t>Побережный Павел Павлович</t>
  </si>
  <si>
    <t>Рогозин Михаил Алексеевич</t>
  </si>
  <si>
    <t>Спицын Дмитрий Игоревич</t>
  </si>
  <si>
    <t>Тимофеева Анастасия Викторовна</t>
  </si>
  <si>
    <t>Шевченко Александр Владимирович</t>
  </si>
  <si>
    <t>Аркинд Даниела Ильинична</t>
  </si>
  <si>
    <t>Белов Егор Владимирович</t>
  </si>
  <si>
    <t>Гайсин Тимур Габдулхамидович</t>
  </si>
  <si>
    <t>Дынина Ирина Евгеньевна</t>
  </si>
  <si>
    <t>Задорожко Дарья Николаевна</t>
  </si>
  <si>
    <t>Колб Вера Павловна</t>
  </si>
  <si>
    <t>Кондрашкина Ксения Дмитриевна</t>
  </si>
  <si>
    <t>Ловцев Денис Сергеевич</t>
  </si>
  <si>
    <t>Писарев Олег Артемович</t>
  </si>
  <si>
    <t>Рахбари Амина Зауровна</t>
  </si>
  <si>
    <t>Сотников Антон Дмитриевич</t>
  </si>
  <si>
    <t>Хамитов Артур Маратович</t>
  </si>
  <si>
    <t>Шевчук Максим Евгеньевич</t>
  </si>
  <si>
    <t>Яппаров Кирилл Эдуардович</t>
  </si>
  <si>
    <t>Бзикадзе Филипп Вахтангович</t>
  </si>
  <si>
    <t>Денисенко Дмитрий Олегович</t>
  </si>
  <si>
    <t>Ерохин Андрей Сергеевич</t>
  </si>
  <si>
    <t>Калина Владимир Георгиевич</t>
  </si>
  <si>
    <t>Калугина Алина Александровна</t>
  </si>
  <si>
    <t>Крупский Даниил Александрович</t>
  </si>
  <si>
    <t>Кузнецов Константин Андреевич</t>
  </si>
  <si>
    <t>Сарабьев Илья Александрович</t>
  </si>
  <si>
    <t>Цуканов Леонтий Олегович</t>
  </si>
  <si>
    <t>Бондаренко Андрей Алексеевич</t>
  </si>
  <si>
    <t>Гирман Кирилл Сергеевич</t>
  </si>
  <si>
    <t>Естехина Софья Сергеевна</t>
  </si>
  <si>
    <t>Зорина Дарья Андреевна</t>
  </si>
  <si>
    <t>Кузнецов Роман Леонидович</t>
  </si>
  <si>
    <t>Левадний Егор Игоревич</t>
  </si>
  <si>
    <t>Мичурина Дарья Андреевна</t>
  </si>
  <si>
    <t>Озказанч Елиз Сердаровна</t>
  </si>
  <si>
    <t>Романенков Владислав Сергеевич</t>
  </si>
  <si>
    <t>Румянцева Мария Алексеевна</t>
  </si>
  <si>
    <t>Саломатина Елена Юрьевна</t>
  </si>
  <si>
    <t>Ситдиков Никита Русланович</t>
  </si>
  <si>
    <t>Троеглазова Вероника Максимовна</t>
  </si>
  <si>
    <t>Сумма_аттестации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</si>
</sst>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right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56"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topLeftCell="B1" workbookViewId="0">
      <selection activeCell="Q1" sqref="Q1"/>
    </sheetView>
  </sheetViews>
  <sheetFormatPr defaultRowHeight="15" x14ac:dyDescent="0.25"/>
  <cols>
    <col min="2" max="2" width="33.28515625" bestFit="1" customWidth="1"/>
  </cols>
  <sheetData>
    <row r="1" spans="1:21" x14ac:dyDescent="0.25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86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5">
      <c r="A2" s="3">
        <v>1</v>
      </c>
      <c r="B2" s="3" t="s">
        <v>18</v>
      </c>
      <c r="C2" s="2">
        <v>4</v>
      </c>
      <c r="D2" s="3">
        <v>3</v>
      </c>
      <c r="E2" s="3">
        <v>7</v>
      </c>
      <c r="F2" s="3">
        <v>7</v>
      </c>
      <c r="G2" s="3">
        <v>7</v>
      </c>
      <c r="H2" s="3">
        <v>6</v>
      </c>
      <c r="I2" s="3">
        <v>1</v>
      </c>
      <c r="J2" s="3">
        <v>1</v>
      </c>
      <c r="K2" s="3">
        <v>1</v>
      </c>
      <c r="L2" s="3">
        <v>6</v>
      </c>
      <c r="M2" s="3">
        <v>6</v>
      </c>
      <c r="N2" s="3">
        <v>0</v>
      </c>
      <c r="O2" s="3">
        <v>12</v>
      </c>
      <c r="P2" s="3">
        <v>1</v>
      </c>
      <c r="Q2">
        <f t="shared" ref="Q2" si="0">SUM(C2:O2)*P2</f>
        <v>61</v>
      </c>
      <c r="R2">
        <f>ROUNDUP(Q2/2,0)</f>
        <v>31</v>
      </c>
      <c r="S2">
        <v>30</v>
      </c>
      <c r="T2">
        <f t="shared" ref="T2" si="1">R2+S2</f>
        <v>61</v>
      </c>
      <c r="U2" t="str">
        <f>IF(S2=0,"F",IF(T2&lt;65,"Е",IF(T2&lt;75,"D",IF(T2&lt;85,"C",IF(T2&lt;90,"B","A")))))</f>
        <v>Е</v>
      </c>
    </row>
    <row r="3" spans="1:21" x14ac:dyDescent="0.25">
      <c r="A3" s="3">
        <v>2</v>
      </c>
      <c r="B3" s="3" t="s">
        <v>19</v>
      </c>
      <c r="C3" s="2">
        <v>4</v>
      </c>
      <c r="D3" s="3">
        <v>3</v>
      </c>
      <c r="E3" s="3">
        <v>7</v>
      </c>
      <c r="F3" s="3">
        <v>8</v>
      </c>
      <c r="G3" s="3">
        <v>9</v>
      </c>
      <c r="H3" s="3">
        <v>6</v>
      </c>
      <c r="I3" s="3">
        <v>1</v>
      </c>
      <c r="J3" s="3">
        <v>1</v>
      </c>
      <c r="K3" s="3">
        <v>1</v>
      </c>
      <c r="L3" s="3">
        <v>9</v>
      </c>
      <c r="M3" s="3">
        <v>9</v>
      </c>
      <c r="N3" s="3">
        <v>9</v>
      </c>
      <c r="O3" s="3">
        <v>13</v>
      </c>
      <c r="P3" s="3">
        <v>1</v>
      </c>
      <c r="Q3">
        <f t="shared" ref="Q3:Q15" si="2">SUM(C3:O3)*P3</f>
        <v>80</v>
      </c>
      <c r="R3">
        <f t="shared" ref="R3:R15" si="3">ROUNDUP(Q3/2,0)</f>
        <v>40</v>
      </c>
      <c r="S3">
        <v>50</v>
      </c>
      <c r="T3">
        <f t="shared" ref="T3:T15" si="4">R3+S3</f>
        <v>90</v>
      </c>
      <c r="U3" t="str">
        <f t="shared" ref="U3:U15" si="5">IF(S3=0,"F",IF(T3&lt;65,"Е",IF(T3&lt;75,"D",IF(T3&lt;85,"C",IF(T3&lt;90,"B","A")))))</f>
        <v>A</v>
      </c>
    </row>
    <row r="4" spans="1:21" x14ac:dyDescent="0.25">
      <c r="A4" s="3">
        <v>3</v>
      </c>
      <c r="B4" s="3" t="s">
        <v>20</v>
      </c>
      <c r="C4" s="2">
        <v>4</v>
      </c>
      <c r="D4" s="3">
        <v>3</v>
      </c>
      <c r="E4" s="3">
        <v>7</v>
      </c>
      <c r="F4" s="3">
        <v>7</v>
      </c>
      <c r="G4" s="3">
        <v>7</v>
      </c>
      <c r="H4" s="3">
        <v>6</v>
      </c>
      <c r="I4" s="3">
        <v>1</v>
      </c>
      <c r="J4" s="3">
        <v>1</v>
      </c>
      <c r="K4" s="3">
        <v>1</v>
      </c>
      <c r="L4" s="3">
        <v>9.25</v>
      </c>
      <c r="M4" s="3">
        <v>6</v>
      </c>
      <c r="N4" s="3">
        <v>9</v>
      </c>
      <c r="O4" s="3">
        <v>12</v>
      </c>
      <c r="P4" s="3">
        <v>1</v>
      </c>
      <c r="Q4">
        <f t="shared" si="2"/>
        <v>73.25</v>
      </c>
      <c r="R4">
        <f t="shared" si="3"/>
        <v>37</v>
      </c>
      <c r="S4">
        <v>45</v>
      </c>
      <c r="T4">
        <f t="shared" si="4"/>
        <v>82</v>
      </c>
      <c r="U4" t="str">
        <f t="shared" si="5"/>
        <v>C</v>
      </c>
    </row>
    <row r="5" spans="1:21" x14ac:dyDescent="0.25">
      <c r="A5" s="3">
        <v>4</v>
      </c>
      <c r="B5" s="3" t="s">
        <v>21</v>
      </c>
      <c r="C5" s="2">
        <v>4</v>
      </c>
      <c r="D5" s="3">
        <v>3</v>
      </c>
      <c r="E5" s="3">
        <v>7</v>
      </c>
      <c r="F5" s="3">
        <v>7</v>
      </c>
      <c r="G5" s="3">
        <v>8</v>
      </c>
      <c r="H5" s="3">
        <v>7</v>
      </c>
      <c r="I5" s="3">
        <v>1</v>
      </c>
      <c r="J5" s="3">
        <v>1</v>
      </c>
      <c r="K5" s="3">
        <v>1</v>
      </c>
      <c r="L5" s="3">
        <v>9</v>
      </c>
      <c r="M5" s="3">
        <v>8</v>
      </c>
      <c r="N5" s="3">
        <v>8</v>
      </c>
      <c r="O5" s="3">
        <v>12</v>
      </c>
      <c r="P5" s="3">
        <v>1</v>
      </c>
      <c r="Q5">
        <f t="shared" si="2"/>
        <v>76</v>
      </c>
      <c r="R5">
        <f t="shared" si="3"/>
        <v>38</v>
      </c>
      <c r="S5">
        <v>47</v>
      </c>
      <c r="T5">
        <f t="shared" si="4"/>
        <v>85</v>
      </c>
      <c r="U5" t="str">
        <f t="shared" si="5"/>
        <v>B</v>
      </c>
    </row>
    <row r="6" spans="1:21" x14ac:dyDescent="0.25">
      <c r="A6" s="3">
        <v>5</v>
      </c>
      <c r="B6" s="3" t="s">
        <v>22</v>
      </c>
      <c r="C6" s="2">
        <v>2</v>
      </c>
      <c r="D6" s="3">
        <v>2</v>
      </c>
      <c r="E6" s="3">
        <v>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>
        <f t="shared" si="2"/>
        <v>0</v>
      </c>
      <c r="R6">
        <f t="shared" si="3"/>
        <v>0</v>
      </c>
      <c r="S6">
        <v>0</v>
      </c>
      <c r="T6">
        <f t="shared" si="4"/>
        <v>0</v>
      </c>
      <c r="U6" t="str">
        <f t="shared" si="5"/>
        <v>F</v>
      </c>
    </row>
    <row r="7" spans="1:21" x14ac:dyDescent="0.25">
      <c r="A7" s="3">
        <v>6</v>
      </c>
      <c r="B7" s="3" t="s">
        <v>23</v>
      </c>
      <c r="C7" s="2">
        <v>4</v>
      </c>
      <c r="D7" s="3">
        <v>3</v>
      </c>
      <c r="E7" s="3">
        <v>8</v>
      </c>
      <c r="F7" s="3">
        <v>8</v>
      </c>
      <c r="G7" s="3">
        <v>7</v>
      </c>
      <c r="H7" s="3">
        <v>6</v>
      </c>
      <c r="I7" s="3">
        <v>1</v>
      </c>
      <c r="J7" s="3">
        <v>1</v>
      </c>
      <c r="K7" s="3">
        <v>1</v>
      </c>
      <c r="L7" s="3">
        <v>7</v>
      </c>
      <c r="M7" s="3">
        <v>6</v>
      </c>
      <c r="N7" s="3">
        <v>6</v>
      </c>
      <c r="O7" s="3">
        <v>12</v>
      </c>
      <c r="P7" s="3">
        <v>1</v>
      </c>
      <c r="Q7">
        <f t="shared" si="2"/>
        <v>70</v>
      </c>
      <c r="R7">
        <f t="shared" si="3"/>
        <v>35</v>
      </c>
      <c r="S7">
        <v>30</v>
      </c>
      <c r="T7">
        <f t="shared" si="4"/>
        <v>65</v>
      </c>
      <c r="U7" t="str">
        <f t="shared" si="5"/>
        <v>D</v>
      </c>
    </row>
    <row r="8" spans="1:21" x14ac:dyDescent="0.25">
      <c r="A8" s="3">
        <v>7</v>
      </c>
      <c r="B8" s="3" t="s">
        <v>24</v>
      </c>
      <c r="C8" s="2">
        <v>5</v>
      </c>
      <c r="D8" s="3">
        <v>3</v>
      </c>
      <c r="E8" s="3">
        <v>8</v>
      </c>
      <c r="F8" s="3">
        <v>8</v>
      </c>
      <c r="G8" s="3">
        <v>9</v>
      </c>
      <c r="H8" s="3">
        <v>6</v>
      </c>
      <c r="I8" s="3">
        <v>1</v>
      </c>
      <c r="J8" s="3">
        <v>1</v>
      </c>
      <c r="K8" s="3">
        <v>1</v>
      </c>
      <c r="L8" s="3">
        <v>6</v>
      </c>
      <c r="M8" s="3">
        <v>8</v>
      </c>
      <c r="N8" s="3">
        <v>8.5</v>
      </c>
      <c r="O8" s="3">
        <v>12</v>
      </c>
      <c r="P8" s="3">
        <v>1</v>
      </c>
      <c r="Q8">
        <f t="shared" si="2"/>
        <v>76.5</v>
      </c>
      <c r="R8">
        <f t="shared" si="3"/>
        <v>39</v>
      </c>
      <c r="S8">
        <v>46</v>
      </c>
      <c r="T8">
        <f t="shared" si="4"/>
        <v>85</v>
      </c>
      <c r="U8" t="str">
        <f t="shared" si="5"/>
        <v>B</v>
      </c>
    </row>
    <row r="9" spans="1:21" x14ac:dyDescent="0.25">
      <c r="A9" s="3">
        <v>8</v>
      </c>
      <c r="B9" s="3" t="s">
        <v>25</v>
      </c>
      <c r="C9" s="2">
        <v>4</v>
      </c>
      <c r="D9" s="3">
        <v>3</v>
      </c>
      <c r="E9" s="3">
        <v>7</v>
      </c>
      <c r="F9" s="3">
        <v>7</v>
      </c>
      <c r="G9" s="3">
        <v>8</v>
      </c>
      <c r="H9" s="3">
        <v>7</v>
      </c>
      <c r="I9" s="3">
        <v>1</v>
      </c>
      <c r="J9" s="3">
        <v>1</v>
      </c>
      <c r="K9" s="3">
        <v>1</v>
      </c>
      <c r="L9" s="3">
        <v>6</v>
      </c>
      <c r="M9" s="3">
        <v>7</v>
      </c>
      <c r="N9" s="3">
        <v>7.5</v>
      </c>
      <c r="O9" s="3">
        <v>13</v>
      </c>
      <c r="P9" s="3">
        <v>1</v>
      </c>
      <c r="Q9">
        <f t="shared" si="2"/>
        <v>72.5</v>
      </c>
      <c r="R9">
        <f t="shared" si="3"/>
        <v>37</v>
      </c>
      <c r="S9">
        <v>30</v>
      </c>
      <c r="T9">
        <f t="shared" si="4"/>
        <v>67</v>
      </c>
      <c r="U9" t="str">
        <f t="shared" si="5"/>
        <v>D</v>
      </c>
    </row>
    <row r="10" spans="1:21" x14ac:dyDescent="0.25">
      <c r="A10" s="3">
        <v>9</v>
      </c>
      <c r="B10" s="3" t="s">
        <v>26</v>
      </c>
      <c r="C10" s="2">
        <v>4</v>
      </c>
      <c r="D10" s="3">
        <v>3</v>
      </c>
      <c r="E10" s="3">
        <v>7</v>
      </c>
      <c r="F10" s="3">
        <v>7</v>
      </c>
      <c r="G10" s="3">
        <v>8</v>
      </c>
      <c r="H10" s="3">
        <v>8</v>
      </c>
      <c r="I10" s="3">
        <v>1</v>
      </c>
      <c r="J10" s="3">
        <v>1</v>
      </c>
      <c r="K10" s="3">
        <v>1</v>
      </c>
      <c r="L10" s="3">
        <v>8</v>
      </c>
      <c r="M10" s="3">
        <v>7</v>
      </c>
      <c r="N10" s="3">
        <v>-2</v>
      </c>
      <c r="O10" s="3">
        <v>14</v>
      </c>
      <c r="P10" s="3">
        <v>1</v>
      </c>
      <c r="Q10">
        <f t="shared" si="2"/>
        <v>67</v>
      </c>
      <c r="R10">
        <f t="shared" si="3"/>
        <v>34</v>
      </c>
      <c r="S10">
        <v>30</v>
      </c>
      <c r="T10">
        <f t="shared" si="4"/>
        <v>64</v>
      </c>
      <c r="U10" t="str">
        <f t="shared" si="5"/>
        <v>Е</v>
      </c>
    </row>
    <row r="11" spans="1:21" x14ac:dyDescent="0.25">
      <c r="A11" s="3">
        <v>10</v>
      </c>
      <c r="B11" s="3" t="s">
        <v>27</v>
      </c>
      <c r="C11" s="2">
        <v>3</v>
      </c>
      <c r="D11" s="3">
        <v>1</v>
      </c>
      <c r="E11" s="3">
        <v>0</v>
      </c>
      <c r="F11" s="3">
        <v>0</v>
      </c>
      <c r="G11" s="3">
        <v>7</v>
      </c>
      <c r="H11" s="3">
        <v>0</v>
      </c>
      <c r="I11" s="3">
        <v>0</v>
      </c>
      <c r="J11" s="3">
        <v>0</v>
      </c>
      <c r="K11" s="3">
        <v>0</v>
      </c>
      <c r="L11" s="3">
        <v>6</v>
      </c>
      <c r="M11" s="3">
        <v>6</v>
      </c>
      <c r="N11" s="3">
        <v>6</v>
      </c>
      <c r="O11" s="3">
        <v>12</v>
      </c>
      <c r="P11" s="3">
        <v>0</v>
      </c>
      <c r="Q11">
        <f t="shared" si="2"/>
        <v>0</v>
      </c>
      <c r="R11">
        <f t="shared" si="3"/>
        <v>0</v>
      </c>
      <c r="S11">
        <v>0</v>
      </c>
      <c r="T11">
        <f t="shared" si="4"/>
        <v>0</v>
      </c>
      <c r="U11" t="str">
        <f t="shared" si="5"/>
        <v>F</v>
      </c>
    </row>
    <row r="12" spans="1:21" x14ac:dyDescent="0.25">
      <c r="A12" s="3">
        <v>11</v>
      </c>
      <c r="B12" s="3" t="s">
        <v>28</v>
      </c>
      <c r="C12" s="2">
        <v>4</v>
      </c>
      <c r="D12" s="3">
        <v>3</v>
      </c>
      <c r="E12" s="3">
        <v>7</v>
      </c>
      <c r="F12" s="3">
        <v>7</v>
      </c>
      <c r="G12" s="3">
        <v>8</v>
      </c>
      <c r="H12" s="3">
        <v>6</v>
      </c>
      <c r="I12" s="3">
        <v>1</v>
      </c>
      <c r="J12" s="3">
        <v>1</v>
      </c>
      <c r="K12" s="3">
        <v>1</v>
      </c>
      <c r="L12" s="3">
        <v>9</v>
      </c>
      <c r="M12" s="3">
        <v>-2</v>
      </c>
      <c r="N12" s="3">
        <v>6</v>
      </c>
      <c r="O12" s="3">
        <v>12</v>
      </c>
      <c r="P12" s="3">
        <v>1</v>
      </c>
      <c r="Q12">
        <f>SUM(C12:O12)*P12</f>
        <v>63</v>
      </c>
      <c r="R12">
        <f t="shared" si="3"/>
        <v>32</v>
      </c>
      <c r="S12">
        <v>30</v>
      </c>
      <c r="T12">
        <f t="shared" si="4"/>
        <v>62</v>
      </c>
      <c r="U12" t="str">
        <f t="shared" si="5"/>
        <v>Е</v>
      </c>
    </row>
    <row r="13" spans="1:21" x14ac:dyDescent="0.25">
      <c r="A13" s="3">
        <v>12</v>
      </c>
      <c r="B13" s="3" t="s">
        <v>29</v>
      </c>
      <c r="C13" s="2">
        <v>4</v>
      </c>
      <c r="D13" s="3">
        <v>3</v>
      </c>
      <c r="E13" s="3">
        <v>8</v>
      </c>
      <c r="F13" s="3">
        <v>7</v>
      </c>
      <c r="G13" s="3">
        <v>7</v>
      </c>
      <c r="H13" s="3">
        <v>8</v>
      </c>
      <c r="I13" s="3">
        <v>1</v>
      </c>
      <c r="J13" s="3">
        <v>1</v>
      </c>
      <c r="K13" s="3">
        <v>1</v>
      </c>
      <c r="L13" s="3">
        <v>6</v>
      </c>
      <c r="M13" s="3">
        <v>8</v>
      </c>
      <c r="N13" s="3">
        <v>9</v>
      </c>
      <c r="O13" s="3">
        <v>18</v>
      </c>
      <c r="P13" s="3">
        <v>1</v>
      </c>
      <c r="Q13">
        <f t="shared" si="2"/>
        <v>81</v>
      </c>
      <c r="R13">
        <f t="shared" si="3"/>
        <v>41</v>
      </c>
      <c r="S13">
        <v>0</v>
      </c>
      <c r="T13">
        <f t="shared" si="4"/>
        <v>41</v>
      </c>
      <c r="U13" t="str">
        <f t="shared" si="5"/>
        <v>F</v>
      </c>
    </row>
    <row r="14" spans="1:21" x14ac:dyDescent="0.25">
      <c r="A14" s="3">
        <v>13</v>
      </c>
      <c r="B14" s="3" t="s">
        <v>30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>
        <f t="shared" si="2"/>
        <v>0</v>
      </c>
      <c r="R14">
        <f t="shared" si="3"/>
        <v>0</v>
      </c>
      <c r="S14">
        <v>0</v>
      </c>
      <c r="T14">
        <f t="shared" si="4"/>
        <v>0</v>
      </c>
      <c r="U14" t="str">
        <f t="shared" si="5"/>
        <v>F</v>
      </c>
    </row>
    <row r="15" spans="1:21" x14ac:dyDescent="0.25">
      <c r="A15" s="3">
        <v>14</v>
      </c>
      <c r="B15" s="3" t="s">
        <v>31</v>
      </c>
      <c r="C15" s="2">
        <v>4</v>
      </c>
      <c r="D15" s="3">
        <v>3</v>
      </c>
      <c r="E15" s="3">
        <v>8</v>
      </c>
      <c r="F15" s="3">
        <v>7</v>
      </c>
      <c r="G15" s="3">
        <v>7</v>
      </c>
      <c r="H15" s="3">
        <v>8</v>
      </c>
      <c r="I15" s="3">
        <v>1</v>
      </c>
      <c r="J15" s="3">
        <v>1</v>
      </c>
      <c r="K15" s="3">
        <v>0</v>
      </c>
      <c r="L15" s="3">
        <v>6</v>
      </c>
      <c r="M15" s="3">
        <v>0</v>
      </c>
      <c r="N15" s="3">
        <v>0</v>
      </c>
      <c r="O15" s="3">
        <v>18</v>
      </c>
      <c r="P15" s="3">
        <v>1</v>
      </c>
      <c r="Q15">
        <f t="shared" si="2"/>
        <v>63</v>
      </c>
      <c r="R15">
        <f t="shared" si="3"/>
        <v>32</v>
      </c>
      <c r="S15">
        <v>30</v>
      </c>
      <c r="T15">
        <f t="shared" si="4"/>
        <v>62</v>
      </c>
      <c r="U15" t="str">
        <f t="shared" si="5"/>
        <v>Е</v>
      </c>
    </row>
    <row r="16" spans="1:21" x14ac:dyDescent="0.25">
      <c r="D16" s="1"/>
    </row>
  </sheetData>
  <conditionalFormatting sqref="C2:C15">
    <cfRule type="cellIs" dxfId="55" priority="28" operator="lessThanOrEqual">
      <formula>3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">
    <cfRule type="cellIs" dxfId="54" priority="26" operator="lessThanOrEqual">
      <formula>2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15">
    <cfRule type="cellIs" dxfId="53" priority="24" operator="lessThanOrEqual">
      <formula>6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">
    <cfRule type="cellIs" dxfId="52" priority="20" operator="lessThanOrEqual">
      <formula>5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5">
    <cfRule type="cellIs" dxfId="51" priority="18" operator="equal">
      <formula>0</formula>
    </cfRule>
    <cfRule type="colorScale" priority="19">
      <colorScale>
        <cfvo type="min"/>
        <cfvo type="max"/>
        <color rgb="FFFF0000"/>
        <color rgb="FF00B050"/>
      </colorScale>
    </cfRule>
  </conditionalFormatting>
  <conditionalFormatting sqref="J2:J15">
    <cfRule type="cellIs" dxfId="50" priority="16" operator="equal">
      <formula>0</formula>
    </cfRule>
    <cfRule type="colorScale" priority="17">
      <colorScale>
        <cfvo type="min"/>
        <cfvo type="max"/>
        <color rgb="FFFF0000"/>
        <color rgb="FF00B050"/>
      </colorScale>
    </cfRule>
  </conditionalFormatting>
  <conditionalFormatting sqref="K2:K15">
    <cfRule type="cellIs" dxfId="49" priority="14" operator="equal">
      <formula>0</formula>
    </cfRule>
    <cfRule type="colorScale" priority="15">
      <colorScale>
        <cfvo type="min"/>
        <cfvo type="max"/>
        <color rgb="FFFF0000"/>
        <color rgb="FF00B050"/>
      </colorScale>
    </cfRule>
  </conditionalFormatting>
  <conditionalFormatting sqref="L2:N15">
    <cfRule type="cellIs" dxfId="48" priority="12" operator="lessThan">
      <formula>6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ellIs" dxfId="47" priority="10" operator="lessThan">
      <formula>12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ellIs" dxfId="46" priority="7" operator="equal">
      <formula>0</formula>
    </cfRule>
    <cfRule type="colorScale" priority="8">
      <colorScale>
        <cfvo type="min"/>
        <cfvo type="max"/>
        <color rgb="FFFF0000"/>
        <color rgb="FF00B050"/>
      </colorScale>
    </cfRule>
  </conditionalFormatting>
  <conditionalFormatting sqref="R2:R15">
    <cfRule type="cellIs" dxfId="45" priority="6" operator="lessThan">
      <formula>30</formula>
    </cfRule>
  </conditionalFormatting>
  <conditionalFormatting sqref="Q2:Q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ellIs" dxfId="44" priority="3" operator="lessThan">
      <formula>30</formula>
    </cfRule>
  </conditionalFormatting>
  <conditionalFormatting sqref="U2:U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topLeftCell="D1" workbookViewId="0">
      <selection activeCell="R1" sqref="R1"/>
    </sheetView>
  </sheetViews>
  <sheetFormatPr defaultRowHeight="15" x14ac:dyDescent="0.25"/>
  <cols>
    <col min="2" max="2" width="29.42578125" customWidth="1"/>
    <col min="3" max="3" width="6" customWidth="1"/>
    <col min="4" max="4" width="6.28515625" customWidth="1"/>
    <col min="5" max="5" width="6.140625" customWidth="1"/>
    <col min="6" max="6" width="5.5703125" customWidth="1"/>
    <col min="7" max="7" width="6.42578125" customWidth="1"/>
  </cols>
  <sheetData>
    <row r="1" spans="1:2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86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5">
      <c r="A2">
        <v>1</v>
      </c>
      <c r="B2" t="s">
        <v>33</v>
      </c>
      <c r="C2" s="2">
        <v>4</v>
      </c>
      <c r="D2" s="3">
        <v>3</v>
      </c>
      <c r="E2" s="3">
        <v>7</v>
      </c>
      <c r="F2" s="3">
        <v>7</v>
      </c>
      <c r="G2" s="3">
        <v>8</v>
      </c>
      <c r="H2" s="3">
        <v>6</v>
      </c>
      <c r="I2" s="3">
        <v>1</v>
      </c>
      <c r="J2" s="3">
        <v>1</v>
      </c>
      <c r="K2" s="3">
        <v>1</v>
      </c>
      <c r="L2" s="3">
        <v>1</v>
      </c>
      <c r="M2" s="3">
        <v>6</v>
      </c>
      <c r="N2" s="3">
        <v>6</v>
      </c>
      <c r="O2" s="3">
        <v>0</v>
      </c>
      <c r="P2" s="3">
        <v>12</v>
      </c>
      <c r="Q2" s="3">
        <v>1</v>
      </c>
      <c r="R2">
        <f>SUM(C2:P2)*Q2</f>
        <v>63</v>
      </c>
      <c r="S2">
        <f>ROUNDUP(R2/2,0)</f>
        <v>32</v>
      </c>
      <c r="T2">
        <v>30</v>
      </c>
      <c r="U2">
        <f t="shared" ref="U2:U17" si="0">S2+T2</f>
        <v>62</v>
      </c>
      <c r="V2" t="str">
        <f>IF(T2=0,"F",IF(U2&lt;65,"Е",IF(U2&lt;75,"D",IF(U2&lt;85,"C",IF(U2&lt;90,"B","A")))))</f>
        <v>Е</v>
      </c>
    </row>
    <row r="3" spans="1:22" x14ac:dyDescent="0.25">
      <c r="A3">
        <v>2</v>
      </c>
      <c r="B3" t="s">
        <v>34</v>
      </c>
      <c r="C3" s="2">
        <v>4</v>
      </c>
      <c r="D3" s="3">
        <v>3</v>
      </c>
      <c r="E3" s="3">
        <v>7</v>
      </c>
      <c r="F3" s="3">
        <v>7</v>
      </c>
      <c r="G3" s="3">
        <v>7</v>
      </c>
      <c r="H3" s="3">
        <v>8</v>
      </c>
      <c r="I3" s="3">
        <v>1</v>
      </c>
      <c r="J3" s="3">
        <v>1</v>
      </c>
      <c r="K3" s="3">
        <v>1</v>
      </c>
      <c r="L3" s="3">
        <v>1</v>
      </c>
      <c r="M3" s="3">
        <v>10</v>
      </c>
      <c r="N3" s="3">
        <v>8</v>
      </c>
      <c r="O3" s="3">
        <v>7</v>
      </c>
      <c r="P3" s="3">
        <v>16</v>
      </c>
      <c r="Q3" s="3">
        <v>1</v>
      </c>
      <c r="R3">
        <f t="shared" ref="R3:R18" si="1">SUM(C3:P3)*Q3</f>
        <v>81</v>
      </c>
      <c r="S3">
        <f t="shared" ref="S3:S18" si="2">ROUNDUP(R3/2,0)</f>
        <v>41</v>
      </c>
      <c r="T3">
        <v>35</v>
      </c>
      <c r="U3">
        <f t="shared" si="0"/>
        <v>76</v>
      </c>
      <c r="V3" t="str">
        <f t="shared" ref="V3:V18" si="3">IF(T3=0,"F",IF(U3&lt;65,"Е",IF(U3&lt;75,"D",IF(U3&lt;85,"C",IF(U3&lt;90,"B","A")))))</f>
        <v>C</v>
      </c>
    </row>
    <row r="4" spans="1:22" x14ac:dyDescent="0.25">
      <c r="A4">
        <v>3</v>
      </c>
      <c r="B4" t="s">
        <v>35</v>
      </c>
      <c r="C4" s="2">
        <v>4</v>
      </c>
      <c r="D4" s="3">
        <v>3</v>
      </c>
      <c r="E4" s="3">
        <v>5</v>
      </c>
      <c r="F4" s="3">
        <v>6</v>
      </c>
      <c r="G4" s="3">
        <v>7</v>
      </c>
      <c r="H4" s="3">
        <v>3</v>
      </c>
      <c r="I4" s="3">
        <v>1</v>
      </c>
      <c r="J4" s="3">
        <v>1</v>
      </c>
      <c r="K4" s="3">
        <v>1</v>
      </c>
      <c r="L4" s="3">
        <v>1</v>
      </c>
      <c r="M4" s="3">
        <v>6</v>
      </c>
      <c r="N4" s="3">
        <v>6</v>
      </c>
      <c r="O4" s="3">
        <v>0</v>
      </c>
      <c r="P4" s="3">
        <v>12</v>
      </c>
      <c r="Q4" s="3">
        <v>0</v>
      </c>
      <c r="R4">
        <f t="shared" si="1"/>
        <v>0</v>
      </c>
      <c r="S4">
        <f t="shared" si="2"/>
        <v>0</v>
      </c>
      <c r="T4">
        <v>0</v>
      </c>
      <c r="U4">
        <f t="shared" si="0"/>
        <v>0</v>
      </c>
      <c r="V4" t="str">
        <f t="shared" si="3"/>
        <v>F</v>
      </c>
    </row>
    <row r="5" spans="1:22" x14ac:dyDescent="0.25">
      <c r="A5">
        <v>4</v>
      </c>
      <c r="B5" t="s">
        <v>36</v>
      </c>
      <c r="C5" s="2">
        <v>4</v>
      </c>
      <c r="D5" s="3">
        <v>3</v>
      </c>
      <c r="E5" s="3">
        <v>7</v>
      </c>
      <c r="F5" s="3">
        <v>7</v>
      </c>
      <c r="G5" s="3">
        <v>7</v>
      </c>
      <c r="H5" s="3">
        <v>6</v>
      </c>
      <c r="I5" s="3">
        <v>1</v>
      </c>
      <c r="J5" s="3">
        <v>1</v>
      </c>
      <c r="K5" s="3">
        <v>1</v>
      </c>
      <c r="L5" s="3">
        <v>1</v>
      </c>
      <c r="M5" s="3">
        <v>7</v>
      </c>
      <c r="N5" s="3">
        <v>6</v>
      </c>
      <c r="O5" s="3">
        <v>0</v>
      </c>
      <c r="P5" s="3">
        <v>13</v>
      </c>
      <c r="Q5" s="3">
        <v>1</v>
      </c>
      <c r="R5">
        <f t="shared" si="1"/>
        <v>64</v>
      </c>
      <c r="S5">
        <f t="shared" si="2"/>
        <v>32</v>
      </c>
      <c r="T5">
        <v>40</v>
      </c>
      <c r="U5">
        <f t="shared" si="0"/>
        <v>72</v>
      </c>
      <c r="V5" t="str">
        <f t="shared" si="3"/>
        <v>D</v>
      </c>
    </row>
    <row r="6" spans="1:22" x14ac:dyDescent="0.25">
      <c r="A6">
        <v>5</v>
      </c>
      <c r="B6" t="s">
        <v>37</v>
      </c>
      <c r="C6" s="2">
        <v>4</v>
      </c>
      <c r="D6" s="3">
        <v>3</v>
      </c>
      <c r="E6" s="3">
        <v>7</v>
      </c>
      <c r="F6" s="3">
        <v>8</v>
      </c>
      <c r="G6" s="3">
        <v>7</v>
      </c>
      <c r="H6" s="3">
        <v>6</v>
      </c>
      <c r="I6" s="3">
        <v>1</v>
      </c>
      <c r="J6" s="3">
        <v>1</v>
      </c>
      <c r="K6" s="3">
        <v>1</v>
      </c>
      <c r="L6" s="3">
        <v>1</v>
      </c>
      <c r="M6" s="3">
        <v>6</v>
      </c>
      <c r="N6" s="3">
        <v>6.5</v>
      </c>
      <c r="O6" s="3">
        <v>0</v>
      </c>
      <c r="P6" s="3">
        <v>13</v>
      </c>
      <c r="Q6" s="3">
        <v>1</v>
      </c>
      <c r="R6">
        <f t="shared" si="1"/>
        <v>64.5</v>
      </c>
      <c r="S6">
        <f t="shared" si="2"/>
        <v>33</v>
      </c>
      <c r="T6">
        <v>30</v>
      </c>
      <c r="U6">
        <f t="shared" si="0"/>
        <v>63</v>
      </c>
      <c r="V6" t="str">
        <f t="shared" si="3"/>
        <v>Е</v>
      </c>
    </row>
    <row r="7" spans="1:22" x14ac:dyDescent="0.25">
      <c r="A7">
        <v>6</v>
      </c>
      <c r="B7" t="s">
        <v>38</v>
      </c>
      <c r="C7" s="2">
        <v>4</v>
      </c>
      <c r="D7" s="3">
        <v>3</v>
      </c>
      <c r="E7" s="3">
        <v>7</v>
      </c>
      <c r="F7" s="3">
        <v>7</v>
      </c>
      <c r="G7" s="3">
        <v>7</v>
      </c>
      <c r="H7" s="3">
        <v>6</v>
      </c>
      <c r="I7" s="3">
        <v>1</v>
      </c>
      <c r="J7" s="3">
        <v>1</v>
      </c>
      <c r="K7" s="3">
        <v>1</v>
      </c>
      <c r="L7" s="3">
        <v>1</v>
      </c>
      <c r="M7" s="3">
        <v>6</v>
      </c>
      <c r="N7" s="3">
        <v>6</v>
      </c>
      <c r="O7" s="3">
        <v>0</v>
      </c>
      <c r="P7" s="3">
        <v>12</v>
      </c>
      <c r="Q7" s="3">
        <v>1</v>
      </c>
      <c r="R7">
        <f t="shared" si="1"/>
        <v>62</v>
      </c>
      <c r="S7">
        <f t="shared" si="2"/>
        <v>31</v>
      </c>
      <c r="T7">
        <v>30</v>
      </c>
      <c r="U7">
        <f t="shared" si="0"/>
        <v>61</v>
      </c>
      <c r="V7" t="str">
        <f t="shared" si="3"/>
        <v>Е</v>
      </c>
    </row>
    <row r="8" spans="1:22" x14ac:dyDescent="0.25">
      <c r="A8">
        <v>7</v>
      </c>
      <c r="B8" t="s">
        <v>39</v>
      </c>
      <c r="C8" s="2">
        <v>4</v>
      </c>
      <c r="D8" s="3">
        <v>3</v>
      </c>
      <c r="E8" s="3">
        <v>7</v>
      </c>
      <c r="F8" s="3">
        <v>7</v>
      </c>
      <c r="G8" s="3">
        <v>7</v>
      </c>
      <c r="H8" s="3">
        <v>6</v>
      </c>
      <c r="I8" s="3">
        <v>1</v>
      </c>
      <c r="J8" s="3">
        <v>1</v>
      </c>
      <c r="K8" s="3">
        <v>1</v>
      </c>
      <c r="L8" s="3">
        <v>1</v>
      </c>
      <c r="M8" s="3">
        <v>6</v>
      </c>
      <c r="N8" s="3">
        <v>6</v>
      </c>
      <c r="O8" s="3">
        <v>0</v>
      </c>
      <c r="P8" s="3">
        <v>12</v>
      </c>
      <c r="Q8" s="3">
        <v>1</v>
      </c>
      <c r="R8">
        <f t="shared" si="1"/>
        <v>62</v>
      </c>
      <c r="S8">
        <f t="shared" si="2"/>
        <v>31</v>
      </c>
      <c r="T8">
        <v>30</v>
      </c>
      <c r="U8">
        <f t="shared" si="0"/>
        <v>61</v>
      </c>
      <c r="V8" t="str">
        <f t="shared" si="3"/>
        <v>Е</v>
      </c>
    </row>
    <row r="9" spans="1:22" x14ac:dyDescent="0.25">
      <c r="A9">
        <v>8</v>
      </c>
      <c r="B9" t="s">
        <v>40</v>
      </c>
      <c r="C9" s="2">
        <v>4</v>
      </c>
      <c r="D9" s="3">
        <v>3</v>
      </c>
      <c r="E9" s="3">
        <v>7</v>
      </c>
      <c r="F9" s="3">
        <v>8</v>
      </c>
      <c r="G9" s="3">
        <v>7</v>
      </c>
      <c r="H9" s="3">
        <v>6</v>
      </c>
      <c r="I9" s="3">
        <v>1</v>
      </c>
      <c r="J9" s="3">
        <v>1</v>
      </c>
      <c r="K9" s="3">
        <v>1</v>
      </c>
      <c r="L9" s="3">
        <v>1</v>
      </c>
      <c r="M9" s="3">
        <v>7</v>
      </c>
      <c r="N9" s="3">
        <v>7</v>
      </c>
      <c r="O9" s="3">
        <v>-2</v>
      </c>
      <c r="P9" s="3">
        <v>17</v>
      </c>
      <c r="Q9" s="3">
        <v>1</v>
      </c>
      <c r="R9">
        <f t="shared" si="1"/>
        <v>68</v>
      </c>
      <c r="S9">
        <f t="shared" si="2"/>
        <v>34</v>
      </c>
      <c r="T9">
        <v>30</v>
      </c>
      <c r="U9">
        <f t="shared" si="0"/>
        <v>64</v>
      </c>
      <c r="V9" t="str">
        <f t="shared" si="3"/>
        <v>Е</v>
      </c>
    </row>
    <row r="10" spans="1:22" x14ac:dyDescent="0.25">
      <c r="A10">
        <v>9</v>
      </c>
      <c r="B10" t="s">
        <v>41</v>
      </c>
      <c r="C10" s="2">
        <v>4</v>
      </c>
      <c r="D10" s="3">
        <v>3</v>
      </c>
      <c r="E10" s="3">
        <v>7</v>
      </c>
      <c r="F10" s="3">
        <v>8</v>
      </c>
      <c r="G10" s="3">
        <v>7</v>
      </c>
      <c r="H10" s="3">
        <v>6</v>
      </c>
      <c r="I10" s="3">
        <v>1</v>
      </c>
      <c r="J10" s="3">
        <v>1</v>
      </c>
      <c r="K10" s="3">
        <v>1</v>
      </c>
      <c r="L10" s="3">
        <v>1</v>
      </c>
      <c r="M10" s="3">
        <v>6</v>
      </c>
      <c r="N10" s="3">
        <v>6.5</v>
      </c>
      <c r="O10" s="3">
        <v>0</v>
      </c>
      <c r="P10" s="3">
        <v>13</v>
      </c>
      <c r="Q10" s="3">
        <v>1</v>
      </c>
      <c r="R10">
        <f t="shared" si="1"/>
        <v>64.5</v>
      </c>
      <c r="S10">
        <f t="shared" si="2"/>
        <v>33</v>
      </c>
      <c r="T10">
        <v>30</v>
      </c>
      <c r="U10">
        <f t="shared" si="0"/>
        <v>63</v>
      </c>
      <c r="V10" t="str">
        <f t="shared" si="3"/>
        <v>Е</v>
      </c>
    </row>
    <row r="11" spans="1:22" x14ac:dyDescent="0.25">
      <c r="A11">
        <v>10</v>
      </c>
      <c r="B11" t="s">
        <v>42</v>
      </c>
      <c r="C11" s="2">
        <v>4</v>
      </c>
      <c r="D11" s="3">
        <v>3</v>
      </c>
      <c r="E11" s="3">
        <v>7</v>
      </c>
      <c r="F11" s="3">
        <v>7</v>
      </c>
      <c r="G11" s="3">
        <v>7</v>
      </c>
      <c r="H11" s="3">
        <v>6</v>
      </c>
      <c r="I11" s="3">
        <v>1</v>
      </c>
      <c r="J11" s="3">
        <v>1</v>
      </c>
      <c r="K11" s="3">
        <v>1</v>
      </c>
      <c r="L11" s="3">
        <v>1</v>
      </c>
      <c r="M11" s="3">
        <v>8</v>
      </c>
      <c r="N11" s="3">
        <v>6</v>
      </c>
      <c r="O11" s="3">
        <v>0</v>
      </c>
      <c r="P11" s="3">
        <v>12</v>
      </c>
      <c r="Q11" s="3">
        <v>1</v>
      </c>
      <c r="R11">
        <f t="shared" si="1"/>
        <v>64</v>
      </c>
      <c r="S11">
        <f t="shared" si="2"/>
        <v>32</v>
      </c>
      <c r="T11">
        <v>30</v>
      </c>
      <c r="U11">
        <f t="shared" si="0"/>
        <v>62</v>
      </c>
      <c r="V11" t="str">
        <f t="shared" si="3"/>
        <v>Е</v>
      </c>
    </row>
    <row r="12" spans="1:22" x14ac:dyDescent="0.25">
      <c r="A12">
        <v>11</v>
      </c>
      <c r="B12" t="s">
        <v>43</v>
      </c>
      <c r="C12" s="2">
        <v>4</v>
      </c>
      <c r="D12" s="3">
        <v>3</v>
      </c>
      <c r="E12" s="3">
        <v>7</v>
      </c>
      <c r="F12" s="3">
        <v>7</v>
      </c>
      <c r="G12" s="3">
        <v>7</v>
      </c>
      <c r="H12" s="3">
        <v>6</v>
      </c>
      <c r="I12" s="3">
        <v>1</v>
      </c>
      <c r="J12" s="3">
        <v>1</v>
      </c>
      <c r="K12" s="3">
        <v>1</v>
      </c>
      <c r="L12" s="3">
        <v>1</v>
      </c>
      <c r="M12" s="3">
        <v>6</v>
      </c>
      <c r="N12" s="3">
        <v>6</v>
      </c>
      <c r="O12" s="3">
        <v>0</v>
      </c>
      <c r="P12" s="3">
        <v>12</v>
      </c>
      <c r="Q12" s="3">
        <v>1</v>
      </c>
      <c r="R12">
        <f t="shared" si="1"/>
        <v>62</v>
      </c>
      <c r="S12">
        <f t="shared" si="2"/>
        <v>31</v>
      </c>
      <c r="T12">
        <v>39</v>
      </c>
      <c r="U12">
        <f t="shared" si="0"/>
        <v>70</v>
      </c>
      <c r="V12" t="str">
        <f t="shared" si="3"/>
        <v>D</v>
      </c>
    </row>
    <row r="13" spans="1:22" x14ac:dyDescent="0.25">
      <c r="A13">
        <v>12</v>
      </c>
      <c r="B13" t="s">
        <v>44</v>
      </c>
      <c r="C13" s="2">
        <v>4</v>
      </c>
      <c r="D13" s="3">
        <v>3</v>
      </c>
      <c r="E13" s="3">
        <v>7</v>
      </c>
      <c r="F13" s="3">
        <v>8</v>
      </c>
      <c r="G13" s="3">
        <v>7</v>
      </c>
      <c r="H13" s="3">
        <v>6</v>
      </c>
      <c r="I13" s="3">
        <v>1</v>
      </c>
      <c r="J13" s="3">
        <v>1</v>
      </c>
      <c r="K13" s="3">
        <v>1</v>
      </c>
      <c r="L13" s="3">
        <v>1</v>
      </c>
      <c r="M13" s="3">
        <v>8</v>
      </c>
      <c r="N13" s="3">
        <v>8.5</v>
      </c>
      <c r="O13" s="3">
        <v>8</v>
      </c>
      <c r="P13" s="3">
        <v>12</v>
      </c>
      <c r="Q13" s="3">
        <v>1</v>
      </c>
      <c r="R13">
        <f t="shared" si="1"/>
        <v>75.5</v>
      </c>
      <c r="S13">
        <f t="shared" si="2"/>
        <v>38</v>
      </c>
      <c r="T13">
        <v>32</v>
      </c>
      <c r="U13">
        <f t="shared" si="0"/>
        <v>70</v>
      </c>
      <c r="V13" t="str">
        <f t="shared" si="3"/>
        <v>D</v>
      </c>
    </row>
    <row r="14" spans="1:22" x14ac:dyDescent="0.25">
      <c r="A14">
        <v>13</v>
      </c>
      <c r="B14" t="s">
        <v>45</v>
      </c>
      <c r="C14" s="2">
        <v>4</v>
      </c>
      <c r="D14" s="3">
        <v>3</v>
      </c>
      <c r="E14" s="3">
        <v>7</v>
      </c>
      <c r="F14" s="3">
        <v>7</v>
      </c>
      <c r="G14" s="3">
        <v>7</v>
      </c>
      <c r="H14" s="3">
        <v>6</v>
      </c>
      <c r="I14" s="3">
        <v>1</v>
      </c>
      <c r="J14" s="3">
        <v>1</v>
      </c>
      <c r="K14" s="3">
        <v>1</v>
      </c>
      <c r="L14" s="3">
        <v>1</v>
      </c>
      <c r="M14" s="3">
        <v>8.5</v>
      </c>
      <c r="N14" s="3">
        <v>8.5</v>
      </c>
      <c r="O14" s="3">
        <v>0</v>
      </c>
      <c r="P14" s="3">
        <v>12</v>
      </c>
      <c r="Q14" s="3">
        <v>1</v>
      </c>
      <c r="R14">
        <f t="shared" si="1"/>
        <v>67</v>
      </c>
      <c r="S14">
        <f t="shared" si="2"/>
        <v>34</v>
      </c>
      <c r="T14">
        <v>36</v>
      </c>
      <c r="U14">
        <f t="shared" si="0"/>
        <v>70</v>
      </c>
      <c r="V14" t="str">
        <f t="shared" si="3"/>
        <v>D</v>
      </c>
    </row>
    <row r="15" spans="1:22" x14ac:dyDescent="0.25">
      <c r="A15">
        <v>14</v>
      </c>
      <c r="B15" t="s">
        <v>46</v>
      </c>
      <c r="C15" s="2">
        <v>4</v>
      </c>
      <c r="D15" s="3">
        <v>3</v>
      </c>
      <c r="E15" s="3">
        <v>7</v>
      </c>
      <c r="F15" s="3">
        <v>8</v>
      </c>
      <c r="G15" s="3">
        <v>8</v>
      </c>
      <c r="H15" s="3">
        <v>7</v>
      </c>
      <c r="I15" s="3">
        <v>1</v>
      </c>
      <c r="J15" s="3">
        <v>1</v>
      </c>
      <c r="K15" s="3">
        <v>1</v>
      </c>
      <c r="L15" s="3">
        <v>1</v>
      </c>
      <c r="M15" s="3">
        <v>9</v>
      </c>
      <c r="N15" s="3">
        <v>8</v>
      </c>
      <c r="O15" s="3">
        <v>6</v>
      </c>
      <c r="P15" s="3">
        <v>16</v>
      </c>
      <c r="Q15" s="3">
        <v>1</v>
      </c>
      <c r="R15">
        <f t="shared" si="1"/>
        <v>80</v>
      </c>
      <c r="S15">
        <f t="shared" si="2"/>
        <v>40</v>
      </c>
      <c r="T15">
        <v>35</v>
      </c>
      <c r="U15">
        <f t="shared" si="0"/>
        <v>75</v>
      </c>
      <c r="V15" t="str">
        <f t="shared" si="3"/>
        <v>C</v>
      </c>
    </row>
    <row r="16" spans="1:22" x14ac:dyDescent="0.25">
      <c r="A16">
        <v>15</v>
      </c>
      <c r="B16" t="s">
        <v>47</v>
      </c>
      <c r="C16" s="2">
        <v>2</v>
      </c>
      <c r="D16" s="3">
        <v>2</v>
      </c>
      <c r="E16" s="3">
        <v>0</v>
      </c>
      <c r="F16" s="3">
        <v>6</v>
      </c>
      <c r="G16" s="3">
        <v>7</v>
      </c>
      <c r="H16" s="3">
        <v>4</v>
      </c>
      <c r="I16" s="3">
        <v>1</v>
      </c>
      <c r="J16" s="3">
        <v>1</v>
      </c>
      <c r="K16" s="3">
        <v>1</v>
      </c>
      <c r="L16" s="3">
        <v>1</v>
      </c>
      <c r="M16" s="3">
        <v>6</v>
      </c>
      <c r="N16" s="3">
        <v>6</v>
      </c>
      <c r="O16" s="3">
        <v>0</v>
      </c>
      <c r="P16" s="3">
        <v>14</v>
      </c>
      <c r="Q16" s="3">
        <v>0</v>
      </c>
      <c r="R16">
        <f t="shared" si="1"/>
        <v>0</v>
      </c>
      <c r="S16">
        <f t="shared" si="2"/>
        <v>0</v>
      </c>
      <c r="T16">
        <v>0</v>
      </c>
      <c r="U16">
        <f t="shared" si="0"/>
        <v>0</v>
      </c>
      <c r="V16" t="str">
        <f t="shared" si="3"/>
        <v>F</v>
      </c>
    </row>
    <row r="17" spans="1:22" x14ac:dyDescent="0.25">
      <c r="A17">
        <v>16</v>
      </c>
      <c r="B17" t="s">
        <v>48</v>
      </c>
      <c r="C17" s="2">
        <v>4</v>
      </c>
      <c r="D17" s="3">
        <v>3</v>
      </c>
      <c r="E17" s="3">
        <v>7</v>
      </c>
      <c r="F17" s="3">
        <v>7</v>
      </c>
      <c r="G17" s="3">
        <v>7</v>
      </c>
      <c r="H17" s="3">
        <v>6</v>
      </c>
      <c r="I17" s="3">
        <v>1</v>
      </c>
      <c r="J17" s="3">
        <v>1</v>
      </c>
      <c r="K17" s="3">
        <v>1</v>
      </c>
      <c r="L17" s="3">
        <v>1</v>
      </c>
      <c r="M17" s="3">
        <v>7</v>
      </c>
      <c r="N17" s="3">
        <v>7</v>
      </c>
      <c r="O17" s="3">
        <v>6</v>
      </c>
      <c r="P17" s="3">
        <v>12</v>
      </c>
      <c r="Q17" s="3">
        <v>1</v>
      </c>
      <c r="R17">
        <f t="shared" si="1"/>
        <v>70</v>
      </c>
      <c r="S17">
        <f t="shared" si="2"/>
        <v>35</v>
      </c>
      <c r="T17">
        <v>30</v>
      </c>
      <c r="U17">
        <f t="shared" si="0"/>
        <v>65</v>
      </c>
      <c r="V17" t="str">
        <f>IF(U17&lt;60,"F",IF(U17&lt;65,"Е",IF(U17&lt;75,"D",IF(U17&lt;85,"C",IF(U17&lt;90,"B","A")))))</f>
        <v>D</v>
      </c>
    </row>
    <row r="18" spans="1:22" x14ac:dyDescent="0.25">
      <c r="A18">
        <v>17</v>
      </c>
      <c r="B18" t="s">
        <v>49</v>
      </c>
      <c r="C18" s="2">
        <v>4</v>
      </c>
      <c r="D18" s="3">
        <v>4</v>
      </c>
      <c r="E18" s="3">
        <v>7</v>
      </c>
      <c r="F18" s="3">
        <v>7</v>
      </c>
      <c r="G18" s="3">
        <v>7</v>
      </c>
      <c r="H18" s="3">
        <v>6</v>
      </c>
      <c r="I18" s="3">
        <v>1</v>
      </c>
      <c r="J18" s="3">
        <v>1</v>
      </c>
      <c r="K18" s="3">
        <v>1</v>
      </c>
      <c r="L18" s="3">
        <v>1</v>
      </c>
      <c r="M18" s="3">
        <v>7</v>
      </c>
      <c r="N18" s="3">
        <v>6</v>
      </c>
      <c r="O18" s="3">
        <v>6</v>
      </c>
      <c r="P18" s="3">
        <v>12</v>
      </c>
      <c r="Q18" s="3">
        <v>1</v>
      </c>
      <c r="R18">
        <f t="shared" si="1"/>
        <v>70</v>
      </c>
      <c r="S18">
        <f t="shared" si="2"/>
        <v>35</v>
      </c>
      <c r="T18">
        <v>35</v>
      </c>
      <c r="U18">
        <f>S18+T18</f>
        <v>70</v>
      </c>
      <c r="V18" t="str">
        <f t="shared" si="3"/>
        <v>D</v>
      </c>
    </row>
  </sheetData>
  <conditionalFormatting sqref="C2:C18">
    <cfRule type="cellIs" dxfId="43" priority="28" operator="lessThanOrEqual">
      <formula>3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ellIs" dxfId="42" priority="26" operator="lessThanOrEqual">
      <formula>2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18">
    <cfRule type="cellIs" dxfId="41" priority="24" operator="lessThanOrEqual">
      <formula>6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ellIs" dxfId="40" priority="20" operator="lessThanOrEqual">
      <formula>5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ellIs" dxfId="39" priority="18" operator="equal">
      <formula>0</formula>
    </cfRule>
    <cfRule type="colorScale" priority="19">
      <colorScale>
        <cfvo type="min"/>
        <cfvo type="max"/>
        <color rgb="FFFF0000"/>
        <color rgb="FF00B050"/>
      </colorScale>
    </cfRule>
  </conditionalFormatting>
  <conditionalFormatting sqref="J2:J18">
    <cfRule type="cellIs" dxfId="38" priority="16" operator="equal">
      <formula>0</formula>
    </cfRule>
    <cfRule type="colorScale" priority="17">
      <colorScale>
        <cfvo type="min"/>
        <cfvo type="max"/>
        <color rgb="FFFF0000"/>
        <color rgb="FF00B050"/>
      </colorScale>
    </cfRule>
  </conditionalFormatting>
  <conditionalFormatting sqref="K2:K18">
    <cfRule type="cellIs" dxfId="37" priority="14" operator="equal">
      <formula>0</formula>
    </cfRule>
    <cfRule type="colorScale" priority="15">
      <colorScale>
        <cfvo type="min"/>
        <cfvo type="max"/>
        <color rgb="FFFF0000"/>
        <color rgb="FF00B050"/>
      </colorScale>
    </cfRule>
  </conditionalFormatting>
  <conditionalFormatting sqref="L2:L18">
    <cfRule type="cellIs" dxfId="36" priority="12" operator="equal">
      <formula>0</formula>
    </cfRule>
    <cfRule type="colorScale" priority="13">
      <colorScale>
        <cfvo type="min"/>
        <cfvo type="max"/>
        <color rgb="FFFF0000"/>
        <color rgb="FF00B050"/>
      </colorScale>
    </cfRule>
  </conditionalFormatting>
  <conditionalFormatting sqref="M2:O18">
    <cfRule type="cellIs" dxfId="35" priority="10" operator="lessThan">
      <formula>6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ellIs" dxfId="34" priority="8" operator="lessThan">
      <formula>12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ellIs" dxfId="33" priority="5" operator="equal">
      <formula>0</formula>
    </cfRule>
    <cfRule type="colorScale" priority="6">
      <colorScale>
        <cfvo type="min"/>
        <cfvo type="max"/>
        <color rgb="FFFF0000"/>
        <color rgb="FF00B050"/>
      </colorScale>
    </cfRule>
  </conditionalFormatting>
  <conditionalFormatting sqref="S2:T18">
    <cfRule type="cellIs" dxfId="32" priority="4" operator="lessThan">
      <formula>30</formula>
    </cfRule>
  </conditionalFormatting>
  <conditionalFormatting sqref="R2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workbookViewId="0">
      <selection activeCell="G25" sqref="G25"/>
    </sheetView>
  </sheetViews>
  <sheetFormatPr defaultRowHeight="15" customHeight="1" x14ac:dyDescent="0.25"/>
  <cols>
    <col min="2" max="2" width="31.42578125" bestFit="1" customWidth="1"/>
  </cols>
  <sheetData>
    <row r="1" spans="1:1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16</v>
      </c>
      <c r="R1" t="s">
        <v>17</v>
      </c>
    </row>
    <row r="2" spans="1:18" x14ac:dyDescent="0.25">
      <c r="A2">
        <v>1</v>
      </c>
      <c r="B2" t="s">
        <v>50</v>
      </c>
      <c r="C2" s="2">
        <v>4</v>
      </c>
      <c r="D2" s="3">
        <v>3</v>
      </c>
      <c r="E2" s="3">
        <v>7</v>
      </c>
      <c r="F2" s="3">
        <v>7</v>
      </c>
      <c r="G2" s="3">
        <v>7</v>
      </c>
      <c r="H2" s="3">
        <v>6</v>
      </c>
      <c r="I2" s="3">
        <v>1</v>
      </c>
      <c r="J2" s="3">
        <v>1</v>
      </c>
      <c r="K2" s="3">
        <v>1</v>
      </c>
      <c r="L2" s="3">
        <v>8</v>
      </c>
      <c r="M2" s="3">
        <v>7</v>
      </c>
      <c r="N2" s="3">
        <v>8.5</v>
      </c>
      <c r="O2" s="3">
        <v>13.5</v>
      </c>
      <c r="P2" s="3">
        <v>1</v>
      </c>
      <c r="Q2" s="4">
        <f>SUM(C2:O2)*P2</f>
        <v>74</v>
      </c>
      <c r="R2" t="str">
        <f>IF(P2=0,"F",IF(Q2&lt;65,"Е",IF(Q2&lt;75,"D",IF(Q2&lt;85,"C",IF(Q2&lt;90,"B","A")))))</f>
        <v>D</v>
      </c>
    </row>
    <row r="3" spans="1:18" x14ac:dyDescent="0.25">
      <c r="A3">
        <v>2</v>
      </c>
      <c r="B3" t="s">
        <v>51</v>
      </c>
      <c r="C3" s="2">
        <v>4</v>
      </c>
      <c r="D3" s="3">
        <v>3</v>
      </c>
      <c r="E3" s="3">
        <v>7</v>
      </c>
      <c r="F3" s="3">
        <v>7</v>
      </c>
      <c r="G3" s="3">
        <v>7</v>
      </c>
      <c r="H3" s="3">
        <v>6</v>
      </c>
      <c r="I3" s="3">
        <v>1</v>
      </c>
      <c r="J3" s="3">
        <v>1</v>
      </c>
      <c r="K3" s="3">
        <v>1</v>
      </c>
      <c r="L3" s="3">
        <v>10</v>
      </c>
      <c r="M3" s="3">
        <v>6</v>
      </c>
      <c r="N3" s="3">
        <v>7</v>
      </c>
      <c r="O3" s="3">
        <v>12</v>
      </c>
      <c r="P3" s="3">
        <v>1</v>
      </c>
      <c r="Q3" s="5">
        <f t="shared" ref="Q3:Q15" si="0">SUM(C3:O3)*P3</f>
        <v>72</v>
      </c>
      <c r="R3" t="str">
        <f t="shared" ref="R3:R15" si="1">IF(P3=0,"F",IF(Q3&lt;65,"Е",IF(Q3&lt;75,"D",IF(Q3&lt;85,"C",IF(Q3&lt;90,"B","A")))))</f>
        <v>D</v>
      </c>
    </row>
    <row r="4" spans="1:18" x14ac:dyDescent="0.25">
      <c r="A4">
        <v>3</v>
      </c>
      <c r="B4" t="s">
        <v>52</v>
      </c>
      <c r="C4" s="2">
        <v>4</v>
      </c>
      <c r="D4" s="3">
        <v>3</v>
      </c>
      <c r="E4" s="3">
        <v>7</v>
      </c>
      <c r="F4" s="3">
        <v>7</v>
      </c>
      <c r="G4" s="3">
        <v>7</v>
      </c>
      <c r="H4" s="3">
        <v>6</v>
      </c>
      <c r="I4" s="3">
        <v>1</v>
      </c>
      <c r="J4" s="3">
        <v>1</v>
      </c>
      <c r="K4" s="3">
        <v>1</v>
      </c>
      <c r="L4" s="3">
        <v>10</v>
      </c>
      <c r="M4" s="3">
        <v>8</v>
      </c>
      <c r="N4" s="3">
        <v>8.5</v>
      </c>
      <c r="O4" s="3">
        <v>12</v>
      </c>
      <c r="P4" s="3">
        <v>1</v>
      </c>
      <c r="Q4" s="5">
        <f t="shared" si="0"/>
        <v>75.5</v>
      </c>
      <c r="R4" t="str">
        <f t="shared" si="1"/>
        <v>C</v>
      </c>
    </row>
    <row r="5" spans="1:18" x14ac:dyDescent="0.25">
      <c r="A5">
        <v>4</v>
      </c>
      <c r="B5" t="s">
        <v>53</v>
      </c>
      <c r="C5" s="2">
        <v>5</v>
      </c>
      <c r="D5" s="3">
        <v>4</v>
      </c>
      <c r="E5" s="3">
        <v>9</v>
      </c>
      <c r="F5" s="3">
        <v>8</v>
      </c>
      <c r="G5" s="3">
        <v>7</v>
      </c>
      <c r="H5" s="3">
        <v>7</v>
      </c>
      <c r="I5" s="3">
        <v>1</v>
      </c>
      <c r="J5" s="3">
        <v>1</v>
      </c>
      <c r="K5" s="3">
        <v>1</v>
      </c>
      <c r="L5" s="3">
        <v>9</v>
      </c>
      <c r="M5" s="3">
        <v>9.5</v>
      </c>
      <c r="N5" s="3">
        <v>6</v>
      </c>
      <c r="O5" s="3">
        <v>16.5</v>
      </c>
      <c r="P5" s="3">
        <v>1</v>
      </c>
      <c r="Q5" s="5">
        <f t="shared" si="0"/>
        <v>84</v>
      </c>
      <c r="R5" t="str">
        <f t="shared" si="1"/>
        <v>C</v>
      </c>
    </row>
    <row r="6" spans="1:18" x14ac:dyDescent="0.25">
      <c r="A6">
        <v>5</v>
      </c>
      <c r="B6" t="s">
        <v>54</v>
      </c>
      <c r="C6" s="2">
        <v>4</v>
      </c>
      <c r="D6" s="3">
        <v>3</v>
      </c>
      <c r="E6" s="3">
        <v>7</v>
      </c>
      <c r="F6" s="3">
        <v>7</v>
      </c>
      <c r="G6" s="3">
        <v>7</v>
      </c>
      <c r="H6" s="3">
        <v>6</v>
      </c>
      <c r="I6" s="3">
        <v>1</v>
      </c>
      <c r="J6" s="3">
        <v>1</v>
      </c>
      <c r="K6" s="3">
        <v>1</v>
      </c>
      <c r="L6" s="3">
        <v>8.5</v>
      </c>
      <c r="M6" s="3">
        <v>8</v>
      </c>
      <c r="N6" s="3">
        <v>8</v>
      </c>
      <c r="O6" s="3">
        <v>19</v>
      </c>
      <c r="P6" s="3">
        <v>1</v>
      </c>
      <c r="Q6" s="5">
        <f t="shared" si="0"/>
        <v>80.5</v>
      </c>
      <c r="R6" t="str">
        <f t="shared" si="1"/>
        <v>C</v>
      </c>
    </row>
    <row r="7" spans="1:18" x14ac:dyDescent="0.25">
      <c r="A7">
        <v>6</v>
      </c>
      <c r="B7" t="s">
        <v>55</v>
      </c>
      <c r="C7" s="2">
        <v>5</v>
      </c>
      <c r="D7" s="3">
        <v>3</v>
      </c>
      <c r="E7" s="3">
        <v>7</v>
      </c>
      <c r="F7" s="3">
        <v>7</v>
      </c>
      <c r="G7" s="3">
        <v>7</v>
      </c>
      <c r="H7" s="3">
        <v>6</v>
      </c>
      <c r="I7" s="3">
        <v>1</v>
      </c>
      <c r="J7" s="3">
        <v>1</v>
      </c>
      <c r="K7" s="3">
        <v>1</v>
      </c>
      <c r="L7" s="3">
        <v>10</v>
      </c>
      <c r="M7" s="3">
        <v>8.5</v>
      </c>
      <c r="N7" s="3">
        <v>10</v>
      </c>
      <c r="O7" s="3">
        <v>20</v>
      </c>
      <c r="P7" s="3">
        <v>1</v>
      </c>
      <c r="Q7" s="5">
        <f t="shared" si="0"/>
        <v>86.5</v>
      </c>
      <c r="R7" t="str">
        <f t="shared" si="1"/>
        <v>B</v>
      </c>
    </row>
    <row r="8" spans="1:18" x14ac:dyDescent="0.25">
      <c r="A8">
        <v>7</v>
      </c>
      <c r="B8" t="s">
        <v>56</v>
      </c>
      <c r="C8" s="2">
        <v>5</v>
      </c>
      <c r="D8" s="3">
        <v>3</v>
      </c>
      <c r="E8" s="3">
        <v>7</v>
      </c>
      <c r="F8" s="3">
        <v>7</v>
      </c>
      <c r="G8" s="3">
        <v>8</v>
      </c>
      <c r="H8" s="3">
        <v>7</v>
      </c>
      <c r="I8" s="3">
        <v>1</v>
      </c>
      <c r="J8" s="3">
        <v>1</v>
      </c>
      <c r="K8" s="3">
        <v>1</v>
      </c>
      <c r="L8" s="3">
        <v>10</v>
      </c>
      <c r="M8" s="3">
        <v>10</v>
      </c>
      <c r="N8" s="3">
        <v>10</v>
      </c>
      <c r="O8" s="3">
        <v>20</v>
      </c>
      <c r="P8" s="3">
        <v>1</v>
      </c>
      <c r="Q8" s="5">
        <f t="shared" si="0"/>
        <v>90</v>
      </c>
      <c r="R8" t="str">
        <f t="shared" si="1"/>
        <v>A</v>
      </c>
    </row>
    <row r="9" spans="1:18" x14ac:dyDescent="0.25">
      <c r="A9">
        <v>8</v>
      </c>
      <c r="B9" t="s">
        <v>57</v>
      </c>
      <c r="C9" s="2">
        <v>4</v>
      </c>
      <c r="D9" s="3">
        <v>4</v>
      </c>
      <c r="E9" s="3">
        <v>7</v>
      </c>
      <c r="F9" s="3">
        <v>7</v>
      </c>
      <c r="G9" s="3">
        <v>7</v>
      </c>
      <c r="H9" s="3">
        <v>6</v>
      </c>
      <c r="I9" s="3">
        <v>1</v>
      </c>
      <c r="J9" s="3">
        <v>1</v>
      </c>
      <c r="K9" s="3">
        <v>1</v>
      </c>
      <c r="L9" s="3">
        <v>8</v>
      </c>
      <c r="M9" s="3">
        <v>9</v>
      </c>
      <c r="N9" s="3">
        <v>8.5</v>
      </c>
      <c r="O9" s="3">
        <v>17.5</v>
      </c>
      <c r="P9" s="3">
        <v>1</v>
      </c>
      <c r="Q9" s="5">
        <f t="shared" si="0"/>
        <v>81</v>
      </c>
      <c r="R9" t="str">
        <f t="shared" si="1"/>
        <v>C</v>
      </c>
    </row>
    <row r="10" spans="1:18" x14ac:dyDescent="0.25">
      <c r="A10">
        <v>9</v>
      </c>
      <c r="B10" t="s">
        <v>58</v>
      </c>
      <c r="C10" s="2">
        <v>4</v>
      </c>
      <c r="D10" s="3">
        <v>3</v>
      </c>
      <c r="E10" s="3">
        <v>7</v>
      </c>
      <c r="F10" s="3">
        <v>7</v>
      </c>
      <c r="G10" s="3">
        <v>7</v>
      </c>
      <c r="H10" s="3">
        <v>6</v>
      </c>
      <c r="I10" s="3">
        <v>1</v>
      </c>
      <c r="J10" s="3">
        <v>1</v>
      </c>
      <c r="K10" s="3">
        <v>1</v>
      </c>
      <c r="L10" s="3">
        <v>7.5</v>
      </c>
      <c r="M10" s="3">
        <v>7</v>
      </c>
      <c r="N10" s="3">
        <v>7</v>
      </c>
      <c r="O10" s="3">
        <v>13</v>
      </c>
      <c r="P10" s="3">
        <v>1</v>
      </c>
      <c r="Q10" s="5">
        <f t="shared" si="0"/>
        <v>71.5</v>
      </c>
      <c r="R10" t="str">
        <f t="shared" si="1"/>
        <v>D</v>
      </c>
    </row>
    <row r="11" spans="1:18" x14ac:dyDescent="0.25">
      <c r="A11">
        <v>10</v>
      </c>
      <c r="B11" t="s">
        <v>59</v>
      </c>
      <c r="C11" s="2">
        <v>5</v>
      </c>
      <c r="D11" s="3">
        <v>4</v>
      </c>
      <c r="E11" s="3">
        <v>9</v>
      </c>
      <c r="F11" s="3">
        <v>8</v>
      </c>
      <c r="G11" s="3">
        <v>7</v>
      </c>
      <c r="H11" s="3">
        <v>6</v>
      </c>
      <c r="I11" s="3">
        <v>1</v>
      </c>
      <c r="J11" s="3">
        <v>1</v>
      </c>
      <c r="K11" s="3">
        <v>1</v>
      </c>
      <c r="L11" s="3">
        <v>9.5</v>
      </c>
      <c r="M11" s="3">
        <v>9</v>
      </c>
      <c r="N11" s="3">
        <v>10</v>
      </c>
      <c r="O11" s="3">
        <v>19</v>
      </c>
      <c r="P11" s="3">
        <v>1</v>
      </c>
      <c r="Q11" s="5">
        <f>ROUNDUP( SUM(C11:O11)*P11,0)</f>
        <v>90</v>
      </c>
      <c r="R11" t="str">
        <f t="shared" si="1"/>
        <v>A</v>
      </c>
    </row>
    <row r="12" spans="1:18" x14ac:dyDescent="0.25">
      <c r="A12">
        <v>11</v>
      </c>
      <c r="B12" t="s">
        <v>60</v>
      </c>
      <c r="C12" s="2">
        <v>4</v>
      </c>
      <c r="D12" s="3">
        <v>4</v>
      </c>
      <c r="E12" s="3">
        <v>7</v>
      </c>
      <c r="F12" s="3">
        <v>7</v>
      </c>
      <c r="G12" s="3">
        <v>7</v>
      </c>
      <c r="H12" s="3">
        <v>6</v>
      </c>
      <c r="I12" s="3">
        <v>1</v>
      </c>
      <c r="J12" s="3">
        <v>1</v>
      </c>
      <c r="K12" s="3">
        <v>1</v>
      </c>
      <c r="L12" s="3">
        <v>9.5</v>
      </c>
      <c r="M12" s="3">
        <v>8</v>
      </c>
      <c r="N12" s="3">
        <v>8</v>
      </c>
      <c r="O12" s="3">
        <v>20</v>
      </c>
      <c r="P12" s="3">
        <v>1</v>
      </c>
      <c r="Q12" s="5">
        <f t="shared" si="0"/>
        <v>83.5</v>
      </c>
      <c r="R12" t="str">
        <f t="shared" si="1"/>
        <v>C</v>
      </c>
    </row>
    <row r="13" spans="1:18" x14ac:dyDescent="0.25">
      <c r="A13">
        <v>12</v>
      </c>
      <c r="B13" t="s">
        <v>61</v>
      </c>
      <c r="C13" s="2">
        <v>5</v>
      </c>
      <c r="D13" s="3">
        <v>3</v>
      </c>
      <c r="E13" s="3">
        <v>7</v>
      </c>
      <c r="F13" s="3">
        <v>7</v>
      </c>
      <c r="G13" s="3">
        <v>7</v>
      </c>
      <c r="H13" s="3">
        <v>6</v>
      </c>
      <c r="I13" s="3">
        <v>1</v>
      </c>
      <c r="J13" s="3">
        <v>0</v>
      </c>
      <c r="K13" s="3">
        <v>0</v>
      </c>
      <c r="L13" s="3">
        <v>7</v>
      </c>
      <c r="M13" s="3">
        <v>6</v>
      </c>
      <c r="N13" s="3">
        <v>6</v>
      </c>
      <c r="O13" s="3">
        <v>14</v>
      </c>
      <c r="P13" s="3">
        <v>1</v>
      </c>
      <c r="Q13" s="5">
        <f t="shared" si="0"/>
        <v>69</v>
      </c>
      <c r="R13" t="str">
        <f t="shared" si="1"/>
        <v>D</v>
      </c>
    </row>
    <row r="14" spans="1:18" x14ac:dyDescent="0.25">
      <c r="A14">
        <v>13</v>
      </c>
      <c r="B14" t="s">
        <v>62</v>
      </c>
      <c r="C14" s="2">
        <v>4</v>
      </c>
      <c r="D14" s="3">
        <v>3</v>
      </c>
      <c r="E14" s="3">
        <v>4</v>
      </c>
      <c r="F14" s="3">
        <v>0</v>
      </c>
      <c r="G14" s="3">
        <v>5</v>
      </c>
      <c r="H14" s="3">
        <v>0</v>
      </c>
      <c r="I14" s="3">
        <v>0</v>
      </c>
      <c r="J14" s="3">
        <v>0</v>
      </c>
      <c r="K14" s="3">
        <v>0</v>
      </c>
      <c r="L14" s="3">
        <v>6</v>
      </c>
      <c r="M14" s="3">
        <v>6</v>
      </c>
      <c r="N14" s="3">
        <v>8</v>
      </c>
      <c r="O14" s="3">
        <v>12</v>
      </c>
      <c r="P14" s="3">
        <v>1</v>
      </c>
      <c r="Q14" s="5">
        <f t="shared" si="0"/>
        <v>48</v>
      </c>
      <c r="R14" t="str">
        <f t="shared" si="1"/>
        <v>Е</v>
      </c>
    </row>
    <row r="15" spans="1:18" x14ac:dyDescent="0.25">
      <c r="A15">
        <v>14</v>
      </c>
      <c r="B15" t="s">
        <v>63</v>
      </c>
      <c r="C15" s="2">
        <v>4</v>
      </c>
      <c r="D15" s="3">
        <v>3</v>
      </c>
      <c r="E15" s="3">
        <v>7</v>
      </c>
      <c r="F15" s="3">
        <v>7</v>
      </c>
      <c r="G15" s="3">
        <v>8</v>
      </c>
      <c r="H15" s="3">
        <v>6</v>
      </c>
      <c r="I15" s="3">
        <v>1</v>
      </c>
      <c r="J15" s="3">
        <v>1</v>
      </c>
      <c r="K15" s="3">
        <v>1</v>
      </c>
      <c r="L15" s="3">
        <v>10</v>
      </c>
      <c r="M15" s="3">
        <v>9</v>
      </c>
      <c r="N15" s="3">
        <v>6</v>
      </c>
      <c r="O15" s="3">
        <v>14</v>
      </c>
      <c r="P15" s="3">
        <v>1</v>
      </c>
      <c r="Q15" s="6">
        <f t="shared" si="0"/>
        <v>77</v>
      </c>
      <c r="R15" t="str">
        <f t="shared" si="1"/>
        <v>C</v>
      </c>
    </row>
  </sheetData>
  <conditionalFormatting sqref="C2:C15">
    <cfRule type="cellIs" dxfId="31" priority="22" operator="lessThanOrEqual">
      <formula>3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">
    <cfRule type="cellIs" dxfId="30" priority="20" operator="lessThanOrEqual">
      <formula>2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15">
    <cfRule type="cellIs" dxfId="29" priority="18" operator="lessThanOrEqual">
      <formula>6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">
    <cfRule type="cellIs" dxfId="28" priority="14" operator="lessThanOrEqual">
      <formula>5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5">
    <cfRule type="cellIs" dxfId="27" priority="12" operator="equal">
      <formula>0</formula>
    </cfRule>
    <cfRule type="colorScale" priority="13">
      <colorScale>
        <cfvo type="min"/>
        <cfvo type="max"/>
        <color rgb="FFFF0000"/>
        <color rgb="FF00B050"/>
      </colorScale>
    </cfRule>
  </conditionalFormatting>
  <conditionalFormatting sqref="J2:J15">
    <cfRule type="cellIs" dxfId="26" priority="10" operator="equal">
      <formula>0</formula>
    </cfRule>
    <cfRule type="colorScale" priority="11">
      <colorScale>
        <cfvo type="min"/>
        <cfvo type="max"/>
        <color rgb="FFFF0000"/>
        <color rgb="FF00B050"/>
      </colorScale>
    </cfRule>
  </conditionalFormatting>
  <conditionalFormatting sqref="K2:K15">
    <cfRule type="cellIs" dxfId="25" priority="8" operator="equal">
      <formula>0</formula>
    </cfRule>
    <cfRule type="colorScale" priority="9">
      <colorScale>
        <cfvo type="min"/>
        <cfvo type="max"/>
        <color rgb="FFFF0000"/>
        <color rgb="FF00B050"/>
      </colorScale>
    </cfRule>
  </conditionalFormatting>
  <conditionalFormatting sqref="L2:N15">
    <cfRule type="cellIs" dxfId="24" priority="6" operator="lessThan">
      <formula>6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ellIs" dxfId="23" priority="4" operator="lessThan">
      <formula>12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ellIs" dxfId="22" priority="2" operator="equal">
      <formula>0</formula>
    </cfRule>
    <cfRule type="colorScale" priority="3">
      <colorScale>
        <cfvo type="min"/>
        <cfvo type="max"/>
        <color rgb="FFFF0000"/>
        <color rgb="FF00B050"/>
      </colorScale>
    </cfRule>
  </conditionalFormatting>
  <conditionalFormatting sqref="Q2:R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workbookViewId="0">
      <selection activeCell="R1" sqref="R1"/>
    </sheetView>
  </sheetViews>
  <sheetFormatPr defaultRowHeight="15" x14ac:dyDescent="0.25"/>
  <cols>
    <col min="1" max="1" width="3.28515625" customWidth="1"/>
    <col min="2" max="2" width="30.28515625" bestFit="1" customWidth="1"/>
  </cols>
  <sheetData>
    <row r="1" spans="1:2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86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5">
      <c r="A2">
        <v>1</v>
      </c>
      <c r="B2" t="s">
        <v>64</v>
      </c>
      <c r="C2" s="2">
        <v>5</v>
      </c>
      <c r="D2" s="3">
        <v>3</v>
      </c>
      <c r="E2" s="3">
        <v>7</v>
      </c>
      <c r="F2" s="3">
        <v>7</v>
      </c>
      <c r="G2" s="3">
        <v>7</v>
      </c>
      <c r="H2" s="3">
        <v>6</v>
      </c>
      <c r="I2" s="3">
        <v>1</v>
      </c>
      <c r="J2" s="3">
        <v>1</v>
      </c>
      <c r="K2" s="3">
        <v>1</v>
      </c>
      <c r="L2" s="3">
        <v>1</v>
      </c>
      <c r="M2" s="3">
        <v>10</v>
      </c>
      <c r="N2" s="3">
        <v>7</v>
      </c>
      <c r="O2" s="3">
        <v>7</v>
      </c>
      <c r="P2" s="3">
        <v>16</v>
      </c>
      <c r="Q2" s="3">
        <v>1</v>
      </c>
      <c r="R2">
        <f>SUM(C2:P2)*Q2</f>
        <v>79</v>
      </c>
      <c r="S2">
        <f>ROUNDUP(R2/2,0)</f>
        <v>40</v>
      </c>
      <c r="T2">
        <v>30</v>
      </c>
      <c r="U2">
        <f t="shared" ref="U2" si="0">S2+T2</f>
        <v>70</v>
      </c>
      <c r="V2" t="str">
        <f>IF(T2=0,"F",IF(U2&lt;65,"Е",IF(U2&lt;75,"D",IF(U2&lt;85,"C",IF(U2&lt;90,"B","A")))))</f>
        <v>D</v>
      </c>
    </row>
    <row r="3" spans="1:22" x14ac:dyDescent="0.25">
      <c r="A3">
        <v>2</v>
      </c>
      <c r="B3" t="s">
        <v>65</v>
      </c>
      <c r="C3" s="2">
        <v>5</v>
      </c>
      <c r="D3" s="3">
        <v>3</v>
      </c>
      <c r="E3" s="3">
        <v>7</v>
      </c>
      <c r="F3" s="3">
        <v>7</v>
      </c>
      <c r="G3" s="3">
        <v>7</v>
      </c>
      <c r="H3" s="3">
        <v>6</v>
      </c>
      <c r="I3" s="3">
        <v>1</v>
      </c>
      <c r="J3" s="3">
        <v>1</v>
      </c>
      <c r="K3" s="3">
        <v>1</v>
      </c>
      <c r="L3" s="3">
        <v>1</v>
      </c>
      <c r="M3" s="3">
        <v>8.75</v>
      </c>
      <c r="N3" s="3">
        <v>7</v>
      </c>
      <c r="O3" s="3">
        <v>8</v>
      </c>
      <c r="P3" s="3">
        <v>15</v>
      </c>
      <c r="Q3" s="3">
        <v>1</v>
      </c>
      <c r="R3">
        <f t="shared" ref="R3:R10" si="1">SUM(C3:P3)*Q3</f>
        <v>77.75</v>
      </c>
      <c r="S3">
        <f t="shared" ref="S3:S10" si="2">ROUNDUP(R3/2,0)</f>
        <v>39</v>
      </c>
      <c r="T3">
        <v>40</v>
      </c>
      <c r="U3">
        <f t="shared" ref="U3:U10" si="3">S3+T3</f>
        <v>79</v>
      </c>
      <c r="V3" t="str">
        <f t="shared" ref="V3:V10" si="4">IF(T3=0,"F",IF(U3&lt;65,"Е",IF(U3&lt;75,"D",IF(U3&lt;85,"C",IF(U3&lt;90,"B","A")))))</f>
        <v>C</v>
      </c>
    </row>
    <row r="4" spans="1:22" x14ac:dyDescent="0.25">
      <c r="A4">
        <v>3</v>
      </c>
      <c r="B4" t="s">
        <v>66</v>
      </c>
      <c r="C4" s="2">
        <v>5</v>
      </c>
      <c r="D4" s="3">
        <v>3</v>
      </c>
      <c r="E4" s="3">
        <v>7</v>
      </c>
      <c r="F4" s="3">
        <v>7</v>
      </c>
      <c r="G4" s="3">
        <v>7</v>
      </c>
      <c r="H4" s="3">
        <v>6</v>
      </c>
      <c r="I4" s="3">
        <v>1</v>
      </c>
      <c r="J4" s="3">
        <v>1</v>
      </c>
      <c r="K4" s="3">
        <v>1</v>
      </c>
      <c r="L4" s="3">
        <v>1</v>
      </c>
      <c r="M4" s="3">
        <v>8.5</v>
      </c>
      <c r="N4" s="3">
        <v>7</v>
      </c>
      <c r="O4" s="3">
        <v>6</v>
      </c>
      <c r="P4" s="3">
        <v>12</v>
      </c>
      <c r="Q4" s="3">
        <v>1</v>
      </c>
      <c r="R4">
        <f t="shared" si="1"/>
        <v>72.5</v>
      </c>
      <c r="S4">
        <f t="shared" si="2"/>
        <v>37</v>
      </c>
      <c r="T4">
        <v>30</v>
      </c>
      <c r="U4">
        <f t="shared" si="3"/>
        <v>67</v>
      </c>
      <c r="V4" t="str">
        <f t="shared" si="4"/>
        <v>D</v>
      </c>
    </row>
    <row r="5" spans="1:22" x14ac:dyDescent="0.25">
      <c r="A5">
        <v>4</v>
      </c>
      <c r="B5" t="s">
        <v>67</v>
      </c>
      <c r="C5" s="2">
        <v>4</v>
      </c>
      <c r="D5" s="3">
        <v>3</v>
      </c>
      <c r="E5" s="3">
        <v>7</v>
      </c>
      <c r="F5" s="3">
        <v>7</v>
      </c>
      <c r="G5" s="3">
        <v>7</v>
      </c>
      <c r="H5" s="3">
        <v>6</v>
      </c>
      <c r="I5" s="3">
        <v>1</v>
      </c>
      <c r="J5" s="3">
        <v>1</v>
      </c>
      <c r="K5" s="3">
        <v>1</v>
      </c>
      <c r="L5" s="3">
        <v>1</v>
      </c>
      <c r="M5" s="3">
        <v>10</v>
      </c>
      <c r="N5" s="3">
        <v>7</v>
      </c>
      <c r="O5" s="3">
        <v>6</v>
      </c>
      <c r="P5" s="3">
        <v>14</v>
      </c>
      <c r="Q5" s="3">
        <v>1</v>
      </c>
      <c r="R5">
        <f t="shared" si="1"/>
        <v>75</v>
      </c>
      <c r="S5">
        <f t="shared" si="2"/>
        <v>38</v>
      </c>
      <c r="T5">
        <v>30</v>
      </c>
      <c r="U5">
        <f t="shared" si="3"/>
        <v>68</v>
      </c>
      <c r="V5" t="str">
        <f t="shared" si="4"/>
        <v>D</v>
      </c>
    </row>
    <row r="6" spans="1:22" x14ac:dyDescent="0.25">
      <c r="A6">
        <v>5</v>
      </c>
      <c r="B6" t="s">
        <v>68</v>
      </c>
      <c r="C6" s="2">
        <v>5</v>
      </c>
      <c r="D6" s="3">
        <v>3</v>
      </c>
      <c r="E6" s="3">
        <v>7</v>
      </c>
      <c r="F6" s="3">
        <v>7</v>
      </c>
      <c r="G6" s="3">
        <v>7</v>
      </c>
      <c r="H6" s="3">
        <v>6</v>
      </c>
      <c r="I6" s="3">
        <v>0</v>
      </c>
      <c r="J6" s="3">
        <v>0</v>
      </c>
      <c r="K6" s="3">
        <v>0</v>
      </c>
      <c r="L6" s="3">
        <v>0</v>
      </c>
      <c r="M6" s="3">
        <v>8</v>
      </c>
      <c r="N6" s="3">
        <v>8</v>
      </c>
      <c r="O6" s="3">
        <v>8</v>
      </c>
      <c r="P6" s="3">
        <v>12.5</v>
      </c>
      <c r="Q6" s="3">
        <v>1</v>
      </c>
      <c r="R6">
        <f t="shared" si="1"/>
        <v>71.5</v>
      </c>
      <c r="S6">
        <f t="shared" si="2"/>
        <v>36</v>
      </c>
      <c r="T6">
        <v>30</v>
      </c>
      <c r="U6">
        <f t="shared" si="3"/>
        <v>66</v>
      </c>
      <c r="V6" t="str">
        <f t="shared" si="4"/>
        <v>D</v>
      </c>
    </row>
    <row r="7" spans="1:22" x14ac:dyDescent="0.25">
      <c r="A7">
        <v>6</v>
      </c>
      <c r="B7" t="s">
        <v>69</v>
      </c>
      <c r="C7" s="2">
        <v>5</v>
      </c>
      <c r="D7" s="3">
        <v>3</v>
      </c>
      <c r="E7" s="3">
        <v>7</v>
      </c>
      <c r="F7" s="3">
        <v>7</v>
      </c>
      <c r="G7" s="3">
        <v>7</v>
      </c>
      <c r="H7" s="3">
        <v>6</v>
      </c>
      <c r="I7" s="3">
        <v>1</v>
      </c>
      <c r="J7" s="3">
        <v>1</v>
      </c>
      <c r="K7" s="3">
        <v>1</v>
      </c>
      <c r="L7" s="3">
        <v>1</v>
      </c>
      <c r="M7" s="3">
        <v>6</v>
      </c>
      <c r="N7" s="3">
        <v>7</v>
      </c>
      <c r="O7" s="3">
        <v>6</v>
      </c>
      <c r="P7" s="3">
        <v>16</v>
      </c>
      <c r="Q7" s="3">
        <v>1</v>
      </c>
      <c r="R7">
        <f t="shared" si="1"/>
        <v>74</v>
      </c>
      <c r="S7">
        <f t="shared" si="2"/>
        <v>37</v>
      </c>
      <c r="T7">
        <v>0</v>
      </c>
      <c r="U7">
        <f t="shared" si="3"/>
        <v>37</v>
      </c>
      <c r="V7" t="str">
        <f t="shared" si="4"/>
        <v>F</v>
      </c>
    </row>
    <row r="8" spans="1:22" x14ac:dyDescent="0.25">
      <c r="A8">
        <v>7</v>
      </c>
      <c r="B8" t="s">
        <v>70</v>
      </c>
      <c r="C8" s="2">
        <v>5</v>
      </c>
      <c r="D8" s="3">
        <v>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1"/>
        <v>0</v>
      </c>
      <c r="S8">
        <f t="shared" si="2"/>
        <v>0</v>
      </c>
      <c r="T8">
        <v>0</v>
      </c>
      <c r="U8">
        <f t="shared" si="3"/>
        <v>0</v>
      </c>
      <c r="V8" t="str">
        <f t="shared" si="4"/>
        <v>F</v>
      </c>
    </row>
    <row r="9" spans="1:22" x14ac:dyDescent="0.25">
      <c r="A9">
        <v>8</v>
      </c>
      <c r="B9" t="s">
        <v>71</v>
      </c>
      <c r="C9" s="2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1"/>
        <v>0</v>
      </c>
      <c r="S9">
        <f t="shared" si="2"/>
        <v>0</v>
      </c>
      <c r="T9">
        <v>0</v>
      </c>
      <c r="U9">
        <f t="shared" si="3"/>
        <v>0</v>
      </c>
      <c r="V9" t="str">
        <f t="shared" si="4"/>
        <v>F</v>
      </c>
    </row>
    <row r="10" spans="1:22" x14ac:dyDescent="0.25">
      <c r="A10">
        <v>9</v>
      </c>
      <c r="B10" t="s">
        <v>72</v>
      </c>
      <c r="C10" s="2">
        <v>4</v>
      </c>
      <c r="D10" s="3">
        <v>3</v>
      </c>
      <c r="E10" s="3">
        <v>7</v>
      </c>
      <c r="F10" s="3">
        <v>7</v>
      </c>
      <c r="G10" s="3">
        <v>7</v>
      </c>
      <c r="H10" s="3">
        <v>6</v>
      </c>
      <c r="I10" s="3">
        <v>1</v>
      </c>
      <c r="J10" s="3">
        <v>1</v>
      </c>
      <c r="K10" s="3">
        <v>1</v>
      </c>
      <c r="L10" s="3">
        <v>1</v>
      </c>
      <c r="M10" s="3">
        <v>10</v>
      </c>
      <c r="N10" s="3">
        <v>9</v>
      </c>
      <c r="O10" s="3">
        <v>7.5</v>
      </c>
      <c r="P10" s="3">
        <v>18</v>
      </c>
      <c r="Q10" s="3">
        <v>1</v>
      </c>
      <c r="R10">
        <f t="shared" si="1"/>
        <v>82.5</v>
      </c>
      <c r="S10">
        <f t="shared" si="2"/>
        <v>42</v>
      </c>
      <c r="T10">
        <v>33</v>
      </c>
      <c r="U10">
        <f t="shared" si="3"/>
        <v>75</v>
      </c>
      <c r="V10" t="str">
        <f t="shared" si="4"/>
        <v>C</v>
      </c>
    </row>
  </sheetData>
  <conditionalFormatting sqref="C2:C10">
    <cfRule type="cellIs" dxfId="21" priority="28" operator="lessThanOrEqual">
      <formula>3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ellIs" dxfId="20" priority="26" operator="lessThanOrEqual">
      <formula>2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10">
    <cfRule type="cellIs" dxfId="19" priority="24" operator="lessThanOrEqual">
      <formula>6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ellIs" dxfId="18" priority="20" operator="lessThanOrEqual">
      <formula>5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cellIs" dxfId="17" priority="18" operator="equal">
      <formula>0</formula>
    </cfRule>
    <cfRule type="colorScale" priority="19">
      <colorScale>
        <cfvo type="min"/>
        <cfvo type="max"/>
        <color rgb="FFFF0000"/>
        <color rgb="FF00B050"/>
      </colorScale>
    </cfRule>
  </conditionalFormatting>
  <conditionalFormatting sqref="J2:K10">
    <cfRule type="cellIs" dxfId="16" priority="16" operator="equal">
      <formula>0</formula>
    </cfRule>
    <cfRule type="colorScale" priority="17">
      <colorScale>
        <cfvo type="min"/>
        <cfvo type="max"/>
        <color rgb="FFFF0000"/>
        <color rgb="FF00B050"/>
      </colorScale>
    </cfRule>
  </conditionalFormatting>
  <conditionalFormatting sqref="L2:L10">
    <cfRule type="cellIs" dxfId="15" priority="14" operator="equal">
      <formula>0</formula>
    </cfRule>
    <cfRule type="colorScale" priority="15">
      <colorScale>
        <cfvo type="min"/>
        <cfvo type="max"/>
        <color rgb="FFFF0000"/>
        <color rgb="FF00B050"/>
      </colorScale>
    </cfRule>
  </conditionalFormatting>
  <conditionalFormatting sqref="M2:O10">
    <cfRule type="cellIs" dxfId="14" priority="12" operator="lessThan">
      <formula>6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ellIs" dxfId="13" priority="10" operator="lessThan">
      <formula>12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ellIs" dxfId="12" priority="7" operator="equal">
      <formula>0</formula>
    </cfRule>
    <cfRule type="colorScale" priority="8">
      <colorScale>
        <cfvo type="min"/>
        <cfvo type="max"/>
        <color rgb="FFFF0000"/>
        <color rgb="FF00B050"/>
      </colorScale>
    </cfRule>
  </conditionalFormatting>
  <conditionalFormatting sqref="S2:S10">
    <cfRule type="cellIs" dxfId="11" priority="6" operator="lessThan">
      <formula>30</formula>
    </cfRule>
  </conditionalFormatting>
  <conditionalFormatting sqref="R2:R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ellIs" dxfId="10" priority="3" operator="lessThan">
      <formula>30</formula>
    </cfRule>
  </conditionalFormatting>
  <conditionalFormatting sqref="V2:V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4"/>
  <sheetViews>
    <sheetView workbookViewId="0">
      <selection activeCell="P17" sqref="P17"/>
    </sheetView>
  </sheetViews>
  <sheetFormatPr defaultRowHeight="15" customHeight="1" x14ac:dyDescent="0.25"/>
  <cols>
    <col min="1" max="1" width="3.42578125" customWidth="1"/>
    <col min="2" max="2" width="32.7109375" bestFit="1" customWidth="1"/>
    <col min="9" max="9" width="4.85546875" customWidth="1"/>
    <col min="10" max="10" width="5.28515625" customWidth="1"/>
    <col min="11" max="11" width="5.5703125" customWidth="1"/>
    <col min="16" max="16" width="11.5703125" customWidth="1"/>
  </cols>
  <sheetData>
    <row r="1" spans="1:2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86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5">
      <c r="A2">
        <v>1</v>
      </c>
      <c r="B2" t="s">
        <v>73</v>
      </c>
      <c r="C2" s="2">
        <v>4</v>
      </c>
      <c r="D2" s="3">
        <v>3</v>
      </c>
      <c r="E2" s="3">
        <v>7</v>
      </c>
      <c r="F2" s="3">
        <v>7</v>
      </c>
      <c r="G2" s="3">
        <v>7</v>
      </c>
      <c r="H2" s="3">
        <v>6</v>
      </c>
      <c r="I2" s="3">
        <v>1</v>
      </c>
      <c r="J2" s="3">
        <v>1</v>
      </c>
      <c r="K2" s="3">
        <v>1</v>
      </c>
      <c r="L2" s="3">
        <v>7</v>
      </c>
      <c r="M2" s="3">
        <v>6</v>
      </c>
      <c r="N2" s="3">
        <v>0</v>
      </c>
      <c r="O2" s="3">
        <v>13.5</v>
      </c>
      <c r="P2" s="3">
        <v>0</v>
      </c>
      <c r="Q2">
        <f t="shared" ref="Q2:Q10" si="0">SUM(C2:O2)*P2</f>
        <v>0</v>
      </c>
      <c r="R2">
        <f>ROUNDUP(Q2/2,0)</f>
        <v>0</v>
      </c>
      <c r="S2">
        <v>0</v>
      </c>
      <c r="T2">
        <f t="shared" ref="T2" si="1">R2+S2</f>
        <v>0</v>
      </c>
      <c r="U2" t="str">
        <f>IF(S2=0,"F",IF(T2&lt;65,"Е",IF(T2&lt;75,"D",IF(T2&lt;85,"C",IF(T2&lt;90,"B","A")))))</f>
        <v>F</v>
      </c>
    </row>
    <row r="3" spans="1:21" x14ac:dyDescent="0.25">
      <c r="A3">
        <v>2</v>
      </c>
      <c r="B3" t="s">
        <v>74</v>
      </c>
      <c r="C3" s="2">
        <v>4</v>
      </c>
      <c r="D3" s="3">
        <v>3</v>
      </c>
      <c r="E3" s="3">
        <v>7</v>
      </c>
      <c r="F3" s="3">
        <v>7</v>
      </c>
      <c r="G3" s="3">
        <v>7</v>
      </c>
      <c r="H3" s="3">
        <v>6</v>
      </c>
      <c r="I3" s="3">
        <v>1</v>
      </c>
      <c r="J3" s="3">
        <v>1</v>
      </c>
      <c r="K3" s="3">
        <v>1</v>
      </c>
      <c r="L3" s="3">
        <v>9</v>
      </c>
      <c r="M3" s="3">
        <v>7</v>
      </c>
      <c r="N3" s="3">
        <v>6</v>
      </c>
      <c r="O3" s="3">
        <v>14</v>
      </c>
      <c r="P3" s="3">
        <v>1</v>
      </c>
      <c r="Q3">
        <f t="shared" si="0"/>
        <v>73</v>
      </c>
      <c r="R3">
        <f t="shared" ref="R3:R14" si="2">ROUNDUP(Q3/2,0)</f>
        <v>37</v>
      </c>
      <c r="S3">
        <v>33</v>
      </c>
      <c r="T3">
        <f t="shared" ref="T3:T14" si="3">R3+S3</f>
        <v>70</v>
      </c>
      <c r="U3" t="str">
        <f t="shared" ref="U3:U14" si="4">IF(S3=0,"F",IF(T3&lt;65,"Е",IF(T3&lt;75,"D",IF(T3&lt;85,"C",IF(T3&lt;90,"B","A")))))</f>
        <v>D</v>
      </c>
    </row>
    <row r="4" spans="1:21" x14ac:dyDescent="0.25">
      <c r="A4">
        <v>3</v>
      </c>
      <c r="B4" t="s">
        <v>75</v>
      </c>
      <c r="C4" s="2">
        <v>4</v>
      </c>
      <c r="D4" s="3">
        <v>3</v>
      </c>
      <c r="E4" s="3">
        <v>7</v>
      </c>
      <c r="F4" s="3">
        <v>7</v>
      </c>
      <c r="G4" s="3">
        <v>7</v>
      </c>
      <c r="H4" s="3">
        <v>6</v>
      </c>
      <c r="I4" s="3">
        <v>1</v>
      </c>
      <c r="J4" s="3">
        <v>1</v>
      </c>
      <c r="K4" s="3">
        <v>1</v>
      </c>
      <c r="L4" s="3">
        <v>6</v>
      </c>
      <c r="M4" s="3">
        <v>6</v>
      </c>
      <c r="N4" s="3">
        <v>7</v>
      </c>
      <c r="O4" s="3">
        <v>12</v>
      </c>
      <c r="P4" s="3">
        <v>1</v>
      </c>
      <c r="Q4">
        <f t="shared" si="0"/>
        <v>68</v>
      </c>
      <c r="R4">
        <f t="shared" si="2"/>
        <v>34</v>
      </c>
      <c r="S4">
        <v>41</v>
      </c>
      <c r="T4">
        <f t="shared" si="3"/>
        <v>75</v>
      </c>
      <c r="U4" t="str">
        <f t="shared" si="4"/>
        <v>C</v>
      </c>
    </row>
    <row r="5" spans="1:21" x14ac:dyDescent="0.25">
      <c r="A5">
        <v>4</v>
      </c>
      <c r="B5" t="s">
        <v>76</v>
      </c>
      <c r="C5" s="2">
        <v>4</v>
      </c>
      <c r="D5" s="3">
        <v>3</v>
      </c>
      <c r="E5" s="3">
        <v>7</v>
      </c>
      <c r="F5" s="3">
        <v>7</v>
      </c>
      <c r="G5" s="3">
        <v>7</v>
      </c>
      <c r="H5" s="3">
        <v>6</v>
      </c>
      <c r="I5" s="3">
        <v>1</v>
      </c>
      <c r="J5" s="3">
        <v>1</v>
      </c>
      <c r="K5" s="3">
        <v>1</v>
      </c>
      <c r="L5" s="3">
        <v>8</v>
      </c>
      <c r="M5" s="3">
        <v>6</v>
      </c>
      <c r="N5" s="3">
        <v>8.5</v>
      </c>
      <c r="O5" s="3">
        <v>12</v>
      </c>
      <c r="P5" s="3">
        <v>1</v>
      </c>
      <c r="Q5">
        <f t="shared" si="0"/>
        <v>71.5</v>
      </c>
      <c r="R5">
        <f t="shared" si="2"/>
        <v>36</v>
      </c>
      <c r="S5">
        <v>39</v>
      </c>
      <c r="T5">
        <f t="shared" si="3"/>
        <v>75</v>
      </c>
      <c r="U5" t="str">
        <f t="shared" si="4"/>
        <v>C</v>
      </c>
    </row>
    <row r="6" spans="1:21" x14ac:dyDescent="0.25">
      <c r="A6">
        <v>5</v>
      </c>
      <c r="B6" t="s">
        <v>77</v>
      </c>
      <c r="C6" s="2">
        <v>4</v>
      </c>
      <c r="D6" s="3">
        <v>3</v>
      </c>
      <c r="E6" s="3">
        <v>7</v>
      </c>
      <c r="F6" s="3">
        <v>7</v>
      </c>
      <c r="G6" s="3">
        <v>7</v>
      </c>
      <c r="H6" s="3">
        <v>6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14</v>
      </c>
      <c r="P6" s="3">
        <v>0</v>
      </c>
      <c r="Q6">
        <f t="shared" si="0"/>
        <v>0</v>
      </c>
      <c r="R6">
        <f t="shared" si="2"/>
        <v>0</v>
      </c>
      <c r="S6">
        <v>0</v>
      </c>
      <c r="T6">
        <f t="shared" si="3"/>
        <v>0</v>
      </c>
      <c r="U6" t="str">
        <f t="shared" si="4"/>
        <v>F</v>
      </c>
    </row>
    <row r="7" spans="1:21" x14ac:dyDescent="0.25">
      <c r="A7">
        <v>6</v>
      </c>
      <c r="B7" t="s">
        <v>78</v>
      </c>
      <c r="C7" s="2">
        <v>4</v>
      </c>
      <c r="D7" s="3">
        <v>3</v>
      </c>
      <c r="E7" s="3">
        <v>7</v>
      </c>
      <c r="F7" s="3">
        <v>7</v>
      </c>
      <c r="G7" s="3">
        <v>7</v>
      </c>
      <c r="H7" s="3">
        <v>6</v>
      </c>
      <c r="I7" s="3">
        <v>1</v>
      </c>
      <c r="J7" s="3">
        <v>1</v>
      </c>
      <c r="K7" s="3">
        <v>1</v>
      </c>
      <c r="L7" s="3">
        <v>8</v>
      </c>
      <c r="M7" s="3">
        <v>8</v>
      </c>
      <c r="N7" s="3">
        <v>9.5</v>
      </c>
      <c r="O7" s="3">
        <v>13</v>
      </c>
      <c r="P7" s="3">
        <v>1</v>
      </c>
      <c r="Q7">
        <f t="shared" si="0"/>
        <v>75.5</v>
      </c>
      <c r="R7">
        <f t="shared" si="2"/>
        <v>38</v>
      </c>
      <c r="S7">
        <v>35</v>
      </c>
      <c r="T7">
        <f t="shared" si="3"/>
        <v>73</v>
      </c>
      <c r="U7" t="str">
        <f t="shared" si="4"/>
        <v>D</v>
      </c>
    </row>
    <row r="8" spans="1:21" x14ac:dyDescent="0.25">
      <c r="A8">
        <v>7</v>
      </c>
      <c r="B8" t="s">
        <v>79</v>
      </c>
      <c r="C8" s="2">
        <v>5</v>
      </c>
      <c r="D8" s="3">
        <v>3</v>
      </c>
      <c r="E8" s="3">
        <v>8</v>
      </c>
      <c r="F8" s="3">
        <v>7</v>
      </c>
      <c r="G8" s="3">
        <v>7</v>
      </c>
      <c r="H8" s="3">
        <v>6</v>
      </c>
      <c r="I8" s="3">
        <v>1</v>
      </c>
      <c r="J8" s="3">
        <v>1</v>
      </c>
      <c r="K8" s="3">
        <v>1</v>
      </c>
      <c r="L8" s="3">
        <v>9.5</v>
      </c>
      <c r="M8" s="3">
        <v>7</v>
      </c>
      <c r="N8" s="3">
        <v>8</v>
      </c>
      <c r="O8" s="3">
        <v>16.5</v>
      </c>
      <c r="P8" s="3">
        <v>1</v>
      </c>
      <c r="Q8">
        <f t="shared" si="0"/>
        <v>80</v>
      </c>
      <c r="R8">
        <f t="shared" si="2"/>
        <v>40</v>
      </c>
      <c r="S8">
        <v>50</v>
      </c>
      <c r="T8">
        <f t="shared" si="3"/>
        <v>90</v>
      </c>
      <c r="U8" t="str">
        <f t="shared" si="4"/>
        <v>A</v>
      </c>
    </row>
    <row r="9" spans="1:21" x14ac:dyDescent="0.25">
      <c r="A9">
        <v>8</v>
      </c>
      <c r="B9" t="s">
        <v>80</v>
      </c>
      <c r="C9" s="2">
        <v>4</v>
      </c>
      <c r="D9" s="3">
        <v>3</v>
      </c>
      <c r="E9" s="3">
        <v>7</v>
      </c>
      <c r="F9" s="3">
        <v>7</v>
      </c>
      <c r="G9" s="3">
        <v>7</v>
      </c>
      <c r="H9" s="3">
        <v>6</v>
      </c>
      <c r="I9" s="3">
        <v>1</v>
      </c>
      <c r="J9" s="3">
        <v>1</v>
      </c>
      <c r="K9" s="3">
        <v>1</v>
      </c>
      <c r="L9" s="3">
        <v>7</v>
      </c>
      <c r="M9" s="3">
        <v>6</v>
      </c>
      <c r="N9" s="3">
        <v>-4</v>
      </c>
      <c r="O9" s="3">
        <v>14</v>
      </c>
      <c r="P9" s="3">
        <v>1</v>
      </c>
      <c r="Q9">
        <f t="shared" si="0"/>
        <v>60</v>
      </c>
      <c r="R9">
        <f t="shared" si="2"/>
        <v>30</v>
      </c>
      <c r="S9">
        <v>0</v>
      </c>
      <c r="T9">
        <f t="shared" si="3"/>
        <v>30</v>
      </c>
      <c r="U9" t="str">
        <f t="shared" si="4"/>
        <v>F</v>
      </c>
    </row>
    <row r="10" spans="1:21" x14ac:dyDescent="0.25">
      <c r="A10">
        <v>9</v>
      </c>
      <c r="B10" t="s">
        <v>81</v>
      </c>
      <c r="C10" s="2">
        <v>4</v>
      </c>
      <c r="D10" s="3">
        <v>3</v>
      </c>
      <c r="E10" s="3">
        <v>7</v>
      </c>
      <c r="F10" s="3">
        <v>7</v>
      </c>
      <c r="G10" s="3">
        <v>7</v>
      </c>
      <c r="H10" s="3">
        <v>6</v>
      </c>
      <c r="I10" s="3">
        <v>1</v>
      </c>
      <c r="J10" s="3">
        <v>1</v>
      </c>
      <c r="K10" s="3">
        <v>1</v>
      </c>
      <c r="L10" s="3">
        <v>6</v>
      </c>
      <c r="M10" s="3">
        <v>8</v>
      </c>
      <c r="N10" s="3">
        <v>6</v>
      </c>
      <c r="O10" s="3">
        <v>15</v>
      </c>
      <c r="P10" s="3">
        <v>1</v>
      </c>
      <c r="Q10">
        <f t="shared" si="0"/>
        <v>72</v>
      </c>
      <c r="R10">
        <f t="shared" si="2"/>
        <v>36</v>
      </c>
      <c r="S10">
        <v>35</v>
      </c>
      <c r="T10">
        <f t="shared" si="3"/>
        <v>71</v>
      </c>
      <c r="U10" t="str">
        <f t="shared" si="4"/>
        <v>D</v>
      </c>
    </row>
    <row r="11" spans="1:21" x14ac:dyDescent="0.25">
      <c r="A11">
        <v>10</v>
      </c>
      <c r="B11" t="s">
        <v>82</v>
      </c>
      <c r="C11" s="2">
        <v>4</v>
      </c>
      <c r="D11" s="3">
        <v>3</v>
      </c>
      <c r="E11" s="3">
        <v>7</v>
      </c>
      <c r="F11" s="3">
        <v>7</v>
      </c>
      <c r="G11" s="3">
        <v>7</v>
      </c>
      <c r="H11" s="3">
        <v>7</v>
      </c>
      <c r="I11" s="3">
        <v>1</v>
      </c>
      <c r="J11" s="3">
        <v>1</v>
      </c>
      <c r="K11" s="3">
        <v>1</v>
      </c>
      <c r="L11" s="3">
        <v>9</v>
      </c>
      <c r="M11" s="3">
        <v>9</v>
      </c>
      <c r="N11" s="3">
        <v>10</v>
      </c>
      <c r="O11" s="3">
        <v>20</v>
      </c>
      <c r="P11" s="3">
        <v>1</v>
      </c>
      <c r="Q11">
        <f>SUM(C11:O11)*P11</f>
        <v>86</v>
      </c>
      <c r="R11">
        <f t="shared" si="2"/>
        <v>43</v>
      </c>
      <c r="S11">
        <v>47</v>
      </c>
      <c r="T11">
        <f t="shared" si="3"/>
        <v>90</v>
      </c>
      <c r="U11" t="str">
        <f t="shared" si="4"/>
        <v>A</v>
      </c>
    </row>
    <row r="12" spans="1:21" x14ac:dyDescent="0.25">
      <c r="A12">
        <v>11</v>
      </c>
      <c r="B12" t="s">
        <v>83</v>
      </c>
      <c r="C12" s="2">
        <v>4</v>
      </c>
      <c r="D12" s="3">
        <v>3</v>
      </c>
      <c r="E12" s="3">
        <v>7</v>
      </c>
      <c r="F12" s="3">
        <v>7</v>
      </c>
      <c r="G12" s="3">
        <v>7</v>
      </c>
      <c r="H12" s="3">
        <v>6</v>
      </c>
      <c r="I12" s="3">
        <v>1</v>
      </c>
      <c r="J12" s="3">
        <v>1</v>
      </c>
      <c r="K12" s="3">
        <v>1</v>
      </c>
      <c r="L12" s="3">
        <v>7.5</v>
      </c>
      <c r="M12" s="3">
        <v>7</v>
      </c>
      <c r="N12" s="3">
        <v>7</v>
      </c>
      <c r="O12" s="3">
        <v>14</v>
      </c>
      <c r="P12" s="3">
        <v>1</v>
      </c>
      <c r="Q12">
        <f t="shared" ref="Q12:Q14" si="5">SUM(C12:O12)*P12</f>
        <v>72.5</v>
      </c>
      <c r="R12">
        <f t="shared" si="2"/>
        <v>37</v>
      </c>
      <c r="S12">
        <v>45</v>
      </c>
      <c r="T12">
        <f t="shared" si="3"/>
        <v>82</v>
      </c>
      <c r="U12" t="str">
        <f t="shared" si="4"/>
        <v>C</v>
      </c>
    </row>
    <row r="13" spans="1:21" x14ac:dyDescent="0.25">
      <c r="A13">
        <v>12</v>
      </c>
      <c r="B13" t="s">
        <v>84</v>
      </c>
      <c r="C13" s="2">
        <v>4</v>
      </c>
      <c r="D13" s="3">
        <v>3</v>
      </c>
      <c r="E13" s="3">
        <v>7</v>
      </c>
      <c r="F13" s="3">
        <v>7</v>
      </c>
      <c r="G13" s="3">
        <v>8</v>
      </c>
      <c r="H13" s="3">
        <v>7</v>
      </c>
      <c r="I13" s="3">
        <v>1</v>
      </c>
      <c r="J13" s="3">
        <v>1</v>
      </c>
      <c r="K13" s="3">
        <v>1</v>
      </c>
      <c r="L13" s="3">
        <v>9.25</v>
      </c>
      <c r="M13" s="3">
        <v>9</v>
      </c>
      <c r="N13" s="3">
        <v>10</v>
      </c>
      <c r="O13" s="3">
        <v>20</v>
      </c>
      <c r="P13" s="3">
        <v>1</v>
      </c>
      <c r="Q13">
        <f t="shared" si="5"/>
        <v>87.25</v>
      </c>
      <c r="R13">
        <f t="shared" si="2"/>
        <v>44</v>
      </c>
      <c r="S13">
        <v>31</v>
      </c>
      <c r="T13">
        <f t="shared" si="3"/>
        <v>75</v>
      </c>
      <c r="U13" t="str">
        <f t="shared" si="4"/>
        <v>C</v>
      </c>
    </row>
    <row r="14" spans="1:21" x14ac:dyDescent="0.25">
      <c r="A14">
        <v>13</v>
      </c>
      <c r="B14" t="s">
        <v>85</v>
      </c>
      <c r="C14" s="2">
        <v>4</v>
      </c>
      <c r="D14" s="3">
        <v>3</v>
      </c>
      <c r="E14" s="3">
        <v>7</v>
      </c>
      <c r="F14" s="3">
        <v>7</v>
      </c>
      <c r="G14" s="3">
        <v>7</v>
      </c>
      <c r="H14" s="3">
        <v>6</v>
      </c>
      <c r="I14" s="3">
        <v>1</v>
      </c>
      <c r="J14" s="3">
        <v>1</v>
      </c>
      <c r="K14" s="3">
        <v>1</v>
      </c>
      <c r="L14" s="3">
        <v>8</v>
      </c>
      <c r="M14" s="3">
        <v>9</v>
      </c>
      <c r="N14" s="3">
        <v>9</v>
      </c>
      <c r="O14" s="3">
        <v>12</v>
      </c>
      <c r="P14" s="3">
        <v>1</v>
      </c>
      <c r="Q14">
        <f t="shared" si="5"/>
        <v>75</v>
      </c>
      <c r="R14">
        <f t="shared" si="2"/>
        <v>38</v>
      </c>
      <c r="S14">
        <v>32</v>
      </c>
      <c r="T14">
        <f t="shared" si="3"/>
        <v>70</v>
      </c>
      <c r="U14" t="str">
        <f t="shared" si="4"/>
        <v>D</v>
      </c>
    </row>
  </sheetData>
  <conditionalFormatting sqref="C2:C14">
    <cfRule type="cellIs" dxfId="9" priority="24" operator="lessThanOrEqual">
      <formula>3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ellIs" dxfId="8" priority="22" operator="lessThanOrEqual">
      <formula>2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14">
    <cfRule type="cellIs" dxfId="7" priority="20" operator="lessThanOrEqual">
      <formula>6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ellIs" dxfId="6" priority="16" operator="lessThanOrEqual">
      <formula>5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K14">
    <cfRule type="cellIs" dxfId="5" priority="14" operator="equal">
      <formula>0</formula>
    </cfRule>
    <cfRule type="colorScale" priority="15">
      <colorScale>
        <cfvo type="min"/>
        <cfvo type="max"/>
        <color rgb="FFFF0000"/>
        <color rgb="FF00B050"/>
      </colorScale>
    </cfRule>
  </conditionalFormatting>
  <conditionalFormatting sqref="L2:N14">
    <cfRule type="cellIs" dxfId="4" priority="12" operator="lessThan">
      <formula>6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ellIs" dxfId="3" priority="10" operator="lessThan">
      <formula>12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ellIs" dxfId="2" priority="7" operator="equal">
      <formula>0</formula>
    </cfRule>
    <cfRule type="colorScale" priority="8">
      <colorScale>
        <cfvo type="min"/>
        <cfvo type="max"/>
        <color rgb="FFFF0000"/>
        <color rgb="FF00B050"/>
      </colorScale>
    </cfRule>
  </conditionalFormatting>
  <conditionalFormatting sqref="R2:R14">
    <cfRule type="cellIs" dxfId="1" priority="6" operator="lessThan">
      <formula>30</formula>
    </cfRule>
  </conditionalFormatting>
  <conditionalFormatting sqref="Q2:Q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ellIs" dxfId="0" priority="3" operator="lessThan">
      <formula>30</formula>
    </cfRule>
  </conditionalFormatting>
  <conditionalFormatting sqref="U2:U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Б20-701</vt:lpstr>
      <vt:lpstr>С20-701</vt:lpstr>
      <vt:lpstr>Б20-901</vt:lpstr>
      <vt:lpstr>Б20-902</vt:lpstr>
      <vt:lpstr>Б19-901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2023-03-16T14:39:19Z</dcterms:modified>
</cp:coreProperties>
</file>