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8.xml" ContentType="application/vnd.openxmlformats-officedocument.drawing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0.xml" ContentType="application/vnd.openxmlformats-officedocument.drawing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Ex2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36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1.xml" ContentType="application/vnd.openxmlformats-officedocument.drawing+xml"/>
  <Override PartName="/xl/charts/chart37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Ex3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38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oA\2022 Trimester3\CRPB\"/>
    </mc:Choice>
  </mc:AlternateContent>
  <xr:revisionPtr revIDLastSave="0" documentId="13_ncr:1_{9CAC7D58-9A27-4478-AE45-4A5C150726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4" r:id="rId1"/>
    <sheet name="Sheet2" sheetId="15" r:id="rId2"/>
    <sheet name="certification" sheetId="8" r:id="rId3"/>
    <sheet name="toolType2" sheetId="10" r:id="rId4"/>
    <sheet name="toolType1" sheetId="9" r:id="rId5"/>
    <sheet name="toolSum" sheetId="11" r:id="rId6"/>
    <sheet name="toolsJob" sheetId="6" r:id="rId7"/>
    <sheet name="NewML" sheetId="12" r:id="rId8"/>
    <sheet name="MLJob" sheetId="7" r:id="rId9"/>
    <sheet name="top10" sheetId="13" r:id="rId10"/>
    <sheet name="toolsTag" sheetId="1" r:id="rId11"/>
    <sheet name="Tag-Chart" sheetId="4" r:id="rId12"/>
    <sheet name="MLTags" sheetId="3" r:id="rId13"/>
    <sheet name="MLChart" sheetId="5" r:id="rId14"/>
  </sheets>
  <definedNames>
    <definedName name="_xlchart.v1.0" hidden="1">certification!$A$2:$A$11</definedName>
    <definedName name="_xlchart.v1.1" hidden="1">certification!$H$1</definedName>
    <definedName name="_xlchart.v1.2" hidden="1">certification!$H$2:$H$11</definedName>
    <definedName name="_xlchart.v1.3" hidden="1">'Tag-Chart'!$A$2:$A$34</definedName>
    <definedName name="_xlchart.v1.4" hidden="1">'Tag-Chart'!$B$1</definedName>
    <definedName name="_xlchart.v1.5" hidden="1">'Tag-Chart'!$B$2:$B$34</definedName>
    <definedName name="_xlchart.v1.6" hidden="1">MLChart!$A$2:$A$22</definedName>
    <definedName name="_xlchart.v1.7" hidden="1">MLChart!$B$1</definedName>
    <definedName name="_xlchart.v1.8" hidden="1">MLChart!$B$2:$B$22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4" l="1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" i="14"/>
  <c r="E2" i="6"/>
  <c r="H4" i="6"/>
  <c r="H3" i="6"/>
  <c r="H2" i="6"/>
  <c r="D2" i="10"/>
  <c r="B27" i="8"/>
  <c r="B28" i="8"/>
  <c r="B29" i="8"/>
  <c r="B30" i="8"/>
  <c r="B31" i="8"/>
  <c r="B32" i="8"/>
  <c r="B33" i="8"/>
  <c r="B34" i="8"/>
  <c r="B35" i="8"/>
  <c r="B26" i="8"/>
  <c r="B15" i="8"/>
  <c r="B16" i="8"/>
  <c r="B17" i="8"/>
  <c r="B18" i="8"/>
  <c r="B19" i="8"/>
  <c r="B20" i="8"/>
  <c r="B21" i="8"/>
  <c r="B22" i="8"/>
  <c r="B23" i="8"/>
  <c r="B14" i="8"/>
  <c r="E2" i="9"/>
  <c r="E4" i="6"/>
  <c r="E3" i="6"/>
  <c r="D12" i="7"/>
  <c r="D24" i="12"/>
  <c r="D42" i="11"/>
  <c r="D17" i="11"/>
  <c r="D4" i="11"/>
  <c r="E13" i="9"/>
  <c r="E8" i="9"/>
  <c r="D17" i="12"/>
  <c r="D2" i="12"/>
  <c r="D50" i="10"/>
  <c r="D42" i="10"/>
  <c r="D38" i="10"/>
  <c r="D20" i="10"/>
  <c r="D13" i="10"/>
  <c r="D7" i="10"/>
  <c r="H3" i="8"/>
  <c r="H4" i="8"/>
  <c r="H5" i="8"/>
  <c r="H6" i="8"/>
  <c r="H7" i="8"/>
  <c r="H8" i="8"/>
  <c r="H9" i="8"/>
  <c r="H10" i="8"/>
  <c r="H11" i="8"/>
  <c r="H2" i="8"/>
</calcChain>
</file>

<file path=xl/sharedStrings.xml><?xml version="1.0" encoding="utf-8"?>
<sst xmlns="http://schemas.openxmlformats.org/spreadsheetml/2006/main" count="770" uniqueCount="310">
  <si>
    <t>No.</t>
    <phoneticPr fontId="1" type="noConversion"/>
  </si>
  <si>
    <t>Tools</t>
    <phoneticPr fontId="1" type="noConversion"/>
  </si>
  <si>
    <t>Nmap</t>
  </si>
  <si>
    <t>Nexpose</t>
  </si>
  <si>
    <t>TrueCrypt</t>
  </si>
  <si>
    <t>Burp Suite</t>
  </si>
  <si>
    <t>Splunk</t>
  </si>
  <si>
    <t>POf</t>
  </si>
  <si>
    <t>Acunetix</t>
  </si>
  <si>
    <t>Argus</t>
  </si>
  <si>
    <t>GFI LanGuard</t>
  </si>
  <si>
    <t>SolarWinds Security Event Manager</t>
    <phoneticPr fontId="1" type="noConversion"/>
  </si>
  <si>
    <t>Aircrack-ng</t>
    <phoneticPr fontId="1" type="noConversion"/>
  </si>
  <si>
    <t>Netstumbler</t>
    <phoneticPr fontId="1" type="noConversion"/>
  </si>
  <si>
    <t>John the Ripper</t>
    <phoneticPr fontId="1" type="noConversion"/>
  </si>
  <si>
    <t>VIPRE</t>
  </si>
  <si>
    <t>Avira</t>
  </si>
  <si>
    <t>LifeLock</t>
  </si>
  <si>
    <t>Mimecast</t>
  </si>
  <si>
    <t>Webroo</t>
  </si>
  <si>
    <t>ClamAV</t>
  </si>
  <si>
    <t>IPCop</t>
  </si>
  <si>
    <t>AxCrypt</t>
  </si>
  <si>
    <t>Zeek</t>
  </si>
  <si>
    <t>Windump</t>
  </si>
  <si>
    <t>AlgoSec</t>
  </si>
  <si>
    <t>FireMon</t>
  </si>
  <si>
    <t>RedSeal</t>
  </si>
  <si>
    <t>Malwarebytes</t>
    <phoneticPr fontId="1" type="noConversion"/>
  </si>
  <si>
    <t>Tags</t>
    <phoneticPr fontId="1" type="noConversion"/>
  </si>
  <si>
    <t>Nums</t>
    <phoneticPr fontId="1" type="noConversion"/>
  </si>
  <si>
    <t>OSSEC</t>
    <phoneticPr fontId="1" type="noConversion"/>
  </si>
  <si>
    <t>Tor</t>
    <phoneticPr fontId="1" type="noConversion"/>
  </si>
  <si>
    <t>VeraCrypt</t>
    <phoneticPr fontId="1" type="noConversion"/>
  </si>
  <si>
    <t>Nikto</t>
    <phoneticPr fontId="1" type="noConversion"/>
  </si>
  <si>
    <t>SQLMap</t>
    <phoneticPr fontId="1" type="noConversion"/>
  </si>
  <si>
    <t>Metasploit</t>
    <phoneticPr fontId="1" type="noConversion"/>
  </si>
  <si>
    <t>Kali Linux</t>
    <phoneticPr fontId="1" type="noConversion"/>
  </si>
  <si>
    <t>Wireshark</t>
    <phoneticPr fontId="1" type="noConversion"/>
  </si>
  <si>
    <t>Nessus</t>
    <phoneticPr fontId="1" type="noConversion"/>
  </si>
  <si>
    <t>ZAP</t>
    <phoneticPr fontId="1" type="noConversion"/>
  </si>
  <si>
    <t>BeEF</t>
    <phoneticPr fontId="1" type="noConversion"/>
  </si>
  <si>
    <t>Hydra</t>
    <phoneticPr fontId="1" type="noConversion"/>
  </si>
  <si>
    <t>Norton</t>
    <phoneticPr fontId="1" type="noConversion"/>
  </si>
  <si>
    <t>Snort</t>
    <phoneticPr fontId="1" type="noConversion"/>
  </si>
  <si>
    <t>Kismet</t>
    <phoneticPr fontId="1" type="noConversion"/>
  </si>
  <si>
    <t>Tcpdump</t>
    <phoneticPr fontId="1" type="noConversion"/>
  </si>
  <si>
    <t>OpenVAS</t>
    <phoneticPr fontId="1" type="noConversion"/>
  </si>
  <si>
    <t>OSSIM</t>
    <phoneticPr fontId="1" type="noConversion"/>
  </si>
  <si>
    <t>SIEM</t>
    <phoneticPr fontId="1" type="noConversion"/>
  </si>
  <si>
    <t>IDS</t>
    <phoneticPr fontId="1" type="noConversion"/>
  </si>
  <si>
    <t>DLP</t>
    <phoneticPr fontId="1" type="noConversion"/>
  </si>
  <si>
    <t>Forcepoint</t>
  </si>
  <si>
    <t>Nagios</t>
    <phoneticPr fontId="1" type="noConversion"/>
  </si>
  <si>
    <t>Security Onion</t>
  </si>
  <si>
    <t>Kapersky Anti-Virus</t>
  </si>
  <si>
    <t>TrueCrypt</t>
    <phoneticPr fontId="1" type="noConversion"/>
  </si>
  <si>
    <t>Burp Suite</t>
    <phoneticPr fontId="1" type="noConversion"/>
  </si>
  <si>
    <t>Nmap</t>
    <phoneticPr fontId="1" type="noConversion"/>
  </si>
  <si>
    <t>W3af</t>
  </si>
  <si>
    <t>Wapiti</t>
  </si>
  <si>
    <t>Arachni</t>
  </si>
  <si>
    <t>Ratproxy</t>
  </si>
  <si>
    <t>Diresearch</t>
  </si>
  <si>
    <t>Sn1per</t>
  </si>
  <si>
    <t>Sql recon</t>
  </si>
  <si>
    <t>BSQL hacker</t>
  </si>
  <si>
    <t>Scapy</t>
  </si>
  <si>
    <t>Bitdefender Antivirus</t>
  </si>
  <si>
    <t>Cain and Abel</t>
  </si>
  <si>
    <t>Tufin</t>
    <phoneticPr fontId="1" type="noConversion"/>
  </si>
  <si>
    <t>kisMac</t>
  </si>
  <si>
    <t>SOAR</t>
  </si>
  <si>
    <t>Vega</t>
    <phoneticPr fontId="1" type="noConversion"/>
  </si>
  <si>
    <t>Gnu PG</t>
    <phoneticPr fontId="1" type="noConversion"/>
  </si>
  <si>
    <t>IPS</t>
    <phoneticPr fontId="1" type="noConversion"/>
  </si>
  <si>
    <t>StackNums</t>
    <phoneticPr fontId="1" type="noConversion"/>
  </si>
  <si>
    <t>JobNums</t>
    <phoneticPr fontId="1" type="noConversion"/>
  </si>
  <si>
    <t>Decision Tree</t>
    <phoneticPr fontId="1" type="noConversion"/>
  </si>
  <si>
    <t>dnn</t>
    <phoneticPr fontId="1" type="noConversion"/>
  </si>
  <si>
    <t>conv-neural-network</t>
    <phoneticPr fontId="1" type="noConversion"/>
  </si>
  <si>
    <t>recurrent -neural-network</t>
    <phoneticPr fontId="1" type="noConversion"/>
  </si>
  <si>
    <t>convolutional-neural-network</t>
    <phoneticPr fontId="1" type="noConversion"/>
  </si>
  <si>
    <t>deep-neural-network</t>
    <phoneticPr fontId="1" type="noConversion"/>
  </si>
  <si>
    <t>machine-learning</t>
    <phoneticPr fontId="1" type="noConversion"/>
  </si>
  <si>
    <t>deep-learning</t>
    <phoneticPr fontId="1" type="noConversion"/>
  </si>
  <si>
    <t>ensemble-learning</t>
    <phoneticPr fontId="1" type="noConversion"/>
  </si>
  <si>
    <t>artificial-intelligence</t>
    <phoneticPr fontId="1" type="noConversion"/>
  </si>
  <si>
    <t>bayesian-networks</t>
    <phoneticPr fontId="1" type="noConversion"/>
  </si>
  <si>
    <t>Clustering </t>
    <phoneticPr fontId="1" type="noConversion"/>
  </si>
  <si>
    <t>decision-tree</t>
    <phoneticPr fontId="1" type="noConversion"/>
  </si>
  <si>
    <t>hidden-markov-models</t>
    <phoneticPr fontId="1" type="noConversion"/>
  </si>
  <si>
    <t>naivebayes</t>
    <phoneticPr fontId="1" type="noConversion"/>
  </si>
  <si>
    <t>pattern-recognition</t>
    <phoneticPr fontId="1" type="noConversion"/>
  </si>
  <si>
    <t>svm</t>
    <phoneticPr fontId="1" type="noConversion"/>
  </si>
  <si>
    <t>genetic-algorithm</t>
    <phoneticPr fontId="1" type="noConversion"/>
  </si>
  <si>
    <t>genetic-programming</t>
    <phoneticPr fontId="1" type="noConversion"/>
  </si>
  <si>
    <t>linear-regression</t>
    <phoneticPr fontId="1" type="noConversion"/>
  </si>
  <si>
    <t>logistic-regression</t>
    <phoneticPr fontId="1" type="noConversion"/>
  </si>
  <si>
    <t>knn</t>
    <phoneticPr fontId="1" type="noConversion"/>
  </si>
  <si>
    <t>K-Means </t>
    <phoneticPr fontId="1" type="noConversion"/>
  </si>
  <si>
    <t>random-forest</t>
    <phoneticPr fontId="1" type="noConversion"/>
  </si>
  <si>
    <t>rnn</t>
    <phoneticPr fontId="1" type="noConversion"/>
  </si>
  <si>
    <t>dbn</t>
    <phoneticPr fontId="1" type="noConversion"/>
  </si>
  <si>
    <t>ParosProxy</t>
    <phoneticPr fontId="1" type="noConversion"/>
  </si>
  <si>
    <t xml:space="preserve">Bitdefender </t>
    <phoneticPr fontId="1" type="noConversion"/>
  </si>
  <si>
    <t>CNN</t>
    <phoneticPr fontId="1" type="noConversion"/>
  </si>
  <si>
    <t>DL</t>
    <phoneticPr fontId="1" type="noConversion"/>
  </si>
  <si>
    <t>ML</t>
    <phoneticPr fontId="1" type="noConversion"/>
  </si>
  <si>
    <t>AI</t>
    <phoneticPr fontId="1" type="noConversion"/>
  </si>
  <si>
    <t>Linear Regression</t>
    <phoneticPr fontId="1" type="noConversion"/>
  </si>
  <si>
    <t>SVM</t>
    <phoneticPr fontId="1" type="noConversion"/>
  </si>
  <si>
    <t>Logistic Regression</t>
    <phoneticPr fontId="1" type="noConversion"/>
  </si>
  <si>
    <t>Random Forest</t>
    <phoneticPr fontId="1" type="noConversion"/>
  </si>
  <si>
    <t>RNN</t>
    <phoneticPr fontId="1" type="noConversion"/>
  </si>
  <si>
    <t>Genetic Algorithm</t>
    <phoneticPr fontId="1" type="noConversion"/>
  </si>
  <si>
    <t>KNN</t>
    <phoneticPr fontId="1" type="noConversion"/>
  </si>
  <si>
    <t>ml</t>
    <phoneticPr fontId="1" type="noConversion"/>
  </si>
  <si>
    <t>NaiveBayes</t>
    <phoneticPr fontId="1" type="noConversion"/>
  </si>
  <si>
    <t>HMM</t>
    <phoneticPr fontId="1" type="noConversion"/>
  </si>
  <si>
    <t>Pattern Recognition</t>
    <phoneticPr fontId="1" type="noConversion"/>
  </si>
  <si>
    <t>Ensemble Learning</t>
    <phoneticPr fontId="1" type="noConversion"/>
  </si>
  <si>
    <t>Bayesian Networks</t>
    <phoneticPr fontId="1" type="noConversion"/>
  </si>
  <si>
    <t>Genetic Programming</t>
    <phoneticPr fontId="1" type="noConversion"/>
  </si>
  <si>
    <t>DNN</t>
    <phoneticPr fontId="1" type="noConversion"/>
  </si>
  <si>
    <t>DBN</t>
    <phoneticPr fontId="1" type="noConversion"/>
  </si>
  <si>
    <t>monitoring</t>
    <phoneticPr fontId="1" type="noConversion"/>
  </si>
  <si>
    <t>encryption</t>
    <phoneticPr fontId="1" type="noConversion"/>
  </si>
  <si>
    <t>vulnerability scanning</t>
    <phoneticPr fontId="1" type="noConversion"/>
  </si>
  <si>
    <t>penetration testing</t>
    <phoneticPr fontId="1" type="noConversion"/>
  </si>
  <si>
    <t>antivirus</t>
    <phoneticPr fontId="1" type="noConversion"/>
  </si>
  <si>
    <t>intrusion detection</t>
    <phoneticPr fontId="1" type="noConversion"/>
  </si>
  <si>
    <t>packet sniffers</t>
    <phoneticPr fontId="1" type="noConversion"/>
  </si>
  <si>
    <t>firewall</t>
    <phoneticPr fontId="1" type="noConversion"/>
  </si>
  <si>
    <t>network defence</t>
    <phoneticPr fontId="1" type="noConversion"/>
  </si>
  <si>
    <t>Netsparker</t>
    <phoneticPr fontId="1" type="noConversion"/>
  </si>
  <si>
    <t>Security Onion</t>
    <phoneticPr fontId="1" type="noConversion"/>
  </si>
  <si>
    <t>Wapiti</t>
    <phoneticPr fontId="1" type="noConversion"/>
  </si>
  <si>
    <t>Nexpose</t>
    <phoneticPr fontId="1" type="noConversion"/>
  </si>
  <si>
    <t>NordLocker</t>
    <phoneticPr fontId="1" type="noConversion"/>
  </si>
  <si>
    <t>KeyPass</t>
    <phoneticPr fontId="1" type="noConversion"/>
  </si>
  <si>
    <t>Tool Types</t>
    <phoneticPr fontId="1" type="noConversion"/>
  </si>
  <si>
    <t>nums</t>
    <phoneticPr fontId="1" type="noConversion"/>
  </si>
  <si>
    <t>Machine Learning</t>
    <phoneticPr fontId="1" type="noConversion"/>
  </si>
  <si>
    <t>Deep Learning</t>
    <phoneticPr fontId="1" type="noConversion"/>
  </si>
  <si>
    <t>Artificial Intelligence</t>
    <phoneticPr fontId="1" type="noConversion"/>
  </si>
  <si>
    <t>SSEM</t>
    <phoneticPr fontId="1" type="noConversion"/>
  </si>
  <si>
    <t>Certifications</t>
    <phoneticPr fontId="1" type="noConversion"/>
  </si>
  <si>
    <t>jobNums</t>
    <phoneticPr fontId="1" type="noConversion"/>
  </si>
  <si>
    <t>CISSP</t>
    <phoneticPr fontId="1" type="noConversion"/>
  </si>
  <si>
    <t>CISA</t>
    <phoneticPr fontId="1" type="noConversion"/>
  </si>
  <si>
    <t>CISM</t>
    <phoneticPr fontId="1" type="noConversion"/>
  </si>
  <si>
    <t>CompTIA Security+</t>
    <phoneticPr fontId="1" type="noConversion"/>
  </si>
  <si>
    <t>CEH</t>
    <phoneticPr fontId="1" type="noConversion"/>
  </si>
  <si>
    <t>GSEC</t>
    <phoneticPr fontId="1" type="noConversion"/>
  </si>
  <si>
    <t>SSCP</t>
    <phoneticPr fontId="1" type="noConversion"/>
  </si>
  <si>
    <t>CASP+</t>
    <phoneticPr fontId="1" type="noConversion"/>
  </si>
  <si>
    <t>GCIH</t>
    <phoneticPr fontId="1" type="noConversion"/>
  </si>
  <si>
    <t>OSCP</t>
    <phoneticPr fontId="1" type="noConversion"/>
  </si>
  <si>
    <t>Tools Type</t>
    <phoneticPr fontId="1" type="noConversion"/>
  </si>
  <si>
    <t>Sub Type</t>
    <phoneticPr fontId="1" type="noConversion"/>
  </si>
  <si>
    <t>Total Nums</t>
    <phoneticPr fontId="1" type="noConversion"/>
  </si>
  <si>
    <t>HIDS</t>
    <phoneticPr fontId="1" type="noConversion"/>
  </si>
  <si>
    <t>NIDS</t>
    <phoneticPr fontId="1" type="noConversion"/>
  </si>
  <si>
    <t>OSSEC</t>
  </si>
  <si>
    <t>Zeek</t>
    <phoneticPr fontId="1" type="noConversion"/>
  </si>
  <si>
    <t>Splunk</t>
    <phoneticPr fontId="1" type="noConversion"/>
  </si>
  <si>
    <t>Tool Types</t>
  </si>
  <si>
    <t>Sub-types</t>
  </si>
  <si>
    <t xml:space="preserve">Nagios </t>
  </si>
  <si>
    <t>Tor</t>
  </si>
  <si>
    <t>KeyPass</t>
  </si>
  <si>
    <t xml:space="preserve">VeraCrypt </t>
  </si>
  <si>
    <t>NordLocker</t>
  </si>
  <si>
    <t>Nikto</t>
  </si>
  <si>
    <t>Paros Proxy</t>
  </si>
  <si>
    <t>SQLMap</t>
  </si>
  <si>
    <t xml:space="preserve">Metasploit </t>
  </si>
  <si>
    <t>Kali Linux</t>
  </si>
  <si>
    <t xml:space="preserve">Wireshark </t>
  </si>
  <si>
    <t xml:space="preserve">Nessus </t>
  </si>
  <si>
    <t xml:space="preserve">BeEF </t>
  </si>
  <si>
    <t>Vega</t>
  </si>
  <si>
    <t xml:space="preserve">Hydra </t>
  </si>
  <si>
    <t xml:space="preserve">Acunetix </t>
  </si>
  <si>
    <t xml:space="preserve">Snort </t>
  </si>
  <si>
    <t xml:space="preserve">Kismet </t>
  </si>
  <si>
    <t>Wireshark</t>
  </si>
  <si>
    <t xml:space="preserve">Tcpdump </t>
  </si>
  <si>
    <t>Firewall tools</t>
  </si>
  <si>
    <t>Tufin</t>
  </si>
  <si>
    <t>Cybersecurity tools for network defence</t>
  </si>
  <si>
    <t>BSQL hacker</t>
    <phoneticPr fontId="1" type="noConversion"/>
  </si>
  <si>
    <t>McAfee Total Protection</t>
    <phoneticPr fontId="1" type="noConversion"/>
  </si>
  <si>
    <t xml:space="preserve">John the Ripper </t>
    <phoneticPr fontId="1" type="noConversion"/>
  </si>
  <si>
    <t>Cain and Abel</t>
    <phoneticPr fontId="1" type="noConversion"/>
  </si>
  <si>
    <t>Bitdefender</t>
    <phoneticPr fontId="1" type="noConversion"/>
  </si>
  <si>
    <t>Kapersky</t>
    <phoneticPr fontId="1" type="noConversion"/>
  </si>
  <si>
    <t xml:space="preserve">Security Onion </t>
    <phoneticPr fontId="1" type="noConversion"/>
  </si>
  <si>
    <t xml:space="preserve">Forcepoint </t>
    <phoneticPr fontId="1" type="noConversion"/>
  </si>
  <si>
    <t>GFI LanGuard</t>
    <phoneticPr fontId="1" type="noConversion"/>
  </si>
  <si>
    <t>Number of mentions in Job ads</t>
    <phoneticPr fontId="1" type="noConversion"/>
  </si>
  <si>
    <t>Network security monitoring tools</t>
    <phoneticPr fontId="1" type="noConversion"/>
  </si>
  <si>
    <t>Encryption tools</t>
    <phoneticPr fontId="1" type="noConversion"/>
  </si>
  <si>
    <t>Web vulnerability scanning tools</t>
    <phoneticPr fontId="1" type="noConversion"/>
  </si>
  <si>
    <t>Penetration testing</t>
    <phoneticPr fontId="1" type="noConversion"/>
  </si>
  <si>
    <t>Antivirus software</t>
    <phoneticPr fontId="1" type="noConversion"/>
  </si>
  <si>
    <t>Network intrusion detection</t>
    <phoneticPr fontId="1" type="noConversion"/>
  </si>
  <si>
    <t>Packet sniffers</t>
    <phoneticPr fontId="1" type="noConversion"/>
  </si>
  <si>
    <t>SubType</t>
    <phoneticPr fontId="1" type="noConversion"/>
  </si>
  <si>
    <t>TotalNums</t>
    <phoneticPr fontId="1" type="noConversion"/>
  </si>
  <si>
    <t>svm</t>
  </si>
  <si>
    <t>K-Means </t>
  </si>
  <si>
    <t>Naïve Bayes</t>
    <phoneticPr fontId="1" type="noConversion"/>
  </si>
  <si>
    <t>SubTypes</t>
    <phoneticPr fontId="1" type="noConversion"/>
  </si>
  <si>
    <t>Tags (Origin)</t>
    <phoneticPr fontId="1" type="noConversion"/>
  </si>
  <si>
    <t>Gradient boosting algorithm and AdaBoosting algorithm</t>
    <phoneticPr fontId="1" type="noConversion"/>
  </si>
  <si>
    <t>Top 10 algorithms in ML</t>
    <phoneticPr fontId="1" type="noConversion"/>
  </si>
  <si>
    <t>Dimensionality reduction algorithms</t>
    <phoneticPr fontId="1" type="noConversion"/>
  </si>
  <si>
    <t>Random forest algorithm</t>
    <phoneticPr fontId="1" type="noConversion"/>
  </si>
  <si>
    <t>K-means</t>
    <phoneticPr fontId="1" type="noConversion"/>
  </si>
  <si>
    <t>KNN algorithm</t>
    <phoneticPr fontId="1" type="noConversion"/>
  </si>
  <si>
    <t>Naive Bayes algorithm</t>
    <phoneticPr fontId="1" type="noConversion"/>
  </si>
  <si>
    <t>SVM algorithm</t>
    <phoneticPr fontId="1" type="noConversion"/>
  </si>
  <si>
    <t>Decision tree</t>
    <phoneticPr fontId="1" type="noConversion"/>
  </si>
  <si>
    <t>Logistic regression</t>
    <phoneticPr fontId="1" type="noConversion"/>
  </si>
  <si>
    <t>Linear regression</t>
    <phoneticPr fontId="1" type="noConversion"/>
  </si>
  <si>
    <t>Radial Basis Function Networks (RBFNs)</t>
    <phoneticPr fontId="1" type="noConversion"/>
  </si>
  <si>
    <t>Convolutional Neural Networks (CNNs)</t>
    <phoneticPr fontId="1" type="noConversion"/>
  </si>
  <si>
    <t>Long Short Term Memory Networks (LSTMs)</t>
    <phoneticPr fontId="1" type="noConversion"/>
  </si>
  <si>
    <t>Recurrent Neural Networks (RNNs)</t>
    <phoneticPr fontId="1" type="noConversion"/>
  </si>
  <si>
    <t>Generative Adversarial Networks (GANs)</t>
    <phoneticPr fontId="1" type="noConversion"/>
  </si>
  <si>
    <t>Multilayer Perceptrons (MLPs)</t>
    <phoneticPr fontId="1" type="noConversion"/>
  </si>
  <si>
    <t>Self Organizing Maps (SOMs)</t>
    <phoneticPr fontId="1" type="noConversion"/>
  </si>
  <si>
    <t>Deep Belief Networks (DBNs)</t>
    <phoneticPr fontId="1" type="noConversion"/>
  </si>
  <si>
    <t>Restricted Boltzmann Machines( RBMs)</t>
    <phoneticPr fontId="1" type="noConversion"/>
  </si>
  <si>
    <t>Autoencoders</t>
    <phoneticPr fontId="1" type="noConversion"/>
  </si>
  <si>
    <t>Top 10 algorithms in DL</t>
    <phoneticPr fontId="1" type="noConversion"/>
  </si>
  <si>
    <t>Suricata</t>
    <phoneticPr fontId="1" type="noConversion"/>
  </si>
  <si>
    <t>AIDE</t>
    <phoneticPr fontId="1" type="noConversion"/>
  </si>
  <si>
    <t>Fail2Ban</t>
    <phoneticPr fontId="1" type="noConversion"/>
  </si>
  <si>
    <t>Datadog</t>
    <phoneticPr fontId="1" type="noConversion"/>
  </si>
  <si>
    <t>Graylog</t>
    <phoneticPr fontId="1" type="noConversion"/>
  </si>
  <si>
    <t>Qradar</t>
    <phoneticPr fontId="1" type="noConversion"/>
  </si>
  <si>
    <t>McAfee</t>
    <phoneticPr fontId="1" type="noConversion"/>
  </si>
  <si>
    <t>Forcepoint</t>
    <phoneticPr fontId="1" type="noConversion"/>
  </si>
  <si>
    <t>Top 10 certifications</t>
    <phoneticPr fontId="1" type="noConversion"/>
  </si>
  <si>
    <t>Certified Information Systems Auditor (CISA)</t>
    <phoneticPr fontId="1" type="noConversion"/>
  </si>
  <si>
    <t>Certified Information Systems Security Professional (CISSP)</t>
    <phoneticPr fontId="1" type="noConversion"/>
  </si>
  <si>
    <t>Certified Information Security Manager (CISM)</t>
    <phoneticPr fontId="1" type="noConversion"/>
  </si>
  <si>
    <t>Certified Ethical Hacker (CEH)</t>
    <phoneticPr fontId="1" type="noConversion"/>
  </si>
  <si>
    <t>GIAC Security Essentials Certification (GSEC)</t>
    <phoneticPr fontId="1" type="noConversion"/>
  </si>
  <si>
    <t>Systems Security Certified Practitioner (SSCP)</t>
    <phoneticPr fontId="1" type="noConversion"/>
  </si>
  <si>
    <t>CompTIA Advanced Security Practitioner (CASP+)</t>
    <phoneticPr fontId="1" type="noConversion"/>
  </si>
  <si>
    <t>GIAC Certified Incident Handler (GCIH)</t>
    <phoneticPr fontId="1" type="noConversion"/>
  </si>
  <si>
    <t>Offensive Security Certified Professional (OSCP)</t>
    <phoneticPr fontId="1" type="noConversion"/>
  </si>
  <si>
    <t>Dice</t>
    <phoneticPr fontId="1" type="noConversion"/>
  </si>
  <si>
    <t>SAJobSearch</t>
    <phoneticPr fontId="1" type="noConversion"/>
  </si>
  <si>
    <t>Seek</t>
    <phoneticPr fontId="1" type="noConversion"/>
  </si>
  <si>
    <t>Tool-Types</t>
  </si>
  <si>
    <t>Tools</t>
  </si>
  <si>
    <t>IDS</t>
  </si>
  <si>
    <t>SolarWinds Security Event Manager</t>
  </si>
  <si>
    <t>Both</t>
  </si>
  <si>
    <t>Host IDS</t>
  </si>
  <si>
    <t>ManageEngine EventLog Analyzer</t>
  </si>
  <si>
    <t>HIDS</t>
  </si>
  <si>
    <t>-</t>
  </si>
  <si>
    <t>Network IDS</t>
  </si>
  <si>
    <t>NIDS</t>
  </si>
  <si>
    <t>Sagan</t>
  </si>
  <si>
    <t>AIDE 54</t>
  </si>
  <si>
    <t>OpenWIPS-NG</t>
  </si>
  <si>
    <t>Samhain</t>
  </si>
  <si>
    <t>Fail2Ban 273</t>
  </si>
  <si>
    <t>Datadog Security Monitoring 806</t>
  </si>
  <si>
    <t>LogPoint</t>
  </si>
  <si>
    <t>Graylog 285 277 44</t>
  </si>
  <si>
    <t>ManageEngin Log360</t>
  </si>
  <si>
    <t>Exabeam Fusion</t>
  </si>
  <si>
    <t>Splunk Enterprise Security</t>
  </si>
  <si>
    <t>AT&amp;T Cybersecurity AlienVault Unified Security Management</t>
  </si>
  <si>
    <t>McAfee Enterprise Security Manager 89</t>
  </si>
  <si>
    <t>Datadog Real-time Threat Monitoring 806</t>
    <phoneticPr fontId="1" type="noConversion"/>
  </si>
  <si>
    <t>CrowdStrike Falcon</t>
    <phoneticPr fontId="1" type="noConversion"/>
  </si>
  <si>
    <t>ManageEngine Log360</t>
    <phoneticPr fontId="1" type="noConversion"/>
  </si>
  <si>
    <t>ManageEngine EventLog Analyzer</t>
    <phoneticPr fontId="1" type="noConversion"/>
  </si>
  <si>
    <t>IBM QRadar 31</t>
    <phoneticPr fontId="1" type="noConversion"/>
  </si>
  <si>
    <t>RSA NetWitness</t>
    <phoneticPr fontId="1" type="noConversion"/>
  </si>
  <si>
    <t>LogRhythm NextGen SIEM Platform</t>
    <phoneticPr fontId="1" type="noConversion"/>
  </si>
  <si>
    <t>Suricata 77</t>
    <phoneticPr fontId="1" type="noConversion"/>
  </si>
  <si>
    <t>OpenWIPS-NG</t>
    <phoneticPr fontId="1" type="noConversion"/>
  </si>
  <si>
    <t>CrowdStrike Falcon XDR</t>
    <phoneticPr fontId="1" type="noConversion"/>
  </si>
  <si>
    <t>Knn</t>
  </si>
  <si>
    <t>recurrent-neural-network</t>
    <phoneticPr fontId="1" type="noConversion"/>
  </si>
  <si>
    <t>Deep Learning</t>
  </si>
  <si>
    <t>Rnn</t>
  </si>
  <si>
    <t>dbn</t>
  </si>
  <si>
    <t>Dnn</t>
  </si>
  <si>
    <t>Top 10 algorithms in ML</t>
  </si>
  <si>
    <t>Top 10 algorithms in DL</t>
  </si>
  <si>
    <t xml:space="preserve">Convolutional Neural Networks (CNNs) </t>
    <phoneticPr fontId="1" type="noConversion"/>
  </si>
  <si>
    <t xml:space="preserve">Autoencoders </t>
    <phoneticPr fontId="1" type="noConversion"/>
  </si>
  <si>
    <t>Tags2</t>
    <phoneticPr fontId="1" type="noConversion"/>
  </si>
  <si>
    <t>JobNums2</t>
    <phoneticPr fontId="1" type="noConversion"/>
  </si>
  <si>
    <t>Tag</t>
    <phoneticPr fontId="1" type="noConversion"/>
  </si>
  <si>
    <t>Skills</t>
    <phoneticPr fontId="1" type="noConversion"/>
  </si>
  <si>
    <t>Wirshark</t>
    <phoneticPr fontId="1" type="noConversion"/>
  </si>
  <si>
    <t>Sqlmap</t>
    <phoneticPr fontId="1" type="noConversion"/>
  </si>
  <si>
    <t>2021-2022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</si>
</sst>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DengXian"/>
      <family val="3"/>
      <charset val="134"/>
    </font>
    <font>
      <b/>
      <sz val="11"/>
      <color theme="1"/>
      <name val="等线"/>
      <scheme val="minor"/>
    </font>
    <font>
      <b/>
      <sz val="10.5"/>
      <color theme="1"/>
      <name val="DengXian"/>
      <family val="3"/>
      <charset val="134"/>
    </font>
    <font>
      <b/>
      <sz val="11"/>
      <color rgb="FF000000"/>
      <name val="DengXian"/>
      <family val="3"/>
      <charset val="134"/>
    </font>
    <font>
      <sz val="10.5"/>
      <color rgb="FF000000"/>
      <name val="DengXian"/>
      <family val="3"/>
      <charset val="134"/>
    </font>
    <font>
      <sz val="11"/>
      <color rgb="FF000000"/>
      <name val="DengXian"/>
      <family val="3"/>
      <charset val="134"/>
    </font>
    <font>
      <sz val="11"/>
      <color theme="0"/>
      <name val="等线"/>
      <family val="2"/>
      <charset val="134"/>
      <scheme val="minor"/>
    </font>
    <font>
      <sz val="10.5"/>
      <color rgb="FFFF0000"/>
      <name val="DengXian"/>
      <family val="3"/>
      <charset val="134"/>
    </font>
    <font>
      <b/>
      <sz val="10.5"/>
      <color rgb="FFFF0000"/>
      <name val="DengXian"/>
      <family val="3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10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justify" vertical="center"/>
    </xf>
    <xf numFmtId="0" fontId="0" fillId="0" borderId="1" xfId="0" applyFill="1" applyBorder="1"/>
    <xf numFmtId="0" fontId="0" fillId="0" borderId="0" xfId="0" applyBorder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/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9" fillId="3" borderId="1" xfId="0" applyFont="1" applyFill="1" applyBorder="1" applyAlignment="1">
      <alignment horizontal="justify" vertical="center"/>
    </xf>
    <xf numFmtId="0" fontId="10" fillId="3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5" xfId="0" applyBorder="1"/>
    <xf numFmtId="0" fontId="0" fillId="0" borderId="7" xfId="0" applyBorder="1"/>
    <xf numFmtId="0" fontId="8" fillId="2" borderId="0" xfId="1" applyBorder="1" applyAlignment="1">
      <alignment horizontal="center" vertical="center" wrapText="1"/>
    </xf>
    <xf numFmtId="0" fontId="0" fillId="0" borderId="4" xfId="0" applyBorder="1"/>
    <xf numFmtId="0" fontId="0" fillId="0" borderId="13" xfId="0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justify" vertical="center"/>
    </xf>
    <xf numFmtId="0" fontId="0" fillId="4" borderId="1" xfId="0" applyFill="1" applyBorder="1"/>
    <xf numFmtId="0" fontId="3" fillId="4" borderId="1" xfId="0" applyFont="1" applyFill="1" applyBorder="1"/>
    <xf numFmtId="0" fontId="2" fillId="0" borderId="20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4" fillId="4" borderId="14" xfId="0" applyFont="1" applyFill="1" applyBorder="1" applyAlignment="1">
      <alignment horizontal="justify" vertical="center" wrapText="1"/>
    </xf>
    <xf numFmtId="0" fontId="4" fillId="4" borderId="16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3" fillId="0" borderId="12" xfId="0" applyFont="1" applyBorder="1"/>
    <xf numFmtId="0" fontId="2" fillId="0" borderId="9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11" fillId="0" borderId="13" xfId="0" applyFont="1" applyBorder="1"/>
    <xf numFmtId="0" fontId="0" fillId="0" borderId="6" xfId="0" applyBorder="1" applyAlignment="1"/>
    <xf numFmtId="0" fontId="0" fillId="0" borderId="7" xfId="0" applyBorder="1" applyAlignment="1"/>
    <xf numFmtId="0" fontId="3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5" xfId="0" applyFont="1" applyFill="1" applyBorder="1" applyAlignment="1">
      <alignment horizontal="justify" vertical="center"/>
    </xf>
    <xf numFmtId="0" fontId="6" fillId="4" borderId="6" xfId="0" applyFont="1" applyFill="1" applyBorder="1" applyAlignment="1">
      <alignment horizontal="justify" vertical="center"/>
    </xf>
    <xf numFmtId="0" fontId="6" fillId="4" borderId="7" xfId="0" applyFont="1" applyFill="1" applyBorder="1" applyAlignment="1">
      <alignment horizontal="justify" vertical="center"/>
    </xf>
    <xf numFmtId="0" fontId="6" fillId="0" borderId="5" xfId="0" applyFont="1" applyBorder="1" applyAlignment="1">
      <alignment horizontal="justify" vertical="center"/>
    </xf>
    <xf numFmtId="0" fontId="6" fillId="0" borderId="6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8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4" borderId="18" xfId="0" applyFont="1" applyFill="1" applyBorder="1" applyAlignment="1">
      <alignment horizontal="justify" vertical="center" wrapText="1"/>
    </xf>
    <xf numFmtId="0" fontId="2" fillId="4" borderId="19" xfId="0" applyFont="1" applyFill="1" applyBorder="1" applyAlignment="1">
      <alignment horizontal="justify" vertical="center" wrapText="1"/>
    </xf>
    <xf numFmtId="0" fontId="2" fillId="4" borderId="15" xfId="0" applyFont="1" applyFill="1" applyBorder="1" applyAlignment="1">
      <alignment horizontal="justify" vertical="center" wrapText="1"/>
    </xf>
    <xf numFmtId="0" fontId="2" fillId="4" borderId="21" xfId="0" applyFont="1" applyFill="1" applyBorder="1" applyAlignment="1">
      <alignment horizontal="justify" vertical="center" wrapText="1"/>
    </xf>
    <xf numFmtId="0" fontId="2" fillId="4" borderId="16" xfId="0" applyFont="1" applyFill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ngXian"/>
        <family val="3"/>
        <charset val="134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ngXian"/>
        <family val="3"/>
        <charset val="13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justify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justify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justify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DengXian"/>
        <family val="3"/>
        <charset val="134"/>
        <scheme val="none"/>
      </font>
      <alignment horizontal="justify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TotalNums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Sheet1!$A$2:$A$28</c:f>
              <c:strCache>
                <c:ptCount val="27"/>
                <c:pt idx="0">
                  <c:v>AIDE</c:v>
                </c:pt>
                <c:pt idx="1">
                  <c:v>Aircrack-ng</c:v>
                </c:pt>
                <c:pt idx="2">
                  <c:v>BeEF</c:v>
                </c:pt>
                <c:pt idx="3">
                  <c:v>Datadog</c:v>
                </c:pt>
                <c:pt idx="4">
                  <c:v>Fail2Ban</c:v>
                </c:pt>
                <c:pt idx="5">
                  <c:v>Graylog</c:v>
                </c:pt>
                <c:pt idx="6">
                  <c:v>Hydra</c:v>
                </c:pt>
                <c:pt idx="7">
                  <c:v>Kali Linux</c:v>
                </c:pt>
                <c:pt idx="8">
                  <c:v>McAfee</c:v>
                </c:pt>
                <c:pt idx="9">
                  <c:v>Metasploit</c:v>
                </c:pt>
                <c:pt idx="10">
                  <c:v>Nessus</c:v>
                </c:pt>
                <c:pt idx="11">
                  <c:v>Nmap</c:v>
                </c:pt>
                <c:pt idx="12">
                  <c:v>Norton</c:v>
                </c:pt>
                <c:pt idx="13">
                  <c:v>OpenVAS</c:v>
                </c:pt>
                <c:pt idx="14">
                  <c:v>OSSEC</c:v>
                </c:pt>
                <c:pt idx="15">
                  <c:v>Qradar</c:v>
                </c:pt>
                <c:pt idx="16">
                  <c:v>Snort</c:v>
                </c:pt>
                <c:pt idx="17">
                  <c:v>Splunk</c:v>
                </c:pt>
                <c:pt idx="18">
                  <c:v>Sqlmap</c:v>
                </c:pt>
                <c:pt idx="19">
                  <c:v>Suricata</c:v>
                </c:pt>
                <c:pt idx="20">
                  <c:v>Tcpdump</c:v>
                </c:pt>
                <c:pt idx="21">
                  <c:v>Tor</c:v>
                </c:pt>
                <c:pt idx="22">
                  <c:v>TrueCrypt</c:v>
                </c:pt>
                <c:pt idx="23">
                  <c:v>VeraCrypt</c:v>
                </c:pt>
                <c:pt idx="24">
                  <c:v>Wirshark</c:v>
                </c:pt>
                <c:pt idx="25">
                  <c:v>ZAP</c:v>
                </c:pt>
                <c:pt idx="26">
                  <c:v>Zeek</c:v>
                </c:pt>
              </c:strCache>
            </c:strRef>
          </c:cat>
          <c:val>
            <c:numRef>
              <c:f>Sheet1!$G$2:$G$28</c:f>
              <c:numCache>
                <c:formatCode>General</c:formatCode>
                <c:ptCount val="27"/>
                <c:pt idx="0">
                  <c:v>20</c:v>
                </c:pt>
                <c:pt idx="1">
                  <c:v>12</c:v>
                </c:pt>
                <c:pt idx="2">
                  <c:v>12</c:v>
                </c:pt>
                <c:pt idx="3">
                  <c:v>172</c:v>
                </c:pt>
                <c:pt idx="4">
                  <c:v>78</c:v>
                </c:pt>
                <c:pt idx="5">
                  <c:v>78</c:v>
                </c:pt>
                <c:pt idx="6">
                  <c:v>13</c:v>
                </c:pt>
                <c:pt idx="7">
                  <c:v>104</c:v>
                </c:pt>
                <c:pt idx="8">
                  <c:v>21</c:v>
                </c:pt>
                <c:pt idx="9">
                  <c:v>38</c:v>
                </c:pt>
                <c:pt idx="10">
                  <c:v>18</c:v>
                </c:pt>
                <c:pt idx="11">
                  <c:v>155</c:v>
                </c:pt>
                <c:pt idx="12">
                  <c:v>2</c:v>
                </c:pt>
                <c:pt idx="13">
                  <c:v>20</c:v>
                </c:pt>
                <c:pt idx="14">
                  <c:v>12</c:v>
                </c:pt>
                <c:pt idx="15">
                  <c:v>13</c:v>
                </c:pt>
                <c:pt idx="16">
                  <c:v>57</c:v>
                </c:pt>
                <c:pt idx="17">
                  <c:v>378</c:v>
                </c:pt>
                <c:pt idx="18">
                  <c:v>17</c:v>
                </c:pt>
                <c:pt idx="19">
                  <c:v>24</c:v>
                </c:pt>
                <c:pt idx="20">
                  <c:v>164</c:v>
                </c:pt>
                <c:pt idx="21">
                  <c:v>201</c:v>
                </c:pt>
                <c:pt idx="22">
                  <c:v>3</c:v>
                </c:pt>
                <c:pt idx="23">
                  <c:v>13</c:v>
                </c:pt>
                <c:pt idx="24">
                  <c:v>514</c:v>
                </c:pt>
                <c:pt idx="25">
                  <c:v>159</c:v>
                </c:pt>
                <c:pt idx="2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5-4632-8801-7FDE44A6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979456"/>
        <c:axId val="329984448"/>
      </c:lineChart>
      <c:catAx>
        <c:axId val="3299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984448"/>
        <c:crosses val="autoZero"/>
        <c:auto val="1"/>
        <c:lblAlgn val="ctr"/>
        <c:lblOffset val="100"/>
        <c:noMultiLvlLbl val="0"/>
      </c:catAx>
      <c:valAx>
        <c:axId val="3299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97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AIDE</c:v>
                </c:pt>
                <c:pt idx="1">
                  <c:v>Aircrack-ng</c:v>
                </c:pt>
                <c:pt idx="2">
                  <c:v>BeEF</c:v>
                </c:pt>
                <c:pt idx="3">
                  <c:v>Datadog</c:v>
                </c:pt>
                <c:pt idx="4">
                  <c:v>Fail2Ban</c:v>
                </c:pt>
                <c:pt idx="5">
                  <c:v>Graylog</c:v>
                </c:pt>
                <c:pt idx="6">
                  <c:v>Hydra</c:v>
                </c:pt>
                <c:pt idx="7">
                  <c:v>Kali Linux</c:v>
                </c:pt>
                <c:pt idx="8">
                  <c:v>McAfee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0</c:v>
                </c:pt>
                <c:pt idx="3">
                  <c:v>19</c:v>
                </c:pt>
                <c:pt idx="4">
                  <c:v>13</c:v>
                </c:pt>
                <c:pt idx="5">
                  <c:v>16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6-46BF-AD9B-BC112D2CD3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AIDE</c:v>
                </c:pt>
                <c:pt idx="1">
                  <c:v>Aircrack-ng</c:v>
                </c:pt>
                <c:pt idx="2">
                  <c:v>BeEF</c:v>
                </c:pt>
                <c:pt idx="3">
                  <c:v>Datadog</c:v>
                </c:pt>
                <c:pt idx="4">
                  <c:v>Fail2Ban</c:v>
                </c:pt>
                <c:pt idx="5">
                  <c:v>Graylog</c:v>
                </c:pt>
                <c:pt idx="6">
                  <c:v>Hydra</c:v>
                </c:pt>
                <c:pt idx="7">
                  <c:v>Kali Linux</c:v>
                </c:pt>
                <c:pt idx="8">
                  <c:v>McAfee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29</c:v>
                </c:pt>
                <c:pt idx="4">
                  <c:v>13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6-46BF-AD9B-BC112D2CD3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AIDE</c:v>
                </c:pt>
                <c:pt idx="1">
                  <c:v>Aircrack-ng</c:v>
                </c:pt>
                <c:pt idx="2">
                  <c:v>BeEF</c:v>
                </c:pt>
                <c:pt idx="3">
                  <c:v>Datadog</c:v>
                </c:pt>
                <c:pt idx="4">
                  <c:v>Fail2Ban</c:v>
                </c:pt>
                <c:pt idx="5">
                  <c:v>Graylog</c:v>
                </c:pt>
                <c:pt idx="6">
                  <c:v>Hydra</c:v>
                </c:pt>
                <c:pt idx="7">
                  <c:v>Kali Linux</c:v>
                </c:pt>
                <c:pt idx="8">
                  <c:v>McAfee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19</c:v>
                </c:pt>
                <c:pt idx="4">
                  <c:v>11</c:v>
                </c:pt>
                <c:pt idx="5">
                  <c:v>22</c:v>
                </c:pt>
                <c:pt idx="6">
                  <c:v>1</c:v>
                </c:pt>
                <c:pt idx="7">
                  <c:v>15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96-46BF-AD9B-BC112D2CD33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AIDE</c:v>
                </c:pt>
                <c:pt idx="1">
                  <c:v>Aircrack-ng</c:v>
                </c:pt>
                <c:pt idx="2">
                  <c:v>BeEF</c:v>
                </c:pt>
                <c:pt idx="3">
                  <c:v>Datadog</c:v>
                </c:pt>
                <c:pt idx="4">
                  <c:v>Fail2Ban</c:v>
                </c:pt>
                <c:pt idx="5">
                  <c:v>Graylog</c:v>
                </c:pt>
                <c:pt idx="6">
                  <c:v>Hydra</c:v>
                </c:pt>
                <c:pt idx="7">
                  <c:v>Kali Linux</c:v>
                </c:pt>
                <c:pt idx="8">
                  <c:v>McAfee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10</c:v>
                </c:pt>
                <c:pt idx="3">
                  <c:v>41</c:v>
                </c:pt>
                <c:pt idx="4">
                  <c:v>15</c:v>
                </c:pt>
                <c:pt idx="5">
                  <c:v>14</c:v>
                </c:pt>
                <c:pt idx="6">
                  <c:v>2</c:v>
                </c:pt>
                <c:pt idx="7">
                  <c:v>36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96-46BF-AD9B-BC112D2CD33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2021-2022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AIDE</c:v>
                </c:pt>
                <c:pt idx="1">
                  <c:v>Aircrack-ng</c:v>
                </c:pt>
                <c:pt idx="2">
                  <c:v>BeEF</c:v>
                </c:pt>
                <c:pt idx="3">
                  <c:v>Datadog</c:v>
                </c:pt>
                <c:pt idx="4">
                  <c:v>Fail2Ban</c:v>
                </c:pt>
                <c:pt idx="5">
                  <c:v>Graylog</c:v>
                </c:pt>
                <c:pt idx="6">
                  <c:v>Hydra</c:v>
                </c:pt>
                <c:pt idx="7">
                  <c:v>Kali Linux</c:v>
                </c:pt>
                <c:pt idx="8">
                  <c:v>McAfee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64</c:v>
                </c:pt>
                <c:pt idx="4">
                  <c:v>26</c:v>
                </c:pt>
                <c:pt idx="5">
                  <c:v>14</c:v>
                </c:pt>
                <c:pt idx="6">
                  <c:v>7</c:v>
                </c:pt>
                <c:pt idx="7">
                  <c:v>52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96-46BF-AD9B-BC112D2CD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323184"/>
        <c:axId val="469314864"/>
      </c:barChart>
      <c:catAx>
        <c:axId val="4693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314864"/>
        <c:crosses val="autoZero"/>
        <c:auto val="1"/>
        <c:lblAlgn val="ctr"/>
        <c:lblOffset val="100"/>
        <c:noMultiLvlLbl val="0"/>
      </c:catAx>
      <c:valAx>
        <c:axId val="4693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3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AIDE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6-47FA-A9FA-BE188FFC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179616"/>
        <c:axId val="558162976"/>
      </c:lineChart>
      <c:catAx>
        <c:axId val="558179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8162976"/>
        <c:crosses val="autoZero"/>
        <c:auto val="1"/>
        <c:lblAlgn val="ctr"/>
        <c:lblOffset val="100"/>
        <c:noMultiLvlLbl val="0"/>
      </c:catAx>
      <c:valAx>
        <c:axId val="558162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817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AIDE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9-4A02-86C3-4AEBDF2D4DD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Aircrack-ng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A9-4A02-86C3-4AEBDF2D4DD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BeEF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A9-4A02-86C3-4AEBDF2D4DD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Datadog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19</c:v>
                </c:pt>
                <c:pt idx="1">
                  <c:v>29</c:v>
                </c:pt>
                <c:pt idx="2">
                  <c:v>19</c:v>
                </c:pt>
                <c:pt idx="3">
                  <c:v>41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A9-4A02-86C3-4AEBDF2D4DD2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Fail2Ban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15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A9-4A02-86C3-4AEBDF2D4DD2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Graylog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22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A9-4A02-86C3-4AEBDF2D4DD2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Hydra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A9-4A02-86C3-4AEBDF2D4DD2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Kali Linux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15</c:v>
                </c:pt>
                <c:pt idx="3">
                  <c:v>36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A9-4A02-86C3-4AEBDF2D4DD2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McAfee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A9-4A02-86C3-4AEBDF2D4DD2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Metasploit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A9-4A02-86C3-4AEBDF2D4DD2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Nessus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A9-4A02-86C3-4AEBDF2D4DD2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Nmap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36</c:v>
                </c:pt>
                <c:pt idx="1">
                  <c:v>26</c:v>
                </c:pt>
                <c:pt idx="2">
                  <c:v>23</c:v>
                </c:pt>
                <c:pt idx="3">
                  <c:v>36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A9-4A02-86C3-4AEBDF2D4DD2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Norton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EA9-4A02-86C3-4AEBDF2D4DD2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OpenVAS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EA9-4A02-86C3-4AEBDF2D4DD2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OSSEC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A9-4A02-86C3-4AEBDF2D4DD2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Qradar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EA9-4A02-86C3-4AEBDF2D4DD2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Snort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23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EA9-4A02-86C3-4AEBDF2D4DD2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Splunk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35</c:v>
                </c:pt>
                <c:pt idx="1">
                  <c:v>58</c:v>
                </c:pt>
                <c:pt idx="2">
                  <c:v>89</c:v>
                </c:pt>
                <c:pt idx="3">
                  <c:v>108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EA9-4A02-86C3-4AEBDF2D4DD2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Sqlmap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EA9-4A02-86C3-4AEBDF2D4DD2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Suricata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A9-4A02-86C3-4AEBDF2D4DD2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Tcpdump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Sheet1!$B$22:$F$22</c:f>
              <c:numCache>
                <c:formatCode>General</c:formatCode>
                <c:ptCount val="5"/>
                <c:pt idx="0">
                  <c:v>44</c:v>
                </c:pt>
                <c:pt idx="1">
                  <c:v>51</c:v>
                </c:pt>
                <c:pt idx="2">
                  <c:v>22</c:v>
                </c:pt>
                <c:pt idx="3">
                  <c:v>27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EA9-4A02-86C3-4AEBDF2D4DD2}"/>
            </c:ext>
          </c:extLst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Tor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Sheet1!$B$23:$F$23</c:f>
              <c:numCache>
                <c:formatCode>General</c:formatCode>
                <c:ptCount val="5"/>
                <c:pt idx="0">
                  <c:v>40</c:v>
                </c:pt>
                <c:pt idx="1">
                  <c:v>52</c:v>
                </c:pt>
                <c:pt idx="2">
                  <c:v>37</c:v>
                </c:pt>
                <c:pt idx="3">
                  <c:v>42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EA9-4A02-86C3-4AEBDF2D4DD2}"/>
            </c:ext>
          </c:extLst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TrueCrypt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Sheet1!$B$24:$F$24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A9-4A02-86C3-4AEBDF2D4DD2}"/>
            </c:ext>
          </c:extLst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VeraCrypt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Sheet1!$B$25:$F$25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EA9-4A02-86C3-4AEBDF2D4DD2}"/>
            </c:ext>
          </c:extLst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Wirshark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Sheet1!$B$26:$F$26</c:f>
              <c:numCache>
                <c:formatCode>General</c:formatCode>
                <c:ptCount val="5"/>
                <c:pt idx="0">
                  <c:v>132</c:v>
                </c:pt>
                <c:pt idx="1">
                  <c:v>105</c:v>
                </c:pt>
                <c:pt idx="2">
                  <c:v>94</c:v>
                </c:pt>
                <c:pt idx="3">
                  <c:v>104</c:v>
                </c:pt>
                <c:pt idx="4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EA9-4A02-86C3-4AEBDF2D4DD2}"/>
            </c:ext>
          </c:extLst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ZAP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Sheet1!$B$27:$F$27</c:f>
              <c:numCache>
                <c:formatCode>General</c:formatCode>
                <c:ptCount val="5"/>
                <c:pt idx="0">
                  <c:v>34</c:v>
                </c:pt>
                <c:pt idx="1">
                  <c:v>32</c:v>
                </c:pt>
                <c:pt idx="2">
                  <c:v>22</c:v>
                </c:pt>
                <c:pt idx="3">
                  <c:v>32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EA9-4A02-86C3-4AEBDF2D4DD2}"/>
            </c:ext>
          </c:extLst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Zeek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2021-2022</c:v>
                </c:pt>
              </c:strCache>
            </c:strRef>
          </c:cat>
          <c:val>
            <c:numRef>
              <c:f>Sheet1!$B$28:$F$28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EA9-4A02-86C3-4AEBDF2D4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341904"/>
        <c:axId val="469352720"/>
      </c:barChart>
      <c:catAx>
        <c:axId val="46934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352720"/>
        <c:crosses val="autoZero"/>
        <c:auto val="1"/>
        <c:lblAlgn val="ctr"/>
        <c:lblOffset val="100"/>
        <c:noMultiLvlLbl val="0"/>
      </c:catAx>
      <c:valAx>
        <c:axId val="469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34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The proportion of security certifications in job advertisements</a:t>
            </a:r>
            <a:endParaRPr lang="zh-CN" sz="1400"/>
          </a:p>
        </c:rich>
      </c:tx>
      <c:layout>
        <c:manualLayout>
          <c:xMode val="edge"/>
          <c:yMode val="edge"/>
          <c:x val="0.3485833333333333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certification!$H$1</c:f>
              <c:strCache>
                <c:ptCount val="1"/>
                <c:pt idx="0">
                  <c:v>Total Nums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70-43CD-A067-2D4EEC5ABB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70-43CD-A067-2D4EEC5ABB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70-43CD-A067-2D4EEC5ABB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D2-4AC1-9D8F-258212FF599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ED2-4AC1-9D8F-258212FF599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ED2-4AC1-9D8F-258212FF599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D2-4AC1-9D8F-258212FF599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ED2-4AC1-9D8F-258212FF599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D2-4AC1-9D8F-258212FF59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ED2-4AC1-9D8F-258212FF5992}"/>
              </c:ext>
            </c:extLst>
          </c:dPt>
          <c:dLbls>
            <c:dLbl>
              <c:idx val="0"/>
              <c:layout>
                <c:manualLayout>
                  <c:x val="8.0555555555555561E-2"/>
                  <c:y val="-9.2592592592593021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70-43CD-A067-2D4EEC5ABB91}"/>
                </c:ext>
              </c:extLst>
            </c:dLbl>
            <c:dLbl>
              <c:idx val="1"/>
              <c:layout>
                <c:manualLayout>
                  <c:x val="3.0555555555555555E-2"/>
                  <c:y val="6.48148148148147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70-43CD-A067-2D4EEC5ABB91}"/>
                </c:ext>
              </c:extLst>
            </c:dLbl>
            <c:dLbl>
              <c:idx val="2"/>
              <c:layout>
                <c:manualLayout>
                  <c:x val="-2.2222222222222171E-2"/>
                  <c:y val="6.48148148148148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70-43CD-A067-2D4EEC5ABB91}"/>
                </c:ext>
              </c:extLst>
            </c:dLbl>
            <c:dLbl>
              <c:idx val="3"/>
              <c:layout>
                <c:manualLayout>
                  <c:x val="-8.3333333333333329E-2"/>
                  <c:y val="9.72222222222222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D2-4AC1-9D8F-258212FF5992}"/>
                </c:ext>
              </c:extLst>
            </c:dLbl>
            <c:dLbl>
              <c:idx val="4"/>
              <c:layout>
                <c:manualLayout>
                  <c:x val="-6.6666666666666666E-2"/>
                  <c:y val="5.09259259259259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ED2-4AC1-9D8F-258212FF5992}"/>
                </c:ext>
              </c:extLst>
            </c:dLbl>
            <c:dLbl>
              <c:idx val="5"/>
              <c:layout>
                <c:manualLayout>
                  <c:x val="-9.4444444444444442E-2"/>
                  <c:y val="4.629629629629586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ED2-4AC1-9D8F-258212FF5992}"/>
                </c:ext>
              </c:extLst>
            </c:dLbl>
            <c:dLbl>
              <c:idx val="6"/>
              <c:layout>
                <c:manualLayout>
                  <c:x val="-0.13333333333333333"/>
                  <c:y val="-9.722222222222223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D2-4AC1-9D8F-258212FF5992}"/>
                </c:ext>
              </c:extLst>
            </c:dLbl>
            <c:dLbl>
              <c:idx val="7"/>
              <c:layout>
                <c:manualLayout>
                  <c:x val="-7.5000000000000053E-2"/>
                  <c:y val="-0.138888888888888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ED2-4AC1-9D8F-258212FF5992}"/>
                </c:ext>
              </c:extLst>
            </c:dLbl>
            <c:dLbl>
              <c:idx val="8"/>
              <c:layout>
                <c:manualLayout>
                  <c:x val="-1.3888888888888838E-2"/>
                  <c:y val="-0.1481481481481481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D2-4AC1-9D8F-258212FF5992}"/>
                </c:ext>
              </c:extLst>
            </c:dLbl>
            <c:dLbl>
              <c:idx val="9"/>
              <c:layout>
                <c:manualLayout>
                  <c:x val="2.7777777777777776E-2"/>
                  <c:y val="-9.72222222222222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D2-4AC1-9D8F-258212FF59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certification!$A$2:$A$11</c:f>
              <c:strCache>
                <c:ptCount val="10"/>
                <c:pt idx="0">
                  <c:v>CISSP</c:v>
                </c:pt>
                <c:pt idx="1">
                  <c:v>CISA</c:v>
                </c:pt>
                <c:pt idx="2">
                  <c:v>CISM</c:v>
                </c:pt>
                <c:pt idx="3">
                  <c:v>CompTIA Security+</c:v>
                </c:pt>
                <c:pt idx="4">
                  <c:v>CEH</c:v>
                </c:pt>
                <c:pt idx="5">
                  <c:v>GSEC</c:v>
                </c:pt>
                <c:pt idx="6">
                  <c:v>SSCP</c:v>
                </c:pt>
                <c:pt idx="7">
                  <c:v>CASP+</c:v>
                </c:pt>
                <c:pt idx="8">
                  <c:v>GCIH</c:v>
                </c:pt>
                <c:pt idx="9">
                  <c:v>OSCP</c:v>
                </c:pt>
              </c:strCache>
            </c:strRef>
          </c:cat>
          <c:val>
            <c:numRef>
              <c:f>certification!$H$2:$H$11</c:f>
              <c:numCache>
                <c:formatCode>General</c:formatCode>
                <c:ptCount val="10"/>
                <c:pt idx="0">
                  <c:v>1020</c:v>
                </c:pt>
                <c:pt idx="1">
                  <c:v>350</c:v>
                </c:pt>
                <c:pt idx="2">
                  <c:v>369</c:v>
                </c:pt>
                <c:pt idx="3">
                  <c:v>234</c:v>
                </c:pt>
                <c:pt idx="4">
                  <c:v>302</c:v>
                </c:pt>
                <c:pt idx="5">
                  <c:v>100</c:v>
                </c:pt>
                <c:pt idx="6">
                  <c:v>70</c:v>
                </c:pt>
                <c:pt idx="7">
                  <c:v>40</c:v>
                </c:pt>
                <c:pt idx="8">
                  <c:v>129</c:v>
                </c:pt>
                <c:pt idx="9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2-4AC1-9D8F-258212FF599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The proportion of security tools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toolType2!$A$2</c:f>
              <c:strCache>
                <c:ptCount val="1"/>
                <c:pt idx="0">
                  <c:v>Network security monitoring tools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toolType2!$E$2</c:f>
              <c:numCache>
                <c:formatCode>General</c:formatCode>
                <c:ptCount val="1"/>
                <c:pt idx="0">
                  <c:v>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5-4355-B648-D3A279CE5F4A}"/>
            </c:ext>
          </c:extLst>
        </c:ser>
        <c:ser>
          <c:idx val="5"/>
          <c:order val="5"/>
          <c:tx>
            <c:strRef>
              <c:f>toolType2!$A$7</c:f>
              <c:strCache>
                <c:ptCount val="1"/>
                <c:pt idx="0">
                  <c:v>Encryption tools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toolType2!$E$7</c:f>
              <c:numCache>
                <c:formatCode>General</c:formatCode>
                <c:ptCount val="1"/>
                <c:pt idx="0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D5-4355-B648-D3A279CE5F4A}"/>
            </c:ext>
          </c:extLst>
        </c:ser>
        <c:ser>
          <c:idx val="11"/>
          <c:order val="11"/>
          <c:tx>
            <c:strRef>
              <c:f>toolType2!$A$13</c:f>
              <c:strCache>
                <c:ptCount val="1"/>
                <c:pt idx="0">
                  <c:v>Web vulnerability scanning tools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toolType2!$E$13</c:f>
              <c:numCache>
                <c:formatCode>General</c:formatCode>
                <c:ptCount val="1"/>
                <c:pt idx="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D5-4355-B648-D3A279CE5F4A}"/>
            </c:ext>
          </c:extLst>
        </c:ser>
        <c:ser>
          <c:idx val="18"/>
          <c:order val="18"/>
          <c:tx>
            <c:strRef>
              <c:f>toolType2!$A$20</c:f>
              <c:strCache>
                <c:ptCount val="1"/>
                <c:pt idx="0">
                  <c:v>Penetration testing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toolType2!$E$20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D5-4355-B648-D3A279CE5F4A}"/>
            </c:ext>
          </c:extLst>
        </c:ser>
        <c:ser>
          <c:idx val="36"/>
          <c:order val="36"/>
          <c:tx>
            <c:strRef>
              <c:f>toolType2!$A$38</c:f>
              <c:strCache>
                <c:ptCount val="1"/>
                <c:pt idx="0">
                  <c:v>Antivirus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toolType2!$E$38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7D5-4355-B648-D3A279CE5F4A}"/>
            </c:ext>
          </c:extLst>
        </c:ser>
        <c:ser>
          <c:idx val="40"/>
          <c:order val="40"/>
          <c:tx>
            <c:strRef>
              <c:f>toolType2!$A$42</c:f>
              <c:strCache>
                <c:ptCount val="1"/>
                <c:pt idx="0">
                  <c:v>Network intrusion detection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toolType2!$E$42</c:f>
              <c:numCache>
                <c:formatCode>General</c:formatCode>
                <c:ptCount val="1"/>
                <c:pt idx="0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7D5-4355-B648-D3A279CE5F4A}"/>
            </c:ext>
          </c:extLst>
        </c:ser>
        <c:ser>
          <c:idx val="48"/>
          <c:order val="48"/>
          <c:tx>
            <c:strRef>
              <c:f>toolType2!$A$50</c:f>
              <c:strCache>
                <c:ptCount val="1"/>
                <c:pt idx="0">
                  <c:v>Packet sniffers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toolType2!$E$50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7D5-4355-B648-D3A279CE5F4A}"/>
            </c:ext>
          </c:extLst>
        </c:ser>
        <c:ser>
          <c:idx val="53"/>
          <c:order val="53"/>
          <c:tx>
            <c:strRef>
              <c:f>toolType2!$A$55</c:f>
              <c:strCache>
                <c:ptCount val="1"/>
                <c:pt idx="0">
                  <c:v>Firewall tools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toolType2!$E$55</c:f>
              <c:numCache>
                <c:formatCode>General</c:formatCode>
                <c:ptCount val="1"/>
                <c:pt idx="0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97D5-4355-B648-D3A279CE5F4A}"/>
            </c:ext>
          </c:extLst>
        </c:ser>
        <c:ser>
          <c:idx val="57"/>
          <c:order val="57"/>
          <c:tx>
            <c:strRef>
              <c:f>toolType2!$A$59</c:f>
              <c:strCache>
                <c:ptCount val="1"/>
                <c:pt idx="0">
                  <c:v>Cybersecurity tools for network defence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toolType2!$E$1</c:f>
              <c:strCache>
                <c:ptCount val="1"/>
                <c:pt idx="0">
                  <c:v>Number of mentions in Job ads</c:v>
                </c:pt>
              </c:strCache>
            </c:strRef>
          </c:cat>
          <c:val>
            <c:numRef>
              <c:f>toolType2!$E$59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97D5-4355-B648-D3A279CE5F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035223184"/>
        <c:axId val="10352236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toolType2!$A$3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/>
                    </a:solidFill>
                    <a:miter lim="800000"/>
                  </a:ln>
                  <a:effectLst>
                    <a:glow rad="63500">
                      <a:schemeClr val="accent2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toolType2!$E$3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7D5-4355-B648-D3A279CE5F4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/>
                    </a:solidFill>
                    <a:miter lim="800000"/>
                  </a:ln>
                  <a:effectLst>
                    <a:glow rad="63500">
                      <a:schemeClr val="accent3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7D5-4355-B648-D3A279CE5F4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/>
                    </a:solidFill>
                    <a:miter lim="800000"/>
                  </a:ln>
                  <a:effectLst>
                    <a:glow rad="63500">
                      <a:schemeClr val="accent4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D5-4355-B648-D3A279CE5F4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/>
                    </a:solidFill>
                    <a:miter lim="800000"/>
                  </a:ln>
                  <a:effectLst>
                    <a:glow rad="63500">
                      <a:schemeClr val="accent5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7D5-4355-B648-D3A279CE5F4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1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7D5-4355-B648-D3A279CE5F4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7D5-4355-B648-D3A279CE5F4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7D5-4355-B648-D3A279CE5F4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7D5-4355-B648-D3A279CE5F4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7D5-4355-B648-D3A279CE5F4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>
                        <a:lumMod val="80000"/>
                        <a:lumOff val="20000"/>
                      </a:schemeClr>
                    </a:solidFill>
                    <a:miter lim="800000"/>
                  </a:ln>
                  <a:effectLst>
                    <a:glow rad="63500">
                      <a:schemeClr val="accent1">
                        <a:lumMod val="80000"/>
                        <a:lumOff val="2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7D5-4355-B648-D3A279CE5F4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80000"/>
                        <a:lumOff val="2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80000"/>
                        <a:lumOff val="2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7D5-4355-B648-D3A279CE5F4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80000"/>
                        <a:lumOff val="2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80000"/>
                        <a:lumOff val="2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7D5-4355-B648-D3A279CE5F4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80000"/>
                        <a:lumOff val="2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80000"/>
                        <a:lumOff val="2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7D5-4355-B648-D3A279CE5F4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80000"/>
                        <a:lumOff val="2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80000"/>
                        <a:lumOff val="2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7D5-4355-B648-D3A279CE5F4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>
                        <a:lumMod val="80000"/>
                        <a:lumOff val="20000"/>
                      </a:schemeClr>
                    </a:solidFill>
                    <a:miter lim="800000"/>
                  </a:ln>
                  <a:effectLst>
                    <a:glow rad="63500">
                      <a:schemeClr val="accent6">
                        <a:lumMod val="80000"/>
                        <a:lumOff val="2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7D5-4355-B648-D3A279CE5F4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8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8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7D5-4355-B648-D3A279CE5F4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8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8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7D5-4355-B648-D3A279CE5F4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8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8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7D5-4355-B648-D3A279CE5F4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8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8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7D5-4355-B648-D3A279CE5F4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>
                        <a:lumMod val="80000"/>
                      </a:schemeClr>
                    </a:solidFill>
                    <a:miter lim="800000"/>
                  </a:ln>
                  <a:effectLst>
                    <a:glow rad="63500">
                      <a:schemeClr val="accent6">
                        <a:lumMod val="8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7D5-4355-B648-D3A279CE5F4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>
                        <a:lumMod val="60000"/>
                        <a:lumOff val="40000"/>
                      </a:schemeClr>
                    </a:solidFill>
                    <a:miter lim="800000"/>
                  </a:ln>
                  <a:effectLst>
                    <a:glow rad="63500">
                      <a:schemeClr val="accent1">
                        <a:lumMod val="60000"/>
                        <a:lumOff val="4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7D5-4355-B648-D3A279CE5F4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60000"/>
                        <a:lumOff val="4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60000"/>
                        <a:lumOff val="4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7D5-4355-B648-D3A279CE5F4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60000"/>
                        <a:lumOff val="4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60000"/>
                        <a:lumOff val="4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7D5-4355-B648-D3A279CE5F4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60000"/>
                        <a:lumOff val="4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60000"/>
                        <a:lumOff val="4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toolType2!$E$29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7D5-4355-B648-D3A279CE5F4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60000"/>
                        <a:lumOff val="4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60000"/>
                        <a:lumOff val="4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7D5-4355-B648-D3A279CE5F4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>
                        <a:lumMod val="60000"/>
                        <a:lumOff val="40000"/>
                      </a:schemeClr>
                    </a:solidFill>
                    <a:miter lim="800000"/>
                  </a:ln>
                  <a:effectLst>
                    <a:glow rad="63500">
                      <a:schemeClr val="accent6">
                        <a:lumMod val="60000"/>
                        <a:lumOff val="4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7D5-4355-B648-D3A279CE5F4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>
                        <a:lumMod val="50000"/>
                      </a:schemeClr>
                    </a:solidFill>
                    <a:miter lim="800000"/>
                  </a:ln>
                  <a:effectLst>
                    <a:glow rad="63500">
                      <a:schemeClr val="accent1">
                        <a:lumMod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7D5-4355-B648-D3A279CE5F4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5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7D5-4355-B648-D3A279CE5F4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5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7D5-4355-B648-D3A279CE5F4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5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7D5-4355-B648-D3A279CE5F4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5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7D5-4355-B648-D3A279CE5F4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>
                        <a:lumMod val="50000"/>
                      </a:schemeClr>
                    </a:solidFill>
                    <a:miter lim="800000"/>
                  </a:ln>
                  <a:effectLst>
                    <a:glow rad="63500">
                      <a:schemeClr val="accent6">
                        <a:lumMod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7D5-4355-B648-D3A279CE5F4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70000"/>
                        <a:lumOff val="3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70000"/>
                        <a:lumOff val="3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toolType2!$E$39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7D5-4355-B648-D3A279CE5F4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70000"/>
                        <a:lumOff val="3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70000"/>
                        <a:lumOff val="3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7D5-4355-B648-D3A279CE5F4A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70000"/>
                        <a:lumOff val="3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70000"/>
                        <a:lumOff val="3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7D5-4355-B648-D3A279CE5F4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>
                        <a:lumMod val="70000"/>
                        <a:lumOff val="30000"/>
                      </a:schemeClr>
                    </a:solidFill>
                    <a:miter lim="800000"/>
                  </a:ln>
                  <a:effectLst>
                    <a:glow rad="63500">
                      <a:schemeClr val="accent6">
                        <a:lumMod val="70000"/>
                        <a:lumOff val="3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7D5-4355-B648-D3A279CE5F4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>
                        <a:lumMod val="70000"/>
                      </a:schemeClr>
                    </a:solidFill>
                    <a:miter lim="800000"/>
                  </a:ln>
                  <a:effectLst>
                    <a:glow rad="63500">
                      <a:schemeClr val="accent1">
                        <a:lumMod val="7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7D5-4355-B648-D3A279CE5F4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7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7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7D5-4355-B648-D3A279CE5F4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7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7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7D5-4355-B648-D3A279CE5F4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7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7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7D5-4355-B648-D3A279CE5F4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7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7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7D5-4355-B648-D3A279CE5F4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toolType2!$A$49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>
                        <a:lumMod val="70000"/>
                      </a:schemeClr>
                    </a:solidFill>
                    <a:miter lim="800000"/>
                  </a:ln>
                  <a:effectLst>
                    <a:glow rad="63500">
                      <a:schemeClr val="accent6">
                        <a:lumMod val="7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toolType2!$E$49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7D5-4355-B648-D3A279CE5F4A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50000"/>
                        <a:lumOff val="5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50000"/>
                        <a:lumOff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7D5-4355-B648-D3A279CE5F4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>
                        <a:lumMod val="50000"/>
                        <a:lumOff val="50000"/>
                      </a:schemeClr>
                    </a:solidFill>
                    <a:miter lim="800000"/>
                  </a:ln>
                  <a:effectLst>
                    <a:glow rad="63500">
                      <a:schemeClr val="accent3">
                        <a:lumMod val="50000"/>
                        <a:lumOff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7D5-4355-B648-D3A279CE5F4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4">
                        <a:lumMod val="50000"/>
                        <a:lumOff val="50000"/>
                      </a:schemeClr>
                    </a:solidFill>
                    <a:miter lim="800000"/>
                  </a:ln>
                  <a:effectLst>
                    <a:glow rad="63500">
                      <a:schemeClr val="accent4">
                        <a:lumMod val="50000"/>
                        <a:lumOff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7D5-4355-B648-D3A279CE5F4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>
                        <a:lumMod val="50000"/>
                        <a:lumOff val="50000"/>
                      </a:schemeClr>
                    </a:solidFill>
                    <a:miter lim="800000"/>
                  </a:ln>
                  <a:effectLst>
                    <a:glow rad="63500">
                      <a:schemeClr val="accent5">
                        <a:lumMod val="50000"/>
                        <a:lumOff val="5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7D5-4355-B648-D3A279CE5F4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000"/>
                  </a:ln>
                  <a:effectLst>
                    <a:glow rad="63500">
                      <a:schemeClr val="accent1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7D5-4355-B648-D3A279CE5F4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/>
                    </a:solidFill>
                    <a:miter lim="800000"/>
                  </a:ln>
                  <a:effectLst>
                    <a:glow rad="63500">
                      <a:schemeClr val="accent2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7D5-4355-B648-D3A279CE5F4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3"/>
                    </a:solidFill>
                    <a:miter lim="800000"/>
                  </a:ln>
                  <a:effectLst>
                    <a:glow rad="63500">
                      <a:schemeClr val="accent3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toolType2!$E$58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7D5-4355-B648-D3A279CE5F4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toolType2!$A$60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5"/>
                    </a:solidFill>
                    <a:miter lim="800000"/>
                  </a:ln>
                  <a:effectLst>
                    <a:glow rad="63500">
                      <a:schemeClr val="accent5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toolType2!$E$60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7D5-4355-B648-D3A279CE5F4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toolType2!$A$61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/>
                    </a:solidFill>
                    <a:miter lim="800000"/>
                  </a:ln>
                  <a:effectLst>
                    <a:glow rad="63500">
                      <a:schemeClr val="accent6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toolType2!$E$1</c15:sqref>
                        </c15:formulaRef>
                      </c:ext>
                    </c:extLst>
                    <c:strCache>
                      <c:ptCount val="1"/>
                      <c:pt idx="0">
                        <c:v>Number of mentions in Job ads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toolType2!$E$61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7D5-4355-B648-D3A279CE5F4A}"/>
                  </c:ext>
                </c:extLst>
              </c15:ser>
            </c15:filteredBarSeries>
          </c:ext>
        </c:extLst>
      </c:barChart>
      <c:catAx>
        <c:axId val="1035223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5223600"/>
        <c:crosses val="autoZero"/>
        <c:auto val="1"/>
        <c:lblAlgn val="ctr"/>
        <c:lblOffset val="100"/>
        <c:noMultiLvlLbl val="0"/>
      </c:catAx>
      <c:valAx>
        <c:axId val="1035223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52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Network security monitoring tools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DE-4DEE-A3E0-B7BACA196A8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8F-431D-A092-1C9AFD323C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DE-4DEE-A3E0-B7BACA196A8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8F-431D-A092-1C9AFD323C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68F-431D-A092-1C9AFD323CB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DE-4DEE-A3E0-B7BACA196A8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DE-4DEE-A3E0-B7BACA196A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toolType2!$B$2:$B$6</c:f>
              <c:strCache>
                <c:ptCount val="5"/>
                <c:pt idx="0">
                  <c:v>Argus</c:v>
                </c:pt>
                <c:pt idx="1">
                  <c:v>Nagios </c:v>
                </c:pt>
                <c:pt idx="2">
                  <c:v>POf</c:v>
                </c:pt>
                <c:pt idx="3">
                  <c:v>Splunk</c:v>
                </c:pt>
                <c:pt idx="4">
                  <c:v>OSSEC</c:v>
                </c:pt>
              </c:strCache>
            </c:strRef>
          </c:cat>
          <c:val>
            <c:numRef>
              <c:f>toolType2!$C$2:$C$6</c:f>
              <c:numCache>
                <c:formatCode>General</c:formatCode>
                <c:ptCount val="5"/>
                <c:pt idx="0">
                  <c:v>0</c:v>
                </c:pt>
                <c:pt idx="1">
                  <c:v>1221</c:v>
                </c:pt>
                <c:pt idx="2">
                  <c:v>0</c:v>
                </c:pt>
                <c:pt idx="3">
                  <c:v>1991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DEE-A3E0-B7BACA196A8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Encryption tools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4-48E7-B37B-A14556B25A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39-4BD4-9D84-5A5DA5BE00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39-4BD4-9D84-5A5DA5BE002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939-4BD4-9D84-5A5DA5BE002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939-4BD4-9D84-5A5DA5BE002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39-4BD4-9D84-5A5DA5BE002F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39-4BD4-9D84-5A5DA5BE002F}"/>
                </c:ext>
              </c:extLst>
            </c:dLbl>
            <c:dLbl>
              <c:idx val="2"/>
              <c:layout>
                <c:manualLayout>
                  <c:x val="-5.775322675959535E-2"/>
                  <c:y val="3.63538932633420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39-4BD4-9D84-5A5DA5BE002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39-4BD4-9D84-5A5DA5BE002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939-4BD4-9D84-5A5DA5BE002F}"/>
                </c:ext>
              </c:extLst>
            </c:dLbl>
            <c:dLbl>
              <c:idx val="5"/>
              <c:layout>
                <c:manualLayout>
                  <c:x val="7.6834372778128698E-2"/>
                  <c:y val="0.145487751531058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39-4BD4-9D84-5A5DA5BE00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toolType2!$B$7:$B$12</c:f>
              <c:strCache>
                <c:ptCount val="6"/>
                <c:pt idx="0">
                  <c:v>Tor</c:v>
                </c:pt>
                <c:pt idx="1">
                  <c:v>KeyPass</c:v>
                </c:pt>
                <c:pt idx="2">
                  <c:v>VeraCrypt </c:v>
                </c:pt>
                <c:pt idx="3">
                  <c:v>NordLocker</c:v>
                </c:pt>
                <c:pt idx="4">
                  <c:v>AxCrypt</c:v>
                </c:pt>
                <c:pt idx="5">
                  <c:v>TrueCrypt</c:v>
                </c:pt>
              </c:strCache>
            </c:strRef>
          </c:cat>
          <c:val>
            <c:numRef>
              <c:f>toolType2!$C$7:$C$12</c:f>
              <c:numCache>
                <c:formatCode>General</c:formatCode>
                <c:ptCount val="6"/>
                <c:pt idx="0">
                  <c:v>1090</c:v>
                </c:pt>
                <c:pt idx="1">
                  <c:v>0</c:v>
                </c:pt>
                <c:pt idx="2">
                  <c:v>28</c:v>
                </c:pt>
                <c:pt idx="3">
                  <c:v>0</c:v>
                </c:pt>
                <c:pt idx="4">
                  <c:v>0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9-4BD4-9D84-5A5DA5BE002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Web vulnerability scanning tools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1A-4B31-800A-4FD3398CB8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BF-4219-A2C2-A3F7C76E06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1A-4B31-800A-4FD3398CB8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BF-4219-A2C2-A3F7C76E06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6BF-4219-A2C2-A3F7C76E06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BF-4219-A2C2-A3F7C76E06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E1A-4B31-800A-4FD3398CB8DA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BF-4219-A2C2-A3F7C76E06E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BF-4219-A2C2-A3F7C76E06E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BF-4219-A2C2-A3F7C76E06E6}"/>
                </c:ext>
              </c:extLst>
            </c:dLbl>
            <c:dLbl>
              <c:idx val="5"/>
              <c:layout>
                <c:manualLayout>
                  <c:x val="-2.0232261655280415E-2"/>
                  <c:y val="7.58785360163312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BF-4219-A2C2-A3F7C76E06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toolType2!$B$13:$B$19</c:f>
              <c:strCache>
                <c:ptCount val="7"/>
                <c:pt idx="0">
                  <c:v>Nmap</c:v>
                </c:pt>
                <c:pt idx="1">
                  <c:v>Nexpose</c:v>
                </c:pt>
                <c:pt idx="2">
                  <c:v>Nessus</c:v>
                </c:pt>
                <c:pt idx="3">
                  <c:v>Burp Suite</c:v>
                </c:pt>
                <c:pt idx="4">
                  <c:v>Nikto</c:v>
                </c:pt>
                <c:pt idx="5">
                  <c:v>Paros Proxy</c:v>
                </c:pt>
                <c:pt idx="6">
                  <c:v>SQLMap</c:v>
                </c:pt>
              </c:strCache>
            </c:strRef>
          </c:cat>
          <c:val>
            <c:numRef>
              <c:f>toolType2!$C$13:$C$19</c:f>
              <c:numCache>
                <c:formatCode>General</c:formatCode>
                <c:ptCount val="7"/>
                <c:pt idx="0">
                  <c:v>683</c:v>
                </c:pt>
                <c:pt idx="1">
                  <c:v>5</c:v>
                </c:pt>
                <c:pt idx="2">
                  <c:v>88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F-4219-A2C2-A3F7C76E06E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Penetration testing</a:t>
            </a:r>
          </a:p>
        </c:rich>
      </c:tx>
      <c:layout>
        <c:manualLayout>
          <c:xMode val="edge"/>
          <c:yMode val="edge"/>
          <c:x val="5.2694444444444447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86-4AF4-A8E0-488AB8C0AAC3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A17-4141-B875-8557BDC3C71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A17-4141-B875-8557BDC3C71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86-4AF4-A8E0-488AB8C0AAC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A17-4141-B875-8557BDC3C71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17-4141-B875-8557BDC3C71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A17-4141-B875-8557BDC3C71D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17-4141-B875-8557BDC3C71D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17-4141-B875-8557BDC3C71D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A17-4141-B875-8557BDC3C71D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17-4141-B875-8557BDC3C71D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A17-4141-B875-8557BDC3C71D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A17-4141-B875-8557BDC3C71D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A17-4141-B875-8557BDC3C71D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A17-4141-B875-8557BDC3C71D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17-4141-B875-8557BDC3C71D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A17-4141-B875-8557BDC3C71D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686-4AF4-A8E0-488AB8C0AAC3}"/>
              </c:ext>
            </c:extLst>
          </c:dPt>
          <c:dLbls>
            <c:dLbl>
              <c:idx val="1"/>
              <c:layout>
                <c:manualLayout>
                  <c:x val="4.9218503937007871E-2"/>
                  <c:y val="4.84313939924176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A17-4141-B875-8557BDC3C71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A17-4141-B875-8557BDC3C71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17-4141-B875-8557BDC3C71D}"/>
                </c:ext>
              </c:extLst>
            </c:dLbl>
            <c:dLbl>
              <c:idx val="5"/>
              <c:layout>
                <c:manualLayout>
                  <c:x val="4.4209536307961504E-2"/>
                  <c:y val="2.47047244094488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17-4141-B875-8557BDC3C71D}"/>
                </c:ext>
              </c:extLst>
            </c:dLbl>
            <c:dLbl>
              <c:idx val="6"/>
              <c:layout>
                <c:manualLayout>
                  <c:x val="1.9422572178477638E-2"/>
                  <c:y val="-1.64391951006124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17-4141-B875-8557BDC3C71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A17-4141-B875-8557BDC3C71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17-4141-B875-8557BDC3C71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17-4141-B875-8557BDC3C71D}"/>
                </c:ext>
              </c:extLst>
            </c:dLbl>
            <c:dLbl>
              <c:idx val="10"/>
              <c:layout>
                <c:manualLayout>
                  <c:x val="1.8005249343832019E-2"/>
                  <c:y val="-1.80854476523767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17-4141-B875-8557BDC3C71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A17-4141-B875-8557BDC3C71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A17-4141-B875-8557BDC3C71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A17-4141-B875-8557BDC3C71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A17-4141-B875-8557BDC3C71D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A17-4141-B875-8557BDC3C71D}"/>
                </c:ext>
              </c:extLst>
            </c:dLbl>
            <c:dLbl>
              <c:idx val="16"/>
              <c:layout>
                <c:manualLayout>
                  <c:x val="-1.92786526684165E-2"/>
                  <c:y val="-2.18270632837562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A17-4141-B875-8557BDC3C7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toolType2!$B$20:$B$37</c:f>
              <c:strCache>
                <c:ptCount val="18"/>
                <c:pt idx="0">
                  <c:v>Metasploit </c:v>
                </c:pt>
                <c:pt idx="1">
                  <c:v>Kali Linux</c:v>
                </c:pt>
                <c:pt idx="2">
                  <c:v>Netsparker</c:v>
                </c:pt>
                <c:pt idx="3">
                  <c:v>Wireshark </c:v>
                </c:pt>
                <c:pt idx="4">
                  <c:v>W3af</c:v>
                </c:pt>
                <c:pt idx="5">
                  <c:v>Nessus </c:v>
                </c:pt>
                <c:pt idx="6">
                  <c:v>ZAP</c:v>
                </c:pt>
                <c:pt idx="7">
                  <c:v>BeEF </c:v>
                </c:pt>
                <c:pt idx="8">
                  <c:v>Wapiti</c:v>
                </c:pt>
                <c:pt idx="9">
                  <c:v>Arachni</c:v>
                </c:pt>
                <c:pt idx="10">
                  <c:v>Vega</c:v>
                </c:pt>
                <c:pt idx="11">
                  <c:v>Ratproxy</c:v>
                </c:pt>
                <c:pt idx="12">
                  <c:v>Diresearch</c:v>
                </c:pt>
                <c:pt idx="13">
                  <c:v>Sn1per</c:v>
                </c:pt>
                <c:pt idx="14">
                  <c:v>Sql recon</c:v>
                </c:pt>
                <c:pt idx="15">
                  <c:v>BSQL hacker</c:v>
                </c:pt>
                <c:pt idx="16">
                  <c:v>Hydra </c:v>
                </c:pt>
                <c:pt idx="17">
                  <c:v>Scapy</c:v>
                </c:pt>
              </c:strCache>
            </c:strRef>
          </c:cat>
          <c:val>
            <c:numRef>
              <c:f>toolType2!$C$20:$C$37</c:f>
              <c:numCache>
                <c:formatCode>General</c:formatCode>
                <c:ptCount val="18"/>
                <c:pt idx="0">
                  <c:v>239</c:v>
                </c:pt>
                <c:pt idx="1">
                  <c:v>261</c:v>
                </c:pt>
                <c:pt idx="2">
                  <c:v>0</c:v>
                </c:pt>
                <c:pt idx="3">
                  <c:v>2922</c:v>
                </c:pt>
                <c:pt idx="4">
                  <c:v>0</c:v>
                </c:pt>
                <c:pt idx="5">
                  <c:v>88</c:v>
                </c:pt>
                <c:pt idx="6">
                  <c:v>500</c:v>
                </c:pt>
                <c:pt idx="7">
                  <c:v>16</c:v>
                </c:pt>
                <c:pt idx="8">
                  <c:v>17</c:v>
                </c:pt>
                <c:pt idx="9">
                  <c:v>0</c:v>
                </c:pt>
                <c:pt idx="10">
                  <c:v>726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86</c:v>
                </c:pt>
                <c:pt idx="17">
                  <c:v>2114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7-4141-B875-8557BDC3C71D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04818487693481"/>
          <c:y val="0.13837671332750073"/>
          <c:w val="0.21863620648625834"/>
          <c:h val="0.7812554680664917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Antivirus software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08-40D3-BAA0-03A9F634214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08-40D3-BAA0-03A9F63421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6F5-4FF8-8C31-58DACE207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6F5-4FF8-8C31-58DACE207B04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F5-4FF8-8C31-58DACE207B0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F5-4FF8-8C31-58DACE207B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toolType2!$B$38:$B$41</c:f>
              <c:strCache>
                <c:ptCount val="4"/>
                <c:pt idx="0">
                  <c:v>Bitdefender</c:v>
                </c:pt>
                <c:pt idx="1">
                  <c:v>Norton</c:v>
                </c:pt>
                <c:pt idx="2">
                  <c:v>Kapersky</c:v>
                </c:pt>
                <c:pt idx="3">
                  <c:v>McAfee Total Protection</c:v>
                </c:pt>
              </c:strCache>
            </c:strRef>
          </c:cat>
          <c:val>
            <c:numRef>
              <c:f>toolType2!$C$38:$C$41</c:f>
              <c:numCache>
                <c:formatCode>General</c:formatCode>
                <c:ptCount val="4"/>
                <c:pt idx="0">
                  <c:v>9</c:v>
                </c:pt>
                <c:pt idx="1">
                  <c:v>29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5-4FF8-8C31-58DACE207B0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Network intrusion detection</a:t>
            </a:r>
          </a:p>
        </c:rich>
      </c:tx>
      <c:layout>
        <c:manualLayout>
          <c:xMode val="edge"/>
          <c:yMode val="edge"/>
          <c:x val="3.758049932750830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EA7-422F-9A72-5AA211CE42D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A7-422F-9A72-5AA211CE42D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A7-422F-9A72-5AA211CE42D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E6-4566-A336-B13851A66F7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A7-422F-9A72-5AA211CE42D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EA7-422F-9A72-5AA211CE42D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EA7-422F-9A72-5AA211CE42D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E6-4566-A336-B13851A66F7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EA7-422F-9A72-5AA211CE42D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EA7-422F-9A72-5AA211CE42D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A7-422F-9A72-5AA211CE42D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A7-422F-9A72-5AA211CE42D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A7-422F-9A72-5AA211CE42D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EA7-422F-9A72-5AA211CE42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toolType2!$B$42:$B$49</c:f>
              <c:strCache>
                <c:ptCount val="8"/>
                <c:pt idx="0">
                  <c:v>Acunetix </c:v>
                </c:pt>
                <c:pt idx="1">
                  <c:v>Forcepoint </c:v>
                </c:pt>
                <c:pt idx="2">
                  <c:v>GFI LanGuard</c:v>
                </c:pt>
                <c:pt idx="3">
                  <c:v>Snort </c:v>
                </c:pt>
                <c:pt idx="4">
                  <c:v>Security Onion </c:v>
                </c:pt>
                <c:pt idx="5">
                  <c:v>SolarWinds Security Event Manager</c:v>
                </c:pt>
                <c:pt idx="6">
                  <c:v>Kismet </c:v>
                </c:pt>
                <c:pt idx="7">
                  <c:v>Zeek</c:v>
                </c:pt>
              </c:strCache>
            </c:strRef>
          </c:cat>
          <c:val>
            <c:numRef>
              <c:f>toolType2!$C$42:$C$49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7-422F-9A72-5AA211CE42D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Packet sniffers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9F-4C4C-AE86-C6DE181B3D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99F-4C4C-AE86-C6DE181B3D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84-4174-8597-9C952A4721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84-4174-8597-9C952A4721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9F-4C4C-AE86-C6DE181B3DD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9F-4C4C-AE86-C6DE181B3DD7}"/>
                </c:ext>
              </c:extLst>
            </c:dLbl>
            <c:dLbl>
              <c:idx val="1"/>
              <c:layout>
                <c:manualLayout>
                  <c:x val="0.21411943160532573"/>
                  <c:y val="6.34452464275298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9F-4C4C-AE86-C6DE181B3DD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9F-4C4C-AE86-C6DE181B3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toolType2!$B$50:$B$54</c:f>
              <c:strCache>
                <c:ptCount val="5"/>
                <c:pt idx="0">
                  <c:v>Cain and Abel</c:v>
                </c:pt>
                <c:pt idx="1">
                  <c:v>John the Ripper </c:v>
                </c:pt>
                <c:pt idx="2">
                  <c:v>Wireshark</c:v>
                </c:pt>
                <c:pt idx="3">
                  <c:v>Tcpdump </c:v>
                </c:pt>
                <c:pt idx="4">
                  <c:v>Windump</c:v>
                </c:pt>
              </c:strCache>
            </c:strRef>
          </c:cat>
          <c:val>
            <c:numRef>
              <c:f>toolType2!$C$50:$C$54</c:f>
              <c:numCache>
                <c:formatCode>General</c:formatCode>
                <c:ptCount val="5"/>
                <c:pt idx="0">
                  <c:v>0</c:v>
                </c:pt>
                <c:pt idx="1">
                  <c:v>108</c:v>
                </c:pt>
                <c:pt idx="2">
                  <c:v>2992</c:v>
                </c:pt>
                <c:pt idx="3">
                  <c:v>1005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F-4C4C-AE86-C6DE181B3DD7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The proportion of IDS tools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AB6D-4BCA-A093-A51D86BB6AE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AB6D-4BCA-A093-A51D86BB6AE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AB6D-4BCA-A093-A51D86BB6AE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B6D-4BCA-A093-A51D86BB6AE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AB6D-4BCA-A093-A51D86BB6AE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AB6D-4BCA-A093-A51D86BB6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toolType1!$C$2:$C$7</c:f>
              <c:strCache>
                <c:ptCount val="6"/>
                <c:pt idx="0">
                  <c:v>Suricata</c:v>
                </c:pt>
                <c:pt idx="1">
                  <c:v>AIDE</c:v>
                </c:pt>
                <c:pt idx="2">
                  <c:v>Fail2Ban</c:v>
                </c:pt>
                <c:pt idx="3">
                  <c:v>Snort</c:v>
                </c:pt>
                <c:pt idx="4">
                  <c:v>OSSEC</c:v>
                </c:pt>
                <c:pt idx="5">
                  <c:v>Zeek</c:v>
                </c:pt>
              </c:strCache>
            </c:strRef>
          </c:cat>
          <c:val>
            <c:numRef>
              <c:f>toolType1!$D$2:$D$7</c:f>
              <c:numCache>
                <c:formatCode>General</c:formatCode>
                <c:ptCount val="6"/>
                <c:pt idx="0">
                  <c:v>77</c:v>
                </c:pt>
                <c:pt idx="1">
                  <c:v>54</c:v>
                </c:pt>
                <c:pt idx="2">
                  <c:v>273</c:v>
                </c:pt>
                <c:pt idx="3">
                  <c:v>325</c:v>
                </c:pt>
                <c:pt idx="4">
                  <c:v>37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D-4BCA-A093-A51D86BB6AE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The proportion of IPS tools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5F-4781-93B1-2774F5F6AC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85F-4781-93B1-2774F5F6AC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5F-4781-93B1-2774F5F6AC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5F-4781-93B1-2774F5F6AC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85F-4781-93B1-2774F5F6ACE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85F-4781-93B1-2774F5F6ACE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D85F-4781-93B1-2774F5F6ACE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85F-4781-93B1-2774F5F6ACE1}"/>
                </c:ext>
              </c:extLst>
            </c:dLbl>
            <c:dLbl>
              <c:idx val="3"/>
              <c:layout>
                <c:manualLayout>
                  <c:x val="-8.4805653710247356E-2"/>
                  <c:y val="1.85185185185184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5F-4781-93B1-2774F5F6ACE1}"/>
                </c:ext>
              </c:extLst>
            </c:dLbl>
            <c:dLbl>
              <c:idx val="4"/>
              <c:layout>
                <c:manualLayout>
                  <c:x val="1.7667844522968067E-2"/>
                  <c:y val="-2.12188906800333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5F-4781-93B1-2774F5F6ACE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toolType1!$C$8:$C$12</c:f>
              <c:strCache>
                <c:ptCount val="5"/>
                <c:pt idx="0">
                  <c:v>Datadog</c:v>
                </c:pt>
                <c:pt idx="1">
                  <c:v>Fail2Ban</c:v>
                </c:pt>
                <c:pt idx="2">
                  <c:v>Splunk</c:v>
                </c:pt>
                <c:pt idx="3">
                  <c:v>OSSEC</c:v>
                </c:pt>
                <c:pt idx="4">
                  <c:v>Zeek</c:v>
                </c:pt>
              </c:strCache>
            </c:strRef>
          </c:cat>
          <c:val>
            <c:numRef>
              <c:f>toolType1!$D$8:$D$12</c:f>
              <c:numCache>
                <c:formatCode>General</c:formatCode>
                <c:ptCount val="5"/>
                <c:pt idx="0">
                  <c:v>806</c:v>
                </c:pt>
                <c:pt idx="1">
                  <c:v>273</c:v>
                </c:pt>
                <c:pt idx="2">
                  <c:v>1991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F-4781-93B1-2774F5F6ACE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The proportion of SIEM tools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1E-45D4-9C2F-00EBB2CBF1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81E-45D4-9C2F-00EBB2CBF1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81E-45D4-9C2F-00EBB2CBF1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1E-45D4-9C2F-00EBB2CBF1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1E-45D4-9C2F-00EBB2CBF1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81E-45D4-9C2F-00EBB2CBF1E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81E-45D4-9C2F-00EBB2CBF1E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181E-45D4-9C2F-00EBB2CBF1E8}"/>
                </c:ext>
              </c:extLst>
            </c:dLbl>
            <c:dLbl>
              <c:idx val="2"/>
              <c:layout>
                <c:manualLayout>
                  <c:x val="2.6470588235294117E-2"/>
                  <c:y val="-3.24074074074074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1E-45D4-9C2F-00EBB2CBF1E8}"/>
                </c:ext>
              </c:extLst>
            </c:dLbl>
            <c:dLbl>
              <c:idx val="3"/>
              <c:layout>
                <c:manualLayout>
                  <c:x val="-0.05"/>
                  <c:y val="9.259259259259258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1E-45D4-9C2F-00EBB2CBF1E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81E-45D4-9C2F-00EBB2CBF1E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181E-45D4-9C2F-00EBB2CBF1E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toolType1!$C$13:$C$18</c:f>
              <c:strCache>
                <c:ptCount val="6"/>
                <c:pt idx="0">
                  <c:v>Datadog</c:v>
                </c:pt>
                <c:pt idx="1">
                  <c:v>Graylog</c:v>
                </c:pt>
                <c:pt idx="2">
                  <c:v>Qradar</c:v>
                </c:pt>
                <c:pt idx="3">
                  <c:v>McAfee</c:v>
                </c:pt>
                <c:pt idx="4">
                  <c:v>Splunk</c:v>
                </c:pt>
                <c:pt idx="5">
                  <c:v>OSSEC</c:v>
                </c:pt>
              </c:strCache>
            </c:strRef>
          </c:cat>
          <c:val>
            <c:numRef>
              <c:f>toolType1!$D$13:$D$18</c:f>
              <c:numCache>
                <c:formatCode>General</c:formatCode>
                <c:ptCount val="6"/>
                <c:pt idx="0">
                  <c:v>806</c:v>
                </c:pt>
                <c:pt idx="1">
                  <c:v>606</c:v>
                </c:pt>
                <c:pt idx="2">
                  <c:v>21</c:v>
                </c:pt>
                <c:pt idx="3">
                  <c:v>89</c:v>
                </c:pt>
                <c:pt idx="4">
                  <c:v>1991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E-45D4-9C2F-00EBB2CBF1E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toolType1!$D$1</c:f>
              <c:strCache>
                <c:ptCount val="1"/>
                <c:pt idx="0">
                  <c:v>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toolType1!$A$2:$C$18</c:f>
              <c:multiLvlStrCache>
                <c:ptCount val="17"/>
                <c:lvl>
                  <c:pt idx="0">
                    <c:v>Suricata</c:v>
                  </c:pt>
                  <c:pt idx="1">
                    <c:v>AIDE</c:v>
                  </c:pt>
                  <c:pt idx="2">
                    <c:v>Fail2Ban</c:v>
                  </c:pt>
                  <c:pt idx="3">
                    <c:v>Snort</c:v>
                  </c:pt>
                  <c:pt idx="4">
                    <c:v>OSSEC</c:v>
                  </c:pt>
                  <c:pt idx="5">
                    <c:v>Zeek</c:v>
                  </c:pt>
                  <c:pt idx="6">
                    <c:v>Datadog</c:v>
                  </c:pt>
                  <c:pt idx="7">
                    <c:v>Fail2Ban</c:v>
                  </c:pt>
                  <c:pt idx="8">
                    <c:v>Splunk</c:v>
                  </c:pt>
                  <c:pt idx="9">
                    <c:v>OSSEC</c:v>
                  </c:pt>
                  <c:pt idx="10">
                    <c:v>Zeek</c:v>
                  </c:pt>
                  <c:pt idx="11">
                    <c:v>Datadog</c:v>
                  </c:pt>
                  <c:pt idx="12">
                    <c:v>Graylog</c:v>
                  </c:pt>
                  <c:pt idx="13">
                    <c:v>Qradar</c:v>
                  </c:pt>
                  <c:pt idx="14">
                    <c:v>McAfee</c:v>
                  </c:pt>
                  <c:pt idx="15">
                    <c:v>Splunk</c:v>
                  </c:pt>
                  <c:pt idx="16">
                    <c:v>OSSEC</c:v>
                  </c:pt>
                </c:lvl>
                <c:lvl>
                  <c:pt idx="0">
                    <c:v>NIDS</c:v>
                  </c:pt>
                  <c:pt idx="1">
                    <c:v>HIDS</c:v>
                  </c:pt>
                  <c:pt idx="2">
                    <c:v>HIDS</c:v>
                  </c:pt>
                  <c:pt idx="3">
                    <c:v>NIDS</c:v>
                  </c:pt>
                  <c:pt idx="4">
                    <c:v>HIDS</c:v>
                  </c:pt>
                  <c:pt idx="5">
                    <c:v>NIDS</c:v>
                  </c:pt>
                </c:lvl>
                <c:lvl>
                  <c:pt idx="0">
                    <c:v>IDS</c:v>
                  </c:pt>
                  <c:pt idx="6">
                    <c:v>IPS</c:v>
                  </c:pt>
                  <c:pt idx="11">
                    <c:v>SIEM</c:v>
                  </c:pt>
                </c:lvl>
              </c:multiLvlStrCache>
            </c:multiLvlStrRef>
          </c:cat>
          <c:val>
            <c:numRef>
              <c:f>toolType1!$D$2:$D$18</c:f>
              <c:numCache>
                <c:formatCode>General</c:formatCode>
                <c:ptCount val="17"/>
                <c:pt idx="0">
                  <c:v>77</c:v>
                </c:pt>
                <c:pt idx="1">
                  <c:v>54</c:v>
                </c:pt>
                <c:pt idx="2">
                  <c:v>273</c:v>
                </c:pt>
                <c:pt idx="3">
                  <c:v>325</c:v>
                </c:pt>
                <c:pt idx="4">
                  <c:v>37</c:v>
                </c:pt>
                <c:pt idx="5">
                  <c:v>37</c:v>
                </c:pt>
                <c:pt idx="6">
                  <c:v>806</c:v>
                </c:pt>
                <c:pt idx="7">
                  <c:v>273</c:v>
                </c:pt>
                <c:pt idx="8">
                  <c:v>1991</c:v>
                </c:pt>
                <c:pt idx="9">
                  <c:v>37</c:v>
                </c:pt>
                <c:pt idx="10">
                  <c:v>37</c:v>
                </c:pt>
                <c:pt idx="11">
                  <c:v>806</c:v>
                </c:pt>
                <c:pt idx="12">
                  <c:v>606</c:v>
                </c:pt>
                <c:pt idx="13">
                  <c:v>21</c:v>
                </c:pt>
                <c:pt idx="14">
                  <c:v>89</c:v>
                </c:pt>
                <c:pt idx="15">
                  <c:v>1991</c:v>
                </c:pt>
                <c:pt idx="1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E-4950-B781-303D2739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490703"/>
        <c:axId val="1241476559"/>
      </c:barChart>
      <c:scatterChart>
        <c:scatterStyle val="lineMarker"/>
        <c:varyColors val="0"/>
        <c:ser>
          <c:idx val="1"/>
          <c:order val="1"/>
          <c:tx>
            <c:strRef>
              <c:f>toolType1!$E$1</c:f>
              <c:strCache>
                <c:ptCount val="1"/>
                <c:pt idx="0">
                  <c:v>Total Nums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toolType1!$A$2:$C$18</c:f>
              <c:multiLvlStrCache>
                <c:ptCount val="17"/>
                <c:lvl>
                  <c:pt idx="0">
                    <c:v>Suricata</c:v>
                  </c:pt>
                  <c:pt idx="1">
                    <c:v>AIDE</c:v>
                  </c:pt>
                  <c:pt idx="2">
                    <c:v>Fail2Ban</c:v>
                  </c:pt>
                  <c:pt idx="3">
                    <c:v>Snort</c:v>
                  </c:pt>
                  <c:pt idx="4">
                    <c:v>OSSEC</c:v>
                  </c:pt>
                  <c:pt idx="5">
                    <c:v>Zeek</c:v>
                  </c:pt>
                  <c:pt idx="6">
                    <c:v>Datadog</c:v>
                  </c:pt>
                  <c:pt idx="7">
                    <c:v>Fail2Ban</c:v>
                  </c:pt>
                  <c:pt idx="8">
                    <c:v>Splunk</c:v>
                  </c:pt>
                  <c:pt idx="9">
                    <c:v>OSSEC</c:v>
                  </c:pt>
                  <c:pt idx="10">
                    <c:v>Zeek</c:v>
                  </c:pt>
                  <c:pt idx="11">
                    <c:v>Datadog</c:v>
                  </c:pt>
                  <c:pt idx="12">
                    <c:v>Graylog</c:v>
                  </c:pt>
                  <c:pt idx="13">
                    <c:v>Qradar</c:v>
                  </c:pt>
                  <c:pt idx="14">
                    <c:v>McAfee</c:v>
                  </c:pt>
                  <c:pt idx="15">
                    <c:v>Splunk</c:v>
                  </c:pt>
                  <c:pt idx="16">
                    <c:v>OSSEC</c:v>
                  </c:pt>
                </c:lvl>
                <c:lvl>
                  <c:pt idx="0">
                    <c:v>NIDS</c:v>
                  </c:pt>
                  <c:pt idx="1">
                    <c:v>HIDS</c:v>
                  </c:pt>
                  <c:pt idx="2">
                    <c:v>HIDS</c:v>
                  </c:pt>
                  <c:pt idx="3">
                    <c:v>NIDS</c:v>
                  </c:pt>
                  <c:pt idx="4">
                    <c:v>HIDS</c:v>
                  </c:pt>
                  <c:pt idx="5">
                    <c:v>NIDS</c:v>
                  </c:pt>
                </c:lvl>
                <c:lvl>
                  <c:pt idx="0">
                    <c:v>IDS</c:v>
                  </c:pt>
                  <c:pt idx="6">
                    <c:v>IPS</c:v>
                  </c:pt>
                  <c:pt idx="11">
                    <c:v>SIEM</c:v>
                  </c:pt>
                </c:lvl>
              </c:multiLvlStrCache>
            </c:multiLvlStrRef>
          </c:xVal>
          <c:yVal>
            <c:numRef>
              <c:f>toolType1!$E$2:$E$18</c:f>
              <c:numCache>
                <c:formatCode>General</c:formatCode>
                <c:ptCount val="17"/>
                <c:pt idx="0">
                  <c:v>803</c:v>
                </c:pt>
                <c:pt idx="6">
                  <c:v>3144</c:v>
                </c:pt>
                <c:pt idx="11">
                  <c:v>3550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FE-4950-B781-303D2739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484879"/>
        <c:axId val="1241487791"/>
      </c:scatterChart>
      <c:catAx>
        <c:axId val="124149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1476559"/>
        <c:crosses val="autoZero"/>
        <c:auto val="1"/>
        <c:lblAlgn val="ctr"/>
        <c:lblOffset val="100"/>
        <c:noMultiLvlLbl val="0"/>
      </c:catAx>
      <c:valAx>
        <c:axId val="12414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1490703"/>
        <c:crosses val="autoZero"/>
        <c:crossBetween val="between"/>
      </c:valAx>
      <c:valAx>
        <c:axId val="12414877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1484879"/>
        <c:crosses val="max"/>
        <c:crossBetween val="midCat"/>
      </c:valAx>
      <c:valAx>
        <c:axId val="1241484879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1487791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Number of commonly used security tools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toolSum!$G$1</c:f>
              <c:strCache>
                <c:ptCount val="1"/>
                <c:pt idx="0">
                  <c:v>TotalNums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toolSum!$F$2:$F$32</c:f>
              <c:strCache>
                <c:ptCount val="31"/>
                <c:pt idx="0">
                  <c:v>SIEM</c:v>
                </c:pt>
                <c:pt idx="1">
                  <c:v>IPS</c:v>
                </c:pt>
                <c:pt idx="2">
                  <c:v>Wireshark</c:v>
                </c:pt>
                <c:pt idx="3">
                  <c:v>Scapy</c:v>
                </c:pt>
                <c:pt idx="4">
                  <c:v>Gnu PG</c:v>
                </c:pt>
                <c:pt idx="5">
                  <c:v>Nagios</c:v>
                </c:pt>
                <c:pt idx="6">
                  <c:v>Tor</c:v>
                </c:pt>
                <c:pt idx="7">
                  <c:v>Tcpdump</c:v>
                </c:pt>
                <c:pt idx="8">
                  <c:v>IDS</c:v>
                </c:pt>
                <c:pt idx="9">
                  <c:v>Vega</c:v>
                </c:pt>
                <c:pt idx="10">
                  <c:v>Nmap</c:v>
                </c:pt>
                <c:pt idx="11">
                  <c:v>ZAP</c:v>
                </c:pt>
                <c:pt idx="12">
                  <c:v>Kali Linux</c:v>
                </c:pt>
                <c:pt idx="13">
                  <c:v>Metasploit</c:v>
                </c:pt>
                <c:pt idx="14">
                  <c:v>SQLMap</c:v>
                </c:pt>
                <c:pt idx="15">
                  <c:v>John the Ripper</c:v>
                </c:pt>
                <c:pt idx="16">
                  <c:v>Nessus</c:v>
                </c:pt>
                <c:pt idx="17">
                  <c:v>Hydra</c:v>
                </c:pt>
                <c:pt idx="18">
                  <c:v>TrueCrypt</c:v>
                </c:pt>
                <c:pt idx="19">
                  <c:v>OpenVAS</c:v>
                </c:pt>
                <c:pt idx="20">
                  <c:v>Aircrack-ng</c:v>
                </c:pt>
                <c:pt idx="21">
                  <c:v>ClamAV</c:v>
                </c:pt>
                <c:pt idx="22">
                  <c:v>Norton</c:v>
                </c:pt>
                <c:pt idx="23">
                  <c:v>VeraCrypt</c:v>
                </c:pt>
                <c:pt idx="24">
                  <c:v>Wapiti</c:v>
                </c:pt>
                <c:pt idx="25">
                  <c:v>BeEF</c:v>
                </c:pt>
                <c:pt idx="26">
                  <c:v>IPS</c:v>
                </c:pt>
                <c:pt idx="27">
                  <c:v>Bitdefender </c:v>
                </c:pt>
                <c:pt idx="28">
                  <c:v>Nexpose</c:v>
                </c:pt>
                <c:pt idx="29">
                  <c:v>ParosProxy</c:v>
                </c:pt>
                <c:pt idx="30">
                  <c:v>OSSIM</c:v>
                </c:pt>
              </c:strCache>
            </c:strRef>
          </c:cat>
          <c:val>
            <c:numRef>
              <c:f>toolSum!$G$2:$G$32</c:f>
              <c:numCache>
                <c:formatCode>General</c:formatCode>
                <c:ptCount val="31"/>
                <c:pt idx="0">
                  <c:v>3550</c:v>
                </c:pt>
                <c:pt idx="1">
                  <c:v>3160</c:v>
                </c:pt>
                <c:pt idx="2">
                  <c:v>2922</c:v>
                </c:pt>
                <c:pt idx="3">
                  <c:v>2114</c:v>
                </c:pt>
                <c:pt idx="4">
                  <c:v>1696</c:v>
                </c:pt>
                <c:pt idx="5">
                  <c:v>1221</c:v>
                </c:pt>
                <c:pt idx="6">
                  <c:v>1090</c:v>
                </c:pt>
                <c:pt idx="7">
                  <c:v>1005</c:v>
                </c:pt>
                <c:pt idx="8">
                  <c:v>891</c:v>
                </c:pt>
                <c:pt idx="9">
                  <c:v>726</c:v>
                </c:pt>
                <c:pt idx="10">
                  <c:v>683</c:v>
                </c:pt>
                <c:pt idx="11">
                  <c:v>500</c:v>
                </c:pt>
                <c:pt idx="12">
                  <c:v>261</c:v>
                </c:pt>
                <c:pt idx="13">
                  <c:v>239</c:v>
                </c:pt>
                <c:pt idx="14">
                  <c:v>120</c:v>
                </c:pt>
                <c:pt idx="15">
                  <c:v>108</c:v>
                </c:pt>
                <c:pt idx="16">
                  <c:v>88</c:v>
                </c:pt>
                <c:pt idx="17">
                  <c:v>86</c:v>
                </c:pt>
                <c:pt idx="18">
                  <c:v>83</c:v>
                </c:pt>
                <c:pt idx="19">
                  <c:v>67</c:v>
                </c:pt>
                <c:pt idx="20">
                  <c:v>61</c:v>
                </c:pt>
                <c:pt idx="21">
                  <c:v>61</c:v>
                </c:pt>
                <c:pt idx="22">
                  <c:v>29</c:v>
                </c:pt>
                <c:pt idx="23">
                  <c:v>28</c:v>
                </c:pt>
                <c:pt idx="24">
                  <c:v>17</c:v>
                </c:pt>
                <c:pt idx="25">
                  <c:v>16</c:v>
                </c:pt>
                <c:pt idx="26">
                  <c:v>16</c:v>
                </c:pt>
                <c:pt idx="27">
                  <c:v>9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C-48B4-86F0-08105999780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32786640"/>
        <c:axId val="1032788304"/>
      </c:barChart>
      <c:catAx>
        <c:axId val="103278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788304"/>
        <c:crosses val="autoZero"/>
        <c:auto val="1"/>
        <c:lblAlgn val="ctr"/>
        <c:lblOffset val="100"/>
        <c:noMultiLvlLbl val="0"/>
      </c:catAx>
      <c:valAx>
        <c:axId val="10327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7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0" i="0" baseline="0">
                <a:effectLst/>
              </a:rPr>
              <a:t>Number of security tools mentioned in job advertisements</a:t>
            </a:r>
            <a:endParaRPr lang="zh-CN" altLang="zh-CN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toolsJob!$E$1</c:f>
              <c:strCache>
                <c:ptCount val="1"/>
                <c:pt idx="0">
                  <c:v>JobNums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toolsJob!$D$2:$D$28</c:f>
              <c:strCache>
                <c:ptCount val="27"/>
                <c:pt idx="0">
                  <c:v>IPS</c:v>
                </c:pt>
                <c:pt idx="1">
                  <c:v>SIEM</c:v>
                </c:pt>
                <c:pt idx="2">
                  <c:v>IDS</c:v>
                </c:pt>
                <c:pt idx="3">
                  <c:v>DLP</c:v>
                </c:pt>
                <c:pt idx="4">
                  <c:v>Nessus</c:v>
                </c:pt>
                <c:pt idx="5">
                  <c:v>Wireshark</c:v>
                </c:pt>
                <c:pt idx="6">
                  <c:v>Burp Suite</c:v>
                </c:pt>
                <c:pt idx="7">
                  <c:v>Metasploit</c:v>
                </c:pt>
                <c:pt idx="8">
                  <c:v>Nmap</c:v>
                </c:pt>
                <c:pt idx="9">
                  <c:v>SSEM</c:v>
                </c:pt>
                <c:pt idx="10">
                  <c:v>Nagios</c:v>
                </c:pt>
                <c:pt idx="11">
                  <c:v>Mimecast</c:v>
                </c:pt>
                <c:pt idx="12">
                  <c:v>Kali Linux</c:v>
                </c:pt>
                <c:pt idx="13">
                  <c:v>Tcpdump</c:v>
                </c:pt>
                <c:pt idx="14">
                  <c:v>ZAP</c:v>
                </c:pt>
                <c:pt idx="15">
                  <c:v>Netsparker</c:v>
                </c:pt>
                <c:pt idx="16">
                  <c:v>Forcepoint</c:v>
                </c:pt>
                <c:pt idx="17">
                  <c:v>Nexpose</c:v>
                </c:pt>
                <c:pt idx="18">
                  <c:v>SQLMap</c:v>
                </c:pt>
                <c:pt idx="19">
                  <c:v>Acunetix</c:v>
                </c:pt>
                <c:pt idx="20">
                  <c:v>RedSeal</c:v>
                </c:pt>
                <c:pt idx="21">
                  <c:v>Wapiti</c:v>
                </c:pt>
                <c:pt idx="22">
                  <c:v>Hydra</c:v>
                </c:pt>
                <c:pt idx="23">
                  <c:v>Security Onion</c:v>
                </c:pt>
                <c:pt idx="24">
                  <c:v>Aircrack-ng</c:v>
                </c:pt>
                <c:pt idx="25">
                  <c:v>Webroo</c:v>
                </c:pt>
                <c:pt idx="26">
                  <c:v>OpenVAS</c:v>
                </c:pt>
              </c:strCache>
            </c:strRef>
          </c:cat>
          <c:val>
            <c:numRef>
              <c:f>toolsJob!$E$2:$E$28</c:f>
              <c:numCache>
                <c:formatCode>General</c:formatCode>
                <c:ptCount val="27"/>
                <c:pt idx="0">
                  <c:v>1523</c:v>
                </c:pt>
                <c:pt idx="1">
                  <c:v>911</c:v>
                </c:pt>
                <c:pt idx="2">
                  <c:v>405</c:v>
                </c:pt>
                <c:pt idx="3">
                  <c:v>179</c:v>
                </c:pt>
                <c:pt idx="4">
                  <c:v>143</c:v>
                </c:pt>
                <c:pt idx="5">
                  <c:v>63</c:v>
                </c:pt>
                <c:pt idx="6">
                  <c:v>47</c:v>
                </c:pt>
                <c:pt idx="7">
                  <c:v>46</c:v>
                </c:pt>
                <c:pt idx="8">
                  <c:v>44</c:v>
                </c:pt>
                <c:pt idx="9">
                  <c:v>35</c:v>
                </c:pt>
                <c:pt idx="10">
                  <c:v>24</c:v>
                </c:pt>
                <c:pt idx="11">
                  <c:v>19</c:v>
                </c:pt>
                <c:pt idx="12">
                  <c:v>17</c:v>
                </c:pt>
                <c:pt idx="13">
                  <c:v>14</c:v>
                </c:pt>
                <c:pt idx="14">
                  <c:v>13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D-4716-802F-024FF297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328127"/>
        <c:axId val="933323135"/>
      </c:barChart>
      <c:catAx>
        <c:axId val="93332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323135"/>
        <c:crosses val="autoZero"/>
        <c:auto val="1"/>
        <c:lblAlgn val="ctr"/>
        <c:lblOffset val="100"/>
        <c:noMultiLvlLbl val="0"/>
      </c:catAx>
      <c:valAx>
        <c:axId val="9333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32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The proportion of security tools mentioned in job advertisements</a:t>
            </a:r>
            <a:endParaRPr 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toolsJob!$E$1</c:f>
              <c:strCache>
                <c:ptCount val="1"/>
                <c:pt idx="0">
                  <c:v>JobNums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A-AB0B-4E52-B235-3BB9E06B8D24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B0B-4E52-B235-3BB9E06B8D24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B0B-4E52-B235-3BB9E06B8D24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AB0B-4E52-B235-3BB9E06B8D24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B0B-4E52-B235-3BB9E06B8D24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AB0B-4E52-B235-3BB9E06B8D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B0B-4E52-B235-3BB9E06B8D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AB0B-4E52-B235-3BB9E06B8D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B0B-4E52-B235-3BB9E06B8D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AB0B-4E52-B235-3BB9E06B8D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B0B-4E52-B235-3BB9E06B8D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AB0B-4E52-B235-3BB9E06B8D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B0B-4E52-B235-3BB9E06B8D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AB0B-4E52-B235-3BB9E06B8D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B0B-4E52-B235-3BB9E06B8D2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AB0B-4E52-B235-3BB9E06B8D2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B0B-4E52-B235-3BB9E06B8D2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AB0B-4E52-B235-3BB9E06B8D2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B0B-4E52-B235-3BB9E06B8D2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AB0B-4E52-B235-3BB9E06B8D2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B0B-4E52-B235-3BB9E06B8D2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AB0B-4E52-B235-3BB9E06B8D2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B0B-4E52-B235-3BB9E06B8D2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AB0B-4E52-B235-3BB9E06B8D2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Off val="4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0B-4E52-B235-3BB9E06B8D2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Off val="4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B0B-4E52-B235-3BB9E06B8D2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Off val="4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0B-4E52-B235-3BB9E06B8D24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A-AB0B-4E52-B235-3BB9E06B8D24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AB0B-4E52-B235-3BB9E06B8D24}"/>
                </c:ext>
              </c:extLst>
            </c:dLbl>
            <c:dLbl>
              <c:idx val="2"/>
              <c:layout>
                <c:manualLayout>
                  <c:x val="6.8336802727245252E-2"/>
                  <c:y val="-5.593248760571595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B0B-4E52-B235-3BB9E06B8D24}"/>
                </c:ext>
              </c:extLst>
            </c:dLbl>
            <c:dLbl>
              <c:idx val="3"/>
              <c:layout>
                <c:manualLayout>
                  <c:x val="-7.4122343902414496E-3"/>
                  <c:y val="3.3818533100029122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B0B-4E52-B235-3BB9E06B8D24}"/>
                </c:ext>
              </c:extLst>
            </c:dLbl>
            <c:dLbl>
              <c:idx val="4"/>
              <c:layout>
                <c:manualLayout>
                  <c:x val="2.4656831689142306E-2"/>
                  <c:y val="-3.567366579177602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0B-4E52-B235-3BB9E06B8D24}"/>
                </c:ext>
              </c:extLst>
            </c:dLbl>
            <c:dLbl>
              <c:idx val="5"/>
              <c:layout>
                <c:manualLayout>
                  <c:x val="-0.16193283531866212"/>
                  <c:y val="0.41264581510644505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0B-4E52-B235-3BB9E06B8D24}"/>
                </c:ext>
              </c:extLst>
            </c:dLbl>
            <c:dLbl>
              <c:idx val="6"/>
              <c:layout>
                <c:manualLayout>
                  <c:x val="-0.18700531664311193"/>
                  <c:y val="0.5665310586176727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B0B-4E52-B235-3BB9E06B8D24}"/>
                </c:ext>
              </c:extLst>
            </c:dLbl>
            <c:dLbl>
              <c:idx val="7"/>
              <c:layout>
                <c:manualLayout>
                  <c:x val="-0.20045817349754363"/>
                  <c:y val="0.71081255468066495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B0B-4E52-B235-3BB9E06B8D24}"/>
                </c:ext>
              </c:extLst>
            </c:dLbl>
            <c:dLbl>
              <c:idx val="8"/>
              <c:layout>
                <c:manualLayout>
                  <c:x val="0.5711897166700316"/>
                  <c:y val="0.31761920384951881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B0B-4E52-B235-3BB9E06B8D24}"/>
                </c:ext>
              </c:extLst>
            </c:dLbl>
            <c:dLbl>
              <c:idx val="9"/>
              <c:layout>
                <c:manualLayout>
                  <c:x val="0.55344747291203966"/>
                  <c:y val="0.45686679790026247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B0B-4E52-B235-3BB9E06B8D24}"/>
                </c:ext>
              </c:extLst>
            </c:dLbl>
            <c:dLbl>
              <c:idx val="10"/>
              <c:layout>
                <c:manualLayout>
                  <c:x val="0.53033555420956979"/>
                  <c:y val="0.59152012248468944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B0B-4E52-B235-3BB9E06B8D24}"/>
                </c:ext>
              </c:extLst>
            </c:dLbl>
            <c:dLbl>
              <c:idx val="11"/>
              <c:layout>
                <c:manualLayout>
                  <c:x val="0.50416930642290403"/>
                  <c:y val="0.72574219889180525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B0B-4E52-B235-3BB9E06B8D24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B0B-4E52-B235-3BB9E06B8D24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B0B-4E52-B235-3BB9E06B8D24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B0B-4E52-B235-3BB9E06B8D24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B0B-4E52-B235-3BB9E06B8D2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B0B-4E52-B235-3BB9E06B8D24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B0B-4E52-B235-3BB9E06B8D2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B0B-4E52-B235-3BB9E06B8D24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B0B-4E52-B235-3BB9E06B8D24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B0B-4E52-B235-3BB9E06B8D24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B0B-4E52-B235-3BB9E06B8D2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B0B-4E52-B235-3BB9E06B8D24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B0B-4E52-B235-3BB9E06B8D24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0B-4E52-B235-3BB9E06B8D2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0B-4E52-B235-3BB9E06B8D24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0B-4E52-B235-3BB9E06B8D24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toolsJob!$D$2:$D$28</c:f>
              <c:strCache>
                <c:ptCount val="27"/>
                <c:pt idx="0">
                  <c:v>IPS</c:v>
                </c:pt>
                <c:pt idx="1">
                  <c:v>SIEM</c:v>
                </c:pt>
                <c:pt idx="2">
                  <c:v>IDS</c:v>
                </c:pt>
                <c:pt idx="3">
                  <c:v>DLP</c:v>
                </c:pt>
                <c:pt idx="4">
                  <c:v>Nessus</c:v>
                </c:pt>
                <c:pt idx="5">
                  <c:v>Wireshark</c:v>
                </c:pt>
                <c:pt idx="6">
                  <c:v>Burp Suite</c:v>
                </c:pt>
                <c:pt idx="7">
                  <c:v>Metasploit</c:v>
                </c:pt>
                <c:pt idx="8">
                  <c:v>Nmap</c:v>
                </c:pt>
                <c:pt idx="9">
                  <c:v>SSEM</c:v>
                </c:pt>
                <c:pt idx="10">
                  <c:v>Nagios</c:v>
                </c:pt>
                <c:pt idx="11">
                  <c:v>Mimecast</c:v>
                </c:pt>
                <c:pt idx="12">
                  <c:v>Kali Linux</c:v>
                </c:pt>
                <c:pt idx="13">
                  <c:v>Tcpdump</c:v>
                </c:pt>
                <c:pt idx="14">
                  <c:v>ZAP</c:v>
                </c:pt>
                <c:pt idx="15">
                  <c:v>Netsparker</c:v>
                </c:pt>
                <c:pt idx="16">
                  <c:v>Forcepoint</c:v>
                </c:pt>
                <c:pt idx="17">
                  <c:v>Nexpose</c:v>
                </c:pt>
                <c:pt idx="18">
                  <c:v>SQLMap</c:v>
                </c:pt>
                <c:pt idx="19">
                  <c:v>Acunetix</c:v>
                </c:pt>
                <c:pt idx="20">
                  <c:v>RedSeal</c:v>
                </c:pt>
                <c:pt idx="21">
                  <c:v>Wapiti</c:v>
                </c:pt>
                <c:pt idx="22">
                  <c:v>Hydra</c:v>
                </c:pt>
                <c:pt idx="23">
                  <c:v>Security Onion</c:v>
                </c:pt>
                <c:pt idx="24">
                  <c:v>Aircrack-ng</c:v>
                </c:pt>
                <c:pt idx="25">
                  <c:v>Webroo</c:v>
                </c:pt>
                <c:pt idx="26">
                  <c:v>OpenVAS</c:v>
                </c:pt>
              </c:strCache>
            </c:strRef>
          </c:cat>
          <c:val>
            <c:numRef>
              <c:f>toolsJob!$E$2:$E$28</c:f>
              <c:numCache>
                <c:formatCode>General</c:formatCode>
                <c:ptCount val="27"/>
                <c:pt idx="0">
                  <c:v>1523</c:v>
                </c:pt>
                <c:pt idx="1">
                  <c:v>911</c:v>
                </c:pt>
                <c:pt idx="2">
                  <c:v>405</c:v>
                </c:pt>
                <c:pt idx="3">
                  <c:v>179</c:v>
                </c:pt>
                <c:pt idx="4">
                  <c:v>143</c:v>
                </c:pt>
                <c:pt idx="5">
                  <c:v>63</c:v>
                </c:pt>
                <c:pt idx="6">
                  <c:v>47</c:v>
                </c:pt>
                <c:pt idx="7">
                  <c:v>46</c:v>
                </c:pt>
                <c:pt idx="8">
                  <c:v>44</c:v>
                </c:pt>
                <c:pt idx="9">
                  <c:v>35</c:v>
                </c:pt>
                <c:pt idx="10">
                  <c:v>24</c:v>
                </c:pt>
                <c:pt idx="11">
                  <c:v>19</c:v>
                </c:pt>
                <c:pt idx="12">
                  <c:v>17</c:v>
                </c:pt>
                <c:pt idx="13">
                  <c:v>14</c:v>
                </c:pt>
                <c:pt idx="14">
                  <c:v>13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B-4E52-B235-3BB9E06B8D2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Number of security tools mentioned in job advertisements (IDS, IPS and SIEM categories)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toolsJob!$C$34</c:f>
              <c:strCache>
                <c:ptCount val="1"/>
                <c:pt idx="0">
                  <c:v>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toolsJob!$A$35:$B$42</c:f>
              <c:multiLvlStrCache>
                <c:ptCount val="8"/>
                <c:lvl>
                  <c:pt idx="0">
                    <c:v>Splunk</c:v>
                  </c:pt>
                  <c:pt idx="1">
                    <c:v>Zeek</c:v>
                  </c:pt>
                  <c:pt idx="2">
                    <c:v>OSSEC</c:v>
                  </c:pt>
                  <c:pt idx="3">
                    <c:v>Splunk</c:v>
                  </c:pt>
                  <c:pt idx="4">
                    <c:v>OSSEC</c:v>
                  </c:pt>
                  <c:pt idx="5">
                    <c:v>Snort</c:v>
                  </c:pt>
                  <c:pt idx="6">
                    <c:v>Zeek</c:v>
                  </c:pt>
                  <c:pt idx="7">
                    <c:v>OSSEC</c:v>
                  </c:pt>
                </c:lvl>
                <c:lvl>
                  <c:pt idx="0">
                    <c:v>IPS</c:v>
                  </c:pt>
                  <c:pt idx="3">
                    <c:v>SIEM</c:v>
                  </c:pt>
                  <c:pt idx="5">
                    <c:v>IDS</c:v>
                  </c:pt>
                </c:lvl>
              </c:multiLvlStrCache>
            </c:multiLvlStrRef>
          </c:cat>
          <c:val>
            <c:numRef>
              <c:f>toolsJob!$C$35:$C$42</c:f>
              <c:numCache>
                <c:formatCode>General</c:formatCode>
                <c:ptCount val="8"/>
                <c:pt idx="0">
                  <c:v>349</c:v>
                </c:pt>
                <c:pt idx="1">
                  <c:v>6</c:v>
                </c:pt>
                <c:pt idx="2">
                  <c:v>2</c:v>
                </c:pt>
                <c:pt idx="3">
                  <c:v>349</c:v>
                </c:pt>
                <c:pt idx="4">
                  <c:v>2</c:v>
                </c:pt>
                <c:pt idx="5">
                  <c:v>13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C-40E5-A0FE-6183225A9D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091758351"/>
        <c:axId val="1091758767"/>
      </c:barChart>
      <c:catAx>
        <c:axId val="10917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758767"/>
        <c:crosses val="autoZero"/>
        <c:auto val="1"/>
        <c:lblAlgn val="ctr"/>
        <c:lblOffset val="100"/>
        <c:noMultiLvlLbl val="0"/>
      </c:catAx>
      <c:valAx>
        <c:axId val="109175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75835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Machine 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NewML!$B$3</c:f>
              <c:strCache>
                <c:ptCount val="1"/>
                <c:pt idx="0">
                  <c:v>Linear Regression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NewML!$C$3</c:f>
              <c:numCache>
                <c:formatCode>General</c:formatCode>
                <c:ptCount val="1"/>
                <c:pt idx="0">
                  <c:v>5979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D-4291-A22B-9E088CFA1C8A}"/>
            </c:ext>
          </c:extLst>
        </c:ser>
        <c:ser>
          <c:idx val="1"/>
          <c:order val="1"/>
          <c:tx>
            <c:strRef>
              <c:f>NewML!$B$4</c:f>
              <c:strCache>
                <c:ptCount val="1"/>
                <c:pt idx="0">
                  <c:v>svm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NewML!$C$4</c:f>
              <c:numCache>
                <c:formatCode>General</c:formatCode>
                <c:ptCount val="1"/>
                <c:pt idx="0">
                  <c:v>4488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D-4291-A22B-9E088CFA1C8A}"/>
            </c:ext>
          </c:extLst>
        </c:ser>
        <c:ser>
          <c:idx val="2"/>
          <c:order val="2"/>
          <c:tx>
            <c:strRef>
              <c:f>NewML!$B$5</c:f>
              <c:strCache>
                <c:ptCount val="1"/>
                <c:pt idx="0">
                  <c:v>Logistic Regression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NewML!$C$5</c:f>
              <c:numCache>
                <c:formatCode>General</c:formatCode>
                <c:ptCount val="1"/>
                <c:pt idx="0">
                  <c:v>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9D-4291-A22B-9E088CFA1C8A}"/>
            </c:ext>
          </c:extLst>
        </c:ser>
        <c:ser>
          <c:idx val="3"/>
          <c:order val="3"/>
          <c:tx>
            <c:strRef>
              <c:f>NewML!$B$6</c:f>
              <c:strCache>
                <c:ptCount val="1"/>
                <c:pt idx="0">
                  <c:v>Decision Tree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NewML!$C$6</c:f>
              <c:numCache>
                <c:formatCode>General</c:formatCode>
                <c:ptCount val="1"/>
                <c:pt idx="0">
                  <c:v>2442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9D-4291-A22B-9E088CFA1C8A}"/>
            </c:ext>
          </c:extLst>
        </c:ser>
        <c:ser>
          <c:idx val="4"/>
          <c:order val="4"/>
          <c:tx>
            <c:strRef>
              <c:f>NewML!$B$7</c:f>
              <c:strCache>
                <c:ptCount val="1"/>
                <c:pt idx="0">
                  <c:v>KNN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NewML!$C$7</c:f>
              <c:numCache>
                <c:formatCode>General</c:formatCode>
                <c:ptCount val="1"/>
                <c:pt idx="0">
                  <c:v>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9D-4291-A22B-9E088CFA1C8A}"/>
            </c:ext>
          </c:extLst>
        </c:ser>
        <c:ser>
          <c:idx val="5"/>
          <c:order val="5"/>
          <c:tx>
            <c:strRef>
              <c:f>NewML!$B$8</c:f>
              <c:strCache>
                <c:ptCount val="1"/>
                <c:pt idx="0">
                  <c:v>Naïve Bayes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NewML!$C$8</c:f>
              <c:numCache>
                <c:formatCode>General</c:formatCode>
                <c:ptCount val="1"/>
                <c:pt idx="0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9D-4291-A22B-9E088CFA1C8A}"/>
            </c:ext>
          </c:extLst>
        </c:ser>
        <c:ser>
          <c:idx val="6"/>
          <c:order val="6"/>
          <c:tx>
            <c:strRef>
              <c:f>NewML!$B$9</c:f>
              <c:strCache>
                <c:ptCount val="1"/>
                <c:pt idx="0">
                  <c:v>Random Forest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NewML!$C$9</c:f>
              <c:numCache>
                <c:formatCode>General</c:formatCode>
                <c:ptCount val="1"/>
                <c:pt idx="0">
                  <c:v>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9D-4291-A22B-9E088CFA1C8A}"/>
            </c:ext>
          </c:extLst>
        </c:ser>
        <c:ser>
          <c:idx val="7"/>
          <c:order val="7"/>
          <c:tx>
            <c:strRef>
              <c:f>NewML!$B$10</c:f>
              <c:strCache>
                <c:ptCount val="1"/>
                <c:pt idx="0">
                  <c:v>K-Means 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NewML!$C$10</c:f>
              <c:numCache>
                <c:formatCode>General</c:formatCode>
                <c:ptCount val="1"/>
                <c:pt idx="0">
                  <c:v>3384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9D-4291-A22B-9E088CFA1C8A}"/>
            </c:ext>
          </c:extLst>
        </c:ser>
        <c:ser>
          <c:idx val="8"/>
          <c:order val="8"/>
          <c:tx>
            <c:strRef>
              <c:f>NewML!$B$11</c:f>
              <c:strCache>
                <c:ptCount val="1"/>
                <c:pt idx="0">
                  <c:v>RNN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NewML!$C$11</c:f>
              <c:numCache>
                <c:formatCode>General</c:formatCode>
                <c:ptCount val="1"/>
                <c:pt idx="0">
                  <c:v>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9D-4291-A22B-9E088CFA1C8A}"/>
            </c:ext>
          </c:extLst>
        </c:ser>
        <c:ser>
          <c:idx val="9"/>
          <c:order val="9"/>
          <c:tx>
            <c:strRef>
              <c:f>NewML!$B$12</c:f>
              <c:strCache>
                <c:ptCount val="1"/>
                <c:pt idx="0">
                  <c:v>Genetic Algorithm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NewML!$C$12</c:f>
              <c:numCache>
                <c:formatCode>General</c:formatCode>
                <c:ptCount val="1"/>
                <c:pt idx="0">
                  <c:v>2014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9D-4291-A22B-9E088CFA1C8A}"/>
            </c:ext>
          </c:extLst>
        </c:ser>
        <c:ser>
          <c:idx val="10"/>
          <c:order val="10"/>
          <c:tx>
            <c:strRef>
              <c:f>NewML!$B$13</c:f>
              <c:strCache>
                <c:ptCount val="1"/>
                <c:pt idx="0">
                  <c:v>Genetic Programming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NewML!$C$13</c:f>
              <c:numCache>
                <c:formatCode>General</c:formatCode>
                <c:ptCount val="1"/>
                <c:pt idx="0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9D-4291-A22B-9E088CFA1C8A}"/>
            </c:ext>
          </c:extLst>
        </c:ser>
        <c:ser>
          <c:idx val="11"/>
          <c:order val="11"/>
          <c:tx>
            <c:strRef>
              <c:f>NewML!$B$14</c:f>
              <c:strCache>
                <c:ptCount val="1"/>
                <c:pt idx="0">
                  <c:v>HMM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NewML!$C$14</c:f>
              <c:numCache>
                <c:formatCode>General</c:formatCode>
                <c:ptCount val="1"/>
                <c:pt idx="0">
                  <c:v>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9D-4291-A22B-9E088CFA1C8A}"/>
            </c:ext>
          </c:extLst>
        </c:ser>
        <c:ser>
          <c:idx val="12"/>
          <c:order val="12"/>
          <c:tx>
            <c:strRef>
              <c:f>NewML!$B$15</c:f>
              <c:strCache>
                <c:ptCount val="1"/>
                <c:pt idx="0">
                  <c:v>Pattern Recognition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NewML!$C$15</c:f>
              <c:numCache>
                <c:formatCode>General</c:formatCode>
                <c:ptCount val="1"/>
                <c:pt idx="0">
                  <c:v>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9D-4291-A22B-9E088CFA1C8A}"/>
            </c:ext>
          </c:extLst>
        </c:ser>
        <c:ser>
          <c:idx val="13"/>
          <c:order val="13"/>
          <c:tx>
            <c:strRef>
              <c:f>NewML!$B$16</c:f>
              <c:strCache>
                <c:ptCount val="1"/>
                <c:pt idx="0">
                  <c:v>Ensemble Learning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NewML!$C$16</c:f>
              <c:numCache>
                <c:formatCode>General</c:formatCode>
                <c:ptCount val="1"/>
                <c:pt idx="0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9D-4291-A22B-9E088CFA1C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47083376"/>
        <c:axId val="1247093360"/>
      </c:barChart>
      <c:catAx>
        <c:axId val="124708337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47093360"/>
        <c:crosses val="autoZero"/>
        <c:auto val="1"/>
        <c:lblAlgn val="ctr"/>
        <c:lblOffset val="100"/>
        <c:noMultiLvlLbl val="0"/>
      </c:catAx>
      <c:valAx>
        <c:axId val="1247093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08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Deep 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NewML!$B$18</c:f>
              <c:strCache>
                <c:ptCount val="1"/>
                <c:pt idx="0">
                  <c:v>Genetic Programming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NewML!$C$18</c:f>
              <c:numCache>
                <c:formatCode>General</c:formatCode>
                <c:ptCount val="1"/>
                <c:pt idx="0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3-4FE2-9D32-DB4D231E5C11}"/>
            </c:ext>
          </c:extLst>
        </c:ser>
        <c:ser>
          <c:idx val="1"/>
          <c:order val="1"/>
          <c:tx>
            <c:strRef>
              <c:f>NewML!$B$19</c:f>
              <c:strCache>
                <c:ptCount val="1"/>
                <c:pt idx="0">
                  <c:v>Bayesian Networks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NewML!$C$19</c:f>
              <c:numCache>
                <c:formatCode>General</c:formatCode>
                <c:ptCount val="1"/>
                <c:pt idx="0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3-4FE2-9D32-DB4D231E5C11}"/>
            </c:ext>
          </c:extLst>
        </c:ser>
        <c:ser>
          <c:idx val="2"/>
          <c:order val="2"/>
          <c:tx>
            <c:strRef>
              <c:f>NewML!$B$20</c:f>
              <c:strCache>
                <c:ptCount val="1"/>
                <c:pt idx="0">
                  <c:v>DNN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NewML!$C$20</c:f>
              <c:numCache>
                <c:formatCode>General</c:formatCode>
                <c:ptCount val="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33-4FE2-9D32-DB4D231E5C11}"/>
            </c:ext>
          </c:extLst>
        </c:ser>
        <c:ser>
          <c:idx val="3"/>
          <c:order val="3"/>
          <c:tx>
            <c:strRef>
              <c:f>NewML!$B$21</c:f>
              <c:strCache>
                <c:ptCount val="1"/>
                <c:pt idx="0">
                  <c:v>CNN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NewML!$C$21</c:f>
              <c:numCache>
                <c:formatCode>General</c:formatCode>
                <c:ptCount val="1"/>
                <c:pt idx="0">
                  <c:v>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C-44C5-8684-CE6DA3DC5205}"/>
            </c:ext>
          </c:extLst>
        </c:ser>
        <c:ser>
          <c:idx val="4"/>
          <c:order val="4"/>
          <c:tx>
            <c:strRef>
              <c:f>NewML!$B$22</c:f>
              <c:strCache>
                <c:ptCount val="1"/>
                <c:pt idx="0">
                  <c:v>RNN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NewML!$C$22</c:f>
              <c:numCache>
                <c:formatCode>General</c:formatCode>
                <c:ptCount val="1"/>
                <c:pt idx="0">
                  <c:v>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C-44C5-8684-CE6DA3DC5205}"/>
            </c:ext>
          </c:extLst>
        </c:ser>
        <c:ser>
          <c:idx val="5"/>
          <c:order val="5"/>
          <c:tx>
            <c:strRef>
              <c:f>NewML!$B$23</c:f>
              <c:strCache>
                <c:ptCount val="1"/>
                <c:pt idx="0">
                  <c:v>DBN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NewML!$C$23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C-44C5-8684-CE6DA3DC520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37213488"/>
        <c:axId val="1237236784"/>
      </c:barChart>
      <c:catAx>
        <c:axId val="123721348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37236784"/>
        <c:crosses val="autoZero"/>
        <c:auto val="1"/>
        <c:lblAlgn val="ctr"/>
        <c:lblOffset val="100"/>
        <c:noMultiLvlLbl val="0"/>
      </c:catAx>
      <c:valAx>
        <c:axId val="1237236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21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 sz="1200"/>
              <a:t>The proportion of AI, ML and DL in cybersecurity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E9-4A13-9E95-1434CE3006C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E9-4A13-9E95-1434CE3006C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E9-4A13-9E95-1434CE3006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NewML!$A$32:$A$34</c:f>
              <c:strCache>
                <c:ptCount val="3"/>
                <c:pt idx="0">
                  <c:v>ML</c:v>
                </c:pt>
                <c:pt idx="1">
                  <c:v>DL</c:v>
                </c:pt>
                <c:pt idx="2">
                  <c:v>AI</c:v>
                </c:pt>
              </c:strCache>
            </c:strRef>
          </c:cat>
          <c:val>
            <c:numRef>
              <c:f>NewML!$B$32:$B$34</c:f>
              <c:numCache>
                <c:formatCode>General</c:formatCode>
                <c:ptCount val="3"/>
                <c:pt idx="0">
                  <c:v>85247</c:v>
                </c:pt>
                <c:pt idx="1">
                  <c:v>39354</c:v>
                </c:pt>
                <c:pt idx="2">
                  <c:v>21754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9-467F-99E5-C4C5488C3E8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Artificial Intelligence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NewML!$B$25</c:f>
              <c:strCache>
                <c:ptCount val="1"/>
                <c:pt idx="0">
                  <c:v>Genetic Programming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NewML!$C$25</c:f>
              <c:numCache>
                <c:formatCode>General</c:formatCode>
                <c:ptCount val="1"/>
                <c:pt idx="0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5-463E-A4B2-022E6D1D2AD0}"/>
            </c:ext>
          </c:extLst>
        </c:ser>
        <c:ser>
          <c:idx val="1"/>
          <c:order val="1"/>
          <c:tx>
            <c:strRef>
              <c:f>NewML!$B$26</c:f>
              <c:strCache>
                <c:ptCount val="1"/>
                <c:pt idx="0">
                  <c:v>DNN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NewML!$C$26</c:f>
              <c:numCache>
                <c:formatCode>General</c:formatCode>
                <c:ptCount val="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5-463E-A4B2-022E6D1D2AD0}"/>
            </c:ext>
          </c:extLst>
        </c:ser>
        <c:ser>
          <c:idx val="2"/>
          <c:order val="2"/>
          <c:tx>
            <c:strRef>
              <c:f>NewML!$B$27</c:f>
              <c:strCache>
                <c:ptCount val="1"/>
                <c:pt idx="0">
                  <c:v>RNN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NewML!$C$27</c:f>
              <c:numCache>
                <c:formatCode>General</c:formatCode>
                <c:ptCount val="1"/>
                <c:pt idx="0">
                  <c:v>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5-463E-A4B2-022E6D1D2AD0}"/>
            </c:ext>
          </c:extLst>
        </c:ser>
        <c:ser>
          <c:idx val="3"/>
          <c:order val="3"/>
          <c:tx>
            <c:strRef>
              <c:f>NewML!$B$28</c:f>
              <c:strCache>
                <c:ptCount val="1"/>
                <c:pt idx="0">
                  <c:v>CNN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NewML!$C$28</c:f>
              <c:numCache>
                <c:formatCode>General</c:formatCode>
                <c:ptCount val="1"/>
                <c:pt idx="0">
                  <c:v>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F5-463E-A4B2-022E6D1D2AD0}"/>
            </c:ext>
          </c:extLst>
        </c:ser>
        <c:ser>
          <c:idx val="4"/>
          <c:order val="4"/>
          <c:tx>
            <c:strRef>
              <c:f>NewML!$B$29</c:f>
              <c:strCache>
                <c:ptCount val="1"/>
                <c:pt idx="0">
                  <c:v>DBN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NewML!$C$29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F5-463E-A4B2-022E6D1D2AD0}"/>
            </c:ext>
          </c:extLst>
        </c:ser>
        <c:ser>
          <c:idx val="5"/>
          <c:order val="5"/>
          <c:tx>
            <c:strRef>
              <c:f>NewML!$B$30</c:f>
              <c:strCache>
                <c:ptCount val="1"/>
                <c:pt idx="0">
                  <c:v>Bayesian Networks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NewML!$C$30</c:f>
              <c:numCache>
                <c:formatCode>General</c:formatCode>
                <c:ptCount val="1"/>
                <c:pt idx="0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F5-463E-A4B2-022E6D1D2AD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99499871"/>
        <c:axId val="499498207"/>
      </c:barChart>
      <c:catAx>
        <c:axId val="49949987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9498207"/>
        <c:crosses val="autoZero"/>
        <c:auto val="1"/>
        <c:lblAlgn val="ctr"/>
        <c:lblOffset val="100"/>
        <c:noMultiLvlLbl val="0"/>
      </c:catAx>
      <c:valAx>
        <c:axId val="4994982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49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AI/ML Skills Mentioned in Job 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MLJob!$B$1</c:f>
              <c:strCache>
                <c:ptCount val="1"/>
                <c:pt idx="0">
                  <c:v>JobNums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MLJob!$A$2:$A$7</c:f>
              <c:strCache>
                <c:ptCount val="6"/>
                <c:pt idx="0">
                  <c:v>Artificial Intelligence</c:v>
                </c:pt>
                <c:pt idx="1">
                  <c:v>Machine Learning</c:v>
                </c:pt>
                <c:pt idx="2">
                  <c:v>Clustering </c:v>
                </c:pt>
                <c:pt idx="3">
                  <c:v>Deep Learning</c:v>
                </c:pt>
                <c:pt idx="4">
                  <c:v>SVM</c:v>
                </c:pt>
                <c:pt idx="5">
                  <c:v>DNN</c:v>
                </c:pt>
              </c:strCache>
            </c:strRef>
          </c:cat>
          <c:val>
            <c:numRef>
              <c:f>MLJob!$B$2:$B$7</c:f>
              <c:numCache>
                <c:formatCode>General</c:formatCode>
                <c:ptCount val="6"/>
                <c:pt idx="0">
                  <c:v>210</c:v>
                </c:pt>
                <c:pt idx="1">
                  <c:v>143</c:v>
                </c:pt>
                <c:pt idx="2">
                  <c:v>21</c:v>
                </c:pt>
                <c:pt idx="3">
                  <c:v>17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E-4E86-B8FC-B5A8B6466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5192864"/>
        <c:axId val="1265189536"/>
      </c:barChart>
      <c:catAx>
        <c:axId val="126519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5189536"/>
        <c:crosses val="autoZero"/>
        <c:auto val="1"/>
        <c:lblAlgn val="ctr"/>
        <c:lblOffset val="100"/>
        <c:noMultiLvlLbl val="0"/>
      </c:catAx>
      <c:valAx>
        <c:axId val="12651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519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Artificial Intelligence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MLJob!$B$10</c:f>
              <c:strCache>
                <c:ptCount val="1"/>
                <c:pt idx="0">
                  <c:v>AI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MLJob!$C$10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C-46F7-8643-9C0A2D804BF0}"/>
            </c:ext>
          </c:extLst>
        </c:ser>
        <c:ser>
          <c:idx val="1"/>
          <c:order val="1"/>
          <c:tx>
            <c:strRef>
              <c:f>MLJob!$B$11</c:f>
              <c:strCache>
                <c:ptCount val="1"/>
                <c:pt idx="0">
                  <c:v>DNN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C-46F7-8643-9C0A2D804BF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247068816"/>
        <c:axId val="1247082960"/>
      </c:barChart>
      <c:catAx>
        <c:axId val="12470688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47082960"/>
        <c:crosses val="autoZero"/>
        <c:auto val="1"/>
        <c:lblAlgn val="ctr"/>
        <c:lblOffset val="100"/>
        <c:noMultiLvlLbl val="0"/>
      </c:catAx>
      <c:valAx>
        <c:axId val="1247082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06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Machine 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MLJob!$B$12</c:f>
              <c:strCache>
                <c:ptCount val="1"/>
                <c:pt idx="0">
                  <c:v>ML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MLJob!$C$12</c:f>
              <c:numCache>
                <c:formatCode>General</c:formatCode>
                <c:ptCount val="1"/>
                <c:pt idx="0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6-4D8F-B809-5725B2ED5535}"/>
            </c:ext>
          </c:extLst>
        </c:ser>
        <c:ser>
          <c:idx val="1"/>
          <c:order val="1"/>
          <c:tx>
            <c:strRef>
              <c:f>MLJob!$B$13</c:f>
              <c:strCache>
                <c:ptCount val="1"/>
                <c:pt idx="0">
                  <c:v>Clustering 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6-4D8F-B809-5725B2ED5535}"/>
            </c:ext>
          </c:extLst>
        </c:ser>
        <c:ser>
          <c:idx val="2"/>
          <c:order val="2"/>
          <c:tx>
            <c:strRef>
              <c:f>MLJob!$B$14</c:f>
              <c:strCache>
                <c:ptCount val="1"/>
                <c:pt idx="0">
                  <c:v>SVM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6-4D8F-B809-5725B2ED55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218326368"/>
        <c:axId val="1218323040"/>
      </c:barChart>
      <c:catAx>
        <c:axId val="1218326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8323040"/>
        <c:crosses val="autoZero"/>
        <c:auto val="1"/>
        <c:lblAlgn val="ctr"/>
        <c:lblOffset val="100"/>
        <c:noMultiLvlLbl val="0"/>
      </c:catAx>
      <c:valAx>
        <c:axId val="12183230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832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/>
              <a:t>Number of mentions of AI, ML and DL in security job 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MLJob!$B$18</c:f>
              <c:strCache>
                <c:ptCount val="1"/>
                <c:pt idx="0">
                  <c:v>Nums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2A-40BB-97DD-518D228D925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2A-40BB-97DD-518D228D92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MLJob!$A$19:$A$20</c:f>
              <c:strCache>
                <c:ptCount val="2"/>
                <c:pt idx="0">
                  <c:v>ML</c:v>
                </c:pt>
                <c:pt idx="1">
                  <c:v>DL</c:v>
                </c:pt>
              </c:strCache>
            </c:strRef>
          </c:cat>
          <c:val>
            <c:numRef>
              <c:f>MLJob!$B$19:$B$20</c:f>
              <c:numCache>
                <c:formatCode>General</c:formatCode>
                <c:ptCount val="2"/>
                <c:pt idx="0">
                  <c:v>168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A-4808-8EE7-D91F0AE0A18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Deep 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MLJob!$B$15</c:f>
              <c:strCache>
                <c:ptCount val="1"/>
                <c:pt idx="0">
                  <c:v>DNN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6-4C82-9FE7-707017295BA9}"/>
            </c:ext>
          </c:extLst>
        </c:ser>
        <c:ser>
          <c:idx val="1"/>
          <c:order val="1"/>
          <c:tx>
            <c:strRef>
              <c:f>MLJob!$B$16</c:f>
              <c:strCache>
                <c:ptCount val="1"/>
                <c:pt idx="0">
                  <c:v>DL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MLJob!$C$16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A6-4C82-9FE7-707017295B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476881871"/>
        <c:axId val="476886031"/>
      </c:barChart>
      <c:catAx>
        <c:axId val="4768818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6886031"/>
        <c:crosses val="autoZero"/>
        <c:auto val="1"/>
        <c:lblAlgn val="ctr"/>
        <c:lblOffset val="100"/>
        <c:noMultiLvlLbl val="0"/>
      </c:catAx>
      <c:valAx>
        <c:axId val="476886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88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0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Number of ML and DL in security job ads</a:t>
            </a:r>
            <a:endParaRPr lang="zh-CN" altLang="zh-CN" sz="1200" b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MLJob!$C$22</c:f>
              <c:strCache>
                <c:ptCount val="1"/>
                <c:pt idx="0">
                  <c:v>JobNums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MLJob!$A$23:$B$25</c:f>
              <c:multiLvlStrCache>
                <c:ptCount val="3"/>
                <c:lvl>
                  <c:pt idx="0">
                    <c:v>Clustering </c:v>
                  </c:pt>
                  <c:pt idx="1">
                    <c:v>SVM</c:v>
                  </c:pt>
                  <c:pt idx="2">
                    <c:v>DNN</c:v>
                  </c:pt>
                </c:lvl>
                <c:lvl>
                  <c:pt idx="0">
                    <c:v>Machine Learning</c:v>
                  </c:pt>
                  <c:pt idx="2">
                    <c:v>Deep Learning</c:v>
                  </c:pt>
                </c:lvl>
              </c:multiLvlStrCache>
            </c:multiLvlStrRef>
          </c:cat>
          <c:val>
            <c:numRef>
              <c:f>MLJob!$C$23:$C$25</c:f>
              <c:numCache>
                <c:formatCode>General</c:formatCode>
                <c:ptCount val="3"/>
                <c:pt idx="0">
                  <c:v>21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C-48E9-AA4F-202DD674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7158527"/>
        <c:axId val="1307166015"/>
      </c:barChart>
      <c:scatterChart>
        <c:scatterStyle val="lineMarker"/>
        <c:varyColors val="0"/>
        <c:ser>
          <c:idx val="1"/>
          <c:order val="1"/>
          <c:tx>
            <c:strRef>
              <c:f>MLJob!$D$22</c:f>
              <c:strCache>
                <c:ptCount val="1"/>
                <c:pt idx="0">
                  <c:v>TotalNums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MLJob!$A$23:$B$25</c:f>
              <c:multiLvlStrCache>
                <c:ptCount val="3"/>
                <c:lvl>
                  <c:pt idx="0">
                    <c:v>Clustering </c:v>
                  </c:pt>
                  <c:pt idx="1">
                    <c:v>SVM</c:v>
                  </c:pt>
                  <c:pt idx="2">
                    <c:v>DNN</c:v>
                  </c:pt>
                </c:lvl>
                <c:lvl>
                  <c:pt idx="0">
                    <c:v>Machine Learning</c:v>
                  </c:pt>
                  <c:pt idx="2">
                    <c:v>Deep Learning</c:v>
                  </c:pt>
                </c:lvl>
              </c:multiLvlStrCache>
            </c:multiLvlStrRef>
          </c:xVal>
          <c:yVal>
            <c:numRef>
              <c:f>MLJob!$D$23:$D$25</c:f>
              <c:numCache>
                <c:formatCode>General</c:formatCode>
                <c:ptCount val="3"/>
                <c:pt idx="0">
                  <c:v>25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C-48E9-AA4F-202DD674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146047"/>
        <c:axId val="1307157695"/>
      </c:scatterChart>
      <c:catAx>
        <c:axId val="130715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166015"/>
        <c:crosses val="autoZero"/>
        <c:auto val="1"/>
        <c:lblAlgn val="ctr"/>
        <c:lblOffset val="100"/>
        <c:noMultiLvlLbl val="0"/>
      </c:catAx>
      <c:valAx>
        <c:axId val="13071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158527"/>
        <c:crosses val="autoZero"/>
        <c:crossBetween val="between"/>
      </c:valAx>
      <c:valAx>
        <c:axId val="13071576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146047"/>
        <c:crosses val="max"/>
        <c:crossBetween val="midCat"/>
      </c:valAx>
      <c:valAx>
        <c:axId val="1307146047"/>
        <c:scaling>
          <c:orientation val="minMax"/>
        </c:scaling>
        <c:delete val="1"/>
        <c:axPos val="t"/>
        <c:majorTickMark val="out"/>
        <c:minorTickMark val="none"/>
        <c:tickLblPos val="nextTo"/>
        <c:crossAx val="1307157695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P</a:t>
            </a:r>
            <a:r>
              <a:rPr lang="en-US" sz="1200"/>
              <a:t>roportion of ML and DL in job ads</a:t>
            </a:r>
            <a:endParaRPr lang="en-A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MLJob!$B$18</c:f>
              <c:strCache>
                <c:ptCount val="1"/>
                <c:pt idx="0">
                  <c:v>Nums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37D-4D40-B9C6-16146C26E9FA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37D-4D40-B9C6-16146C26E9FA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37D-4D40-B9C6-16146C26E9FA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37D-4D40-B9C6-16146C26E9FA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MLJob!$A$19:$A$20</c:f>
              <c:strCache>
                <c:ptCount val="2"/>
                <c:pt idx="0">
                  <c:v>ML</c:v>
                </c:pt>
                <c:pt idx="1">
                  <c:v>DL</c:v>
                </c:pt>
              </c:strCache>
            </c:strRef>
          </c:cat>
          <c:val>
            <c:numRef>
              <c:f>MLJob!$B$19:$B$20</c:f>
              <c:numCache>
                <c:formatCode>General</c:formatCode>
                <c:ptCount val="2"/>
                <c:pt idx="0">
                  <c:v>168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D-4D40-B9C6-16146C26E9F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algorithms in 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'top10'!$B$1</c:f>
              <c:strCache>
                <c:ptCount val="1"/>
                <c:pt idx="0">
                  <c:v>Nums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'top10'!$A$2:$A$11</c:f>
              <c:strCache>
                <c:ptCount val="10"/>
                <c:pt idx="0">
                  <c:v>Linear regression</c:v>
                </c:pt>
                <c:pt idx="1">
                  <c:v>Logistic regression</c:v>
                </c:pt>
                <c:pt idx="2">
                  <c:v>Decision tree</c:v>
                </c:pt>
                <c:pt idx="3">
                  <c:v>SVM algorithm</c:v>
                </c:pt>
                <c:pt idx="4">
                  <c:v>Naive Bayes algorithm</c:v>
                </c:pt>
                <c:pt idx="5">
                  <c:v>KNN algorithm</c:v>
                </c:pt>
                <c:pt idx="6">
                  <c:v>K-means</c:v>
                </c:pt>
                <c:pt idx="7">
                  <c:v>Random forest algorithm</c:v>
                </c:pt>
                <c:pt idx="8">
                  <c:v>Dimensionality reduction algorithms</c:v>
                </c:pt>
                <c:pt idx="9">
                  <c:v>Gradient boosting algorithm and AdaBoosting algorithm</c:v>
                </c:pt>
              </c:strCache>
            </c:strRef>
          </c:cat>
          <c:val>
            <c:numRef>
              <c:f>'top10'!$B$2:$B$11</c:f>
              <c:numCache>
                <c:formatCode>General</c:formatCode>
                <c:ptCount val="10"/>
                <c:pt idx="0">
                  <c:v>5986</c:v>
                </c:pt>
                <c:pt idx="1">
                  <c:v>3509</c:v>
                </c:pt>
                <c:pt idx="2">
                  <c:v>2444</c:v>
                </c:pt>
                <c:pt idx="3">
                  <c:v>4488</c:v>
                </c:pt>
                <c:pt idx="4">
                  <c:v>1020</c:v>
                </c:pt>
                <c:pt idx="5">
                  <c:v>1673</c:v>
                </c:pt>
                <c:pt idx="6">
                  <c:v>3390</c:v>
                </c:pt>
                <c:pt idx="7">
                  <c:v>3486</c:v>
                </c:pt>
                <c:pt idx="8">
                  <c:v>402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E-4E50-9BC8-263603076B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874187408"/>
        <c:axId val="1874191984"/>
      </c:barChart>
      <c:catAx>
        <c:axId val="1874187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4191984"/>
        <c:crosses val="autoZero"/>
        <c:auto val="1"/>
        <c:lblAlgn val="ctr"/>
        <c:lblOffset val="100"/>
        <c:noMultiLvlLbl val="0"/>
      </c:catAx>
      <c:valAx>
        <c:axId val="1874191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418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Top 10 algorithms in 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'top10'!$E$1</c:f>
              <c:strCache>
                <c:ptCount val="1"/>
                <c:pt idx="0">
                  <c:v>Nums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'top10'!$D$2:$D$11</c:f>
              <c:strCache>
                <c:ptCount val="10"/>
                <c:pt idx="0">
                  <c:v>Convolutional Neural Networks (CNNs)</c:v>
                </c:pt>
                <c:pt idx="1">
                  <c:v>Long Short Term Memory Networks (LSTMs)</c:v>
                </c:pt>
                <c:pt idx="2">
                  <c:v>Recurrent Neural Networks (RNNs)</c:v>
                </c:pt>
                <c:pt idx="3">
                  <c:v>Generative Adversarial Networks (GANs)</c:v>
                </c:pt>
                <c:pt idx="4">
                  <c:v>Radial Basis Function Networks (RBFNs)</c:v>
                </c:pt>
                <c:pt idx="5">
                  <c:v>Multilayer Perceptrons (MLPs)</c:v>
                </c:pt>
                <c:pt idx="6">
                  <c:v>Self Organizing Maps (SOMs)</c:v>
                </c:pt>
                <c:pt idx="7">
                  <c:v>Deep Belief Networks (DBNs)</c:v>
                </c:pt>
                <c:pt idx="8">
                  <c:v>Restricted Boltzmann Machines( RBMs)</c:v>
                </c:pt>
                <c:pt idx="9">
                  <c:v>Autoencoders</c:v>
                </c:pt>
              </c:strCache>
            </c:strRef>
          </c:cat>
          <c:val>
            <c:numRef>
              <c:f>'top10'!$E$2:$E$11</c:f>
              <c:numCache>
                <c:formatCode>General</c:formatCode>
                <c:ptCount val="10"/>
                <c:pt idx="0">
                  <c:v>9902</c:v>
                </c:pt>
                <c:pt idx="1">
                  <c:v>6027</c:v>
                </c:pt>
                <c:pt idx="2">
                  <c:v>3326</c:v>
                </c:pt>
                <c:pt idx="3">
                  <c:v>836</c:v>
                </c:pt>
                <c:pt idx="4">
                  <c:v>0</c:v>
                </c:pt>
                <c:pt idx="5">
                  <c:v>226</c:v>
                </c:pt>
                <c:pt idx="6">
                  <c:v>309</c:v>
                </c:pt>
                <c:pt idx="7">
                  <c:v>37</c:v>
                </c:pt>
                <c:pt idx="8">
                  <c:v>71</c:v>
                </c:pt>
                <c:pt idx="9">
                  <c:v>1435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8-494B-8F1C-7FA3FB85A4F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862963760"/>
        <c:axId val="1862945040"/>
      </c:barChart>
      <c:catAx>
        <c:axId val="18629637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2945040"/>
        <c:crosses val="autoZero"/>
        <c:auto val="1"/>
        <c:lblAlgn val="ctr"/>
        <c:lblOffset val="100"/>
        <c:noMultiLvlLbl val="0"/>
      </c:catAx>
      <c:valAx>
        <c:axId val="18629450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29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The proportion of security tools used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'Tag-Chart'!$B$1</c:f>
              <c:strCache>
                <c:ptCount val="1"/>
                <c:pt idx="0">
                  <c:v>Nums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042-418F-8995-B4DB1B6E099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C042-418F-8995-B4DB1B6E099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042-418F-8995-B4DB1B6E099D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042-418F-8995-B4DB1B6E099D}"/>
              </c:ext>
            </c:extLst>
          </c:dPt>
          <c:dPt>
            <c:idx val="4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042-418F-8995-B4DB1B6E099D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042-418F-8995-B4DB1B6E099D}"/>
              </c:ext>
            </c:extLst>
          </c:dPt>
          <c:dPt>
            <c:idx val="6"/>
            <c:bubble3D val="0"/>
            <c:explosion val="36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C042-418F-8995-B4DB1B6E099D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C042-418F-8995-B4DB1B6E099D}"/>
              </c:ext>
            </c:extLst>
          </c:dPt>
          <c:dPt>
            <c:idx val="8"/>
            <c:bubble3D val="0"/>
            <c:explosion val="42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042-418F-8995-B4DB1B6E099D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042-418F-8995-B4DB1B6E099D}"/>
              </c:ext>
            </c:extLst>
          </c:dPt>
          <c:dPt>
            <c:idx val="10"/>
            <c:bubble3D val="0"/>
            <c:explosion val="3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C042-418F-8995-B4DB1B6E099D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C042-418F-8995-B4DB1B6E099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042-418F-8995-B4DB1B6E099D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042-418F-8995-B4DB1B6E099D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042-418F-8995-B4DB1B6E099D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042-418F-8995-B4DB1B6E099D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42-418F-8995-B4DB1B6E099D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042-418F-8995-B4DB1B6E099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C042-418F-8995-B4DB1B6E099D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042-418F-8995-B4DB1B6E099D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C042-418F-8995-B4DB1B6E099D}"/>
              </c:ext>
            </c:extLst>
          </c:dPt>
          <c:dPt>
            <c:idx val="21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042-418F-8995-B4DB1B6E099D}"/>
              </c:ext>
            </c:extLst>
          </c:dPt>
          <c:dPt>
            <c:idx val="2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C042-418F-8995-B4DB1B6E099D}"/>
              </c:ext>
            </c:extLst>
          </c:dPt>
          <c:dPt>
            <c:idx val="23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42-418F-8995-B4DB1B6E099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C042-418F-8995-B4DB1B6E099D}"/>
              </c:ext>
            </c:extLst>
          </c:dPt>
          <c:dPt>
            <c:idx val="2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42-418F-8995-B4DB1B6E099D}"/>
              </c:ext>
            </c:extLst>
          </c:dPt>
          <c:dPt>
            <c:idx val="2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042-418F-8995-B4DB1B6E099D}"/>
              </c:ext>
            </c:extLst>
          </c:dPt>
          <c:dPt>
            <c:idx val="27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42-418F-8995-B4DB1B6E099D}"/>
              </c:ext>
            </c:extLst>
          </c:dPt>
          <c:dPt>
            <c:idx val="2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042-418F-8995-B4DB1B6E099D}"/>
              </c:ext>
            </c:extLst>
          </c:dPt>
          <c:dPt>
            <c:idx val="29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42-418F-8995-B4DB1B6E099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042-418F-8995-B4DB1B6E099D}"/>
              </c:ext>
            </c:extLst>
          </c:dPt>
          <c:dPt>
            <c:idx val="31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42-418F-8995-B4DB1B6E099D}"/>
              </c:ext>
            </c:extLst>
          </c:dPt>
          <c:dPt>
            <c:idx val="3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042-418F-8995-B4DB1B6E099D}"/>
              </c:ext>
            </c:extLst>
          </c:dPt>
          <c:dLbls>
            <c:dLbl>
              <c:idx val="0"/>
              <c:layout>
                <c:manualLayout>
                  <c:x val="-0.12048054493883675"/>
                  <c:y val="0.1661672696318365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042-418F-8995-B4DB1B6E099D}"/>
                </c:ext>
              </c:extLst>
            </c:dLbl>
            <c:dLbl>
              <c:idx val="1"/>
              <c:layout>
                <c:manualLayout>
                  <c:x val="-0.12213726413544622"/>
                  <c:y val="-4.806259924370160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042-418F-8995-B4DB1B6E099D}"/>
                </c:ext>
              </c:extLst>
            </c:dLbl>
            <c:dLbl>
              <c:idx val="2"/>
              <c:layout>
                <c:manualLayout>
                  <c:x val="-9.7204998193028372E-2"/>
                  <c:y val="-0.142715798778790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042-418F-8995-B4DB1B6E099D}"/>
                </c:ext>
              </c:extLst>
            </c:dLbl>
            <c:dLbl>
              <c:idx val="3"/>
              <c:layout>
                <c:manualLayout>
                  <c:x val="8.4106315639618297E-4"/>
                  <c:y val="-6.31044248367083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042-418F-8995-B4DB1B6E099D}"/>
                </c:ext>
              </c:extLst>
            </c:dLbl>
            <c:dLbl>
              <c:idx val="4"/>
              <c:layout>
                <c:manualLayout>
                  <c:x val="8.0403885536561012E-2"/>
                  <c:y val="-4.30091508831666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042-418F-8995-B4DB1B6E099D}"/>
                </c:ext>
              </c:extLst>
            </c:dLbl>
            <c:dLbl>
              <c:idx val="5"/>
              <c:layout>
                <c:manualLayout>
                  <c:x val="7.4677428186567085E-2"/>
                  <c:y val="-7.59657537610294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042-418F-8995-B4DB1B6E099D}"/>
                </c:ext>
              </c:extLst>
            </c:dLbl>
            <c:dLbl>
              <c:idx val="6"/>
              <c:layout>
                <c:manualLayout>
                  <c:x val="0.10338374601644892"/>
                  <c:y val="-1.17082194247547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042-418F-8995-B4DB1B6E099D}"/>
                </c:ext>
              </c:extLst>
            </c:dLbl>
            <c:dLbl>
              <c:idx val="7"/>
              <c:layout>
                <c:manualLayout>
                  <c:x val="6.8839267136114213E-2"/>
                  <c:y val="4.30851081244782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042-418F-8995-B4DB1B6E099D}"/>
                </c:ext>
              </c:extLst>
            </c:dLbl>
            <c:dLbl>
              <c:idx val="8"/>
              <c:layout>
                <c:manualLayout>
                  <c:x val="7.9597866678348103E-2"/>
                  <c:y val="5.84572822368097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042-418F-8995-B4DB1B6E099D}"/>
                </c:ext>
              </c:extLst>
            </c:dLbl>
            <c:dLbl>
              <c:idx val="9"/>
              <c:layout>
                <c:manualLayout>
                  <c:x val="7.1876950708004289E-2"/>
                  <c:y val="0.115268387709332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C042-418F-8995-B4DB1B6E099D}"/>
                </c:ext>
              </c:extLst>
            </c:dLbl>
            <c:dLbl>
              <c:idx val="10"/>
              <c:layout>
                <c:manualLayout>
                  <c:x val="7.1604919343357457E-2"/>
                  <c:y val="0.104122644752566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C042-418F-8995-B4DB1B6E099D}"/>
                </c:ext>
              </c:extLst>
            </c:dLbl>
            <c:dLbl>
              <c:idx val="11"/>
              <c:layout>
                <c:manualLayout>
                  <c:x val="0.15423433684141366"/>
                  <c:y val="0.113670993828474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042-418F-8995-B4DB1B6E099D}"/>
                </c:ext>
              </c:extLst>
            </c:dLbl>
            <c:dLbl>
              <c:idx val="12"/>
              <c:layout>
                <c:manualLayout>
                  <c:x val="0.59745775519367461"/>
                  <c:y val="0.214887619297068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042-418F-8995-B4DB1B6E099D}"/>
                </c:ext>
              </c:extLst>
            </c:dLbl>
            <c:dLbl>
              <c:idx val="13"/>
              <c:layout>
                <c:manualLayout>
                  <c:x val="0.58986277966992651"/>
                  <c:y val="0.578300456725653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042-418F-8995-B4DB1B6E099D}"/>
                </c:ext>
              </c:extLst>
            </c:dLbl>
            <c:dLbl>
              <c:idx val="14"/>
              <c:layout>
                <c:manualLayout>
                  <c:x val="0.57998707741504496"/>
                  <c:y val="0.8184821647813773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042-418F-8995-B4DB1B6E099D}"/>
                </c:ext>
              </c:extLst>
            </c:dLbl>
            <c:dLbl>
              <c:idx val="15"/>
              <c:layout>
                <c:manualLayout>
                  <c:x val="0.55413270837668238"/>
                  <c:y val="0.471608361844582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042-418F-8995-B4DB1B6E099D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42-418F-8995-B4DB1B6E099D}"/>
                </c:ext>
              </c:extLst>
            </c:dLbl>
            <c:dLbl>
              <c:idx val="17"/>
              <c:layout>
                <c:manualLayout>
                  <c:x val="0.52418845071348008"/>
                  <c:y val="0.362852325372010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042-418F-8995-B4DB1B6E099D}"/>
                </c:ext>
              </c:extLst>
            </c:dLbl>
            <c:dLbl>
              <c:idx val="18"/>
              <c:layout>
                <c:manualLayout>
                  <c:x val="0.51029908118230705"/>
                  <c:y val="0.713460147003453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042-418F-8995-B4DB1B6E099D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042-418F-8995-B4DB1B6E099D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042-418F-8995-B4DB1B6E099D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042-418F-8995-B4DB1B6E099D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042-418F-8995-B4DB1B6E099D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042-418F-8995-B4DB1B6E099D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042-418F-8995-B4DB1B6E099D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042-418F-8995-B4DB1B6E099D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042-418F-8995-B4DB1B6E099D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042-418F-8995-B4DB1B6E099D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042-418F-8995-B4DB1B6E099D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042-418F-8995-B4DB1B6E099D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42-418F-8995-B4DB1B6E099D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42-418F-8995-B4DB1B6E099D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42-418F-8995-B4DB1B6E099D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'Tag-Chart'!$A$2:$A$34</c:f>
              <c:strCache>
                <c:ptCount val="33"/>
                <c:pt idx="0">
                  <c:v>Wireshark</c:v>
                </c:pt>
                <c:pt idx="1">
                  <c:v>Scapy</c:v>
                </c:pt>
                <c:pt idx="2">
                  <c:v>Splunk</c:v>
                </c:pt>
                <c:pt idx="3">
                  <c:v>Gnu PG</c:v>
                </c:pt>
                <c:pt idx="4">
                  <c:v>Nagios</c:v>
                </c:pt>
                <c:pt idx="5">
                  <c:v>Tor</c:v>
                </c:pt>
                <c:pt idx="6">
                  <c:v>Tcpdump</c:v>
                </c:pt>
                <c:pt idx="7">
                  <c:v>Vega</c:v>
                </c:pt>
                <c:pt idx="8">
                  <c:v>Nmap</c:v>
                </c:pt>
                <c:pt idx="9">
                  <c:v>ZAP</c:v>
                </c:pt>
                <c:pt idx="10">
                  <c:v>Snort</c:v>
                </c:pt>
                <c:pt idx="11">
                  <c:v>Kali Linux</c:v>
                </c:pt>
                <c:pt idx="12">
                  <c:v>Metasploit</c:v>
                </c:pt>
                <c:pt idx="13">
                  <c:v>SQLMap</c:v>
                </c:pt>
                <c:pt idx="14">
                  <c:v>John the Ripper</c:v>
                </c:pt>
                <c:pt idx="15">
                  <c:v>Nessus</c:v>
                </c:pt>
                <c:pt idx="16">
                  <c:v>IDS</c:v>
                </c:pt>
                <c:pt idx="17">
                  <c:v>Hydra</c:v>
                </c:pt>
                <c:pt idx="18">
                  <c:v>TrueCrypt</c:v>
                </c:pt>
                <c:pt idx="19">
                  <c:v>OpenVAS</c:v>
                </c:pt>
                <c:pt idx="20">
                  <c:v>Aircrack-ng</c:v>
                </c:pt>
                <c:pt idx="21">
                  <c:v>ClamAV</c:v>
                </c:pt>
                <c:pt idx="22">
                  <c:v>OSSEC</c:v>
                </c:pt>
                <c:pt idx="23">
                  <c:v>Zeek</c:v>
                </c:pt>
                <c:pt idx="24">
                  <c:v>Norton</c:v>
                </c:pt>
                <c:pt idx="25">
                  <c:v>VeraCrypt</c:v>
                </c:pt>
                <c:pt idx="26">
                  <c:v>Wapiti</c:v>
                </c:pt>
                <c:pt idx="27">
                  <c:v>BeEF</c:v>
                </c:pt>
                <c:pt idx="28">
                  <c:v>IPS</c:v>
                </c:pt>
                <c:pt idx="29">
                  <c:v>Bitdefender </c:v>
                </c:pt>
                <c:pt idx="30">
                  <c:v>Nexpose</c:v>
                </c:pt>
                <c:pt idx="31">
                  <c:v>ParosProxy</c:v>
                </c:pt>
                <c:pt idx="32">
                  <c:v>OSSIM</c:v>
                </c:pt>
              </c:strCache>
            </c:strRef>
          </c:cat>
          <c:val>
            <c:numRef>
              <c:f>'Tag-Chart'!$B$2:$B$34</c:f>
              <c:numCache>
                <c:formatCode>General</c:formatCode>
                <c:ptCount val="33"/>
                <c:pt idx="0">
                  <c:v>2922</c:v>
                </c:pt>
                <c:pt idx="1">
                  <c:v>2114</c:v>
                </c:pt>
                <c:pt idx="2">
                  <c:v>1991</c:v>
                </c:pt>
                <c:pt idx="3">
                  <c:v>1696</c:v>
                </c:pt>
                <c:pt idx="4">
                  <c:v>1221</c:v>
                </c:pt>
                <c:pt idx="5">
                  <c:v>1090</c:v>
                </c:pt>
                <c:pt idx="6">
                  <c:v>1005</c:v>
                </c:pt>
                <c:pt idx="7">
                  <c:v>726</c:v>
                </c:pt>
                <c:pt idx="8">
                  <c:v>683</c:v>
                </c:pt>
                <c:pt idx="9">
                  <c:v>500</c:v>
                </c:pt>
                <c:pt idx="10">
                  <c:v>325</c:v>
                </c:pt>
                <c:pt idx="11">
                  <c:v>261</c:v>
                </c:pt>
                <c:pt idx="12">
                  <c:v>239</c:v>
                </c:pt>
                <c:pt idx="13">
                  <c:v>120</c:v>
                </c:pt>
                <c:pt idx="14">
                  <c:v>108</c:v>
                </c:pt>
                <c:pt idx="15">
                  <c:v>88</c:v>
                </c:pt>
                <c:pt idx="16">
                  <c:v>88</c:v>
                </c:pt>
                <c:pt idx="17">
                  <c:v>86</c:v>
                </c:pt>
                <c:pt idx="18">
                  <c:v>83</c:v>
                </c:pt>
                <c:pt idx="19">
                  <c:v>67</c:v>
                </c:pt>
                <c:pt idx="20">
                  <c:v>61</c:v>
                </c:pt>
                <c:pt idx="21">
                  <c:v>61</c:v>
                </c:pt>
                <c:pt idx="22">
                  <c:v>37</c:v>
                </c:pt>
                <c:pt idx="23">
                  <c:v>37</c:v>
                </c:pt>
                <c:pt idx="24">
                  <c:v>29</c:v>
                </c:pt>
                <c:pt idx="25">
                  <c:v>28</c:v>
                </c:pt>
                <c:pt idx="26">
                  <c:v>17</c:v>
                </c:pt>
                <c:pt idx="27">
                  <c:v>16</c:v>
                </c:pt>
                <c:pt idx="28">
                  <c:v>16</c:v>
                </c:pt>
                <c:pt idx="29">
                  <c:v>9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2-418F-8995-B4DB1B6E09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Number of times security tools are mentioned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'Tag-Chart'!$B$1</c:f>
              <c:strCache>
                <c:ptCount val="1"/>
                <c:pt idx="0">
                  <c:v>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'Tag-Chart'!$A$2:$A$34</c:f>
              <c:strCache>
                <c:ptCount val="33"/>
                <c:pt idx="0">
                  <c:v>Wireshark</c:v>
                </c:pt>
                <c:pt idx="1">
                  <c:v>Scapy</c:v>
                </c:pt>
                <c:pt idx="2">
                  <c:v>Splunk</c:v>
                </c:pt>
                <c:pt idx="3">
                  <c:v>Gnu PG</c:v>
                </c:pt>
                <c:pt idx="4">
                  <c:v>Nagios</c:v>
                </c:pt>
                <c:pt idx="5">
                  <c:v>Tor</c:v>
                </c:pt>
                <c:pt idx="6">
                  <c:v>Tcpdump</c:v>
                </c:pt>
                <c:pt idx="7">
                  <c:v>Vega</c:v>
                </c:pt>
                <c:pt idx="8">
                  <c:v>Nmap</c:v>
                </c:pt>
                <c:pt idx="9">
                  <c:v>ZAP</c:v>
                </c:pt>
                <c:pt idx="10">
                  <c:v>Snort</c:v>
                </c:pt>
                <c:pt idx="11">
                  <c:v>Kali Linux</c:v>
                </c:pt>
                <c:pt idx="12">
                  <c:v>Metasploit</c:v>
                </c:pt>
                <c:pt idx="13">
                  <c:v>SQLMap</c:v>
                </c:pt>
                <c:pt idx="14">
                  <c:v>John the Ripper</c:v>
                </c:pt>
                <c:pt idx="15">
                  <c:v>Nessus</c:v>
                </c:pt>
                <c:pt idx="16">
                  <c:v>IDS</c:v>
                </c:pt>
                <c:pt idx="17">
                  <c:v>Hydra</c:v>
                </c:pt>
                <c:pt idx="18">
                  <c:v>TrueCrypt</c:v>
                </c:pt>
                <c:pt idx="19">
                  <c:v>OpenVAS</c:v>
                </c:pt>
                <c:pt idx="20">
                  <c:v>Aircrack-ng</c:v>
                </c:pt>
                <c:pt idx="21">
                  <c:v>ClamAV</c:v>
                </c:pt>
                <c:pt idx="22">
                  <c:v>OSSEC</c:v>
                </c:pt>
                <c:pt idx="23">
                  <c:v>Zeek</c:v>
                </c:pt>
                <c:pt idx="24">
                  <c:v>Norton</c:v>
                </c:pt>
                <c:pt idx="25">
                  <c:v>VeraCrypt</c:v>
                </c:pt>
                <c:pt idx="26">
                  <c:v>Wapiti</c:v>
                </c:pt>
                <c:pt idx="27">
                  <c:v>BeEF</c:v>
                </c:pt>
                <c:pt idx="28">
                  <c:v>IPS</c:v>
                </c:pt>
                <c:pt idx="29">
                  <c:v>Bitdefender </c:v>
                </c:pt>
                <c:pt idx="30">
                  <c:v>Nexpose</c:v>
                </c:pt>
                <c:pt idx="31">
                  <c:v>ParosProxy</c:v>
                </c:pt>
                <c:pt idx="32">
                  <c:v>OSSIM</c:v>
                </c:pt>
              </c:strCache>
            </c:strRef>
          </c:cat>
          <c:val>
            <c:numRef>
              <c:f>'Tag-Chart'!$B$2:$B$34</c:f>
              <c:numCache>
                <c:formatCode>General</c:formatCode>
                <c:ptCount val="33"/>
                <c:pt idx="0">
                  <c:v>2922</c:v>
                </c:pt>
                <c:pt idx="1">
                  <c:v>2114</c:v>
                </c:pt>
                <c:pt idx="2">
                  <c:v>1991</c:v>
                </c:pt>
                <c:pt idx="3">
                  <c:v>1696</c:v>
                </c:pt>
                <c:pt idx="4">
                  <c:v>1221</c:v>
                </c:pt>
                <c:pt idx="5">
                  <c:v>1090</c:v>
                </c:pt>
                <c:pt idx="6">
                  <c:v>1005</c:v>
                </c:pt>
                <c:pt idx="7">
                  <c:v>726</c:v>
                </c:pt>
                <c:pt idx="8">
                  <c:v>683</c:v>
                </c:pt>
                <c:pt idx="9">
                  <c:v>500</c:v>
                </c:pt>
                <c:pt idx="10">
                  <c:v>325</c:v>
                </c:pt>
                <c:pt idx="11">
                  <c:v>261</c:v>
                </c:pt>
                <c:pt idx="12">
                  <c:v>239</c:v>
                </c:pt>
                <c:pt idx="13">
                  <c:v>120</c:v>
                </c:pt>
                <c:pt idx="14">
                  <c:v>108</c:v>
                </c:pt>
                <c:pt idx="15">
                  <c:v>88</c:v>
                </c:pt>
                <c:pt idx="16">
                  <c:v>88</c:v>
                </c:pt>
                <c:pt idx="17">
                  <c:v>86</c:v>
                </c:pt>
                <c:pt idx="18">
                  <c:v>83</c:v>
                </c:pt>
                <c:pt idx="19">
                  <c:v>67</c:v>
                </c:pt>
                <c:pt idx="20">
                  <c:v>61</c:v>
                </c:pt>
                <c:pt idx="21">
                  <c:v>61</c:v>
                </c:pt>
                <c:pt idx="22">
                  <c:v>37</c:v>
                </c:pt>
                <c:pt idx="23">
                  <c:v>37</c:v>
                </c:pt>
                <c:pt idx="24">
                  <c:v>29</c:v>
                </c:pt>
                <c:pt idx="25">
                  <c:v>28</c:v>
                </c:pt>
                <c:pt idx="26">
                  <c:v>17</c:v>
                </c:pt>
                <c:pt idx="27">
                  <c:v>16</c:v>
                </c:pt>
                <c:pt idx="28">
                  <c:v>16</c:v>
                </c:pt>
                <c:pt idx="29">
                  <c:v>9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1-4106-8977-D042C3C9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977135"/>
        <c:axId val="320973807"/>
      </c:barChart>
      <c:catAx>
        <c:axId val="3209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973807"/>
        <c:crosses val="autoZero"/>
        <c:auto val="1"/>
        <c:lblAlgn val="ctr"/>
        <c:lblOffset val="100"/>
        <c:noMultiLvlLbl val="0"/>
      </c:catAx>
      <c:valAx>
        <c:axId val="3209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97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Percentage of AI/ML Skills in C</a:t>
            </a:r>
            <a:r>
              <a:rPr lang="en-US" altLang="zh-CN" sz="1800"/>
              <a:t>yber</a:t>
            </a:r>
            <a:r>
              <a:rPr lang="en-US" sz="1800"/>
              <a:t>Security</a:t>
            </a:r>
          </a:p>
        </c:rich>
      </c:tx>
      <c:layout>
        <c:manualLayout>
          <c:xMode val="edge"/>
          <c:yMode val="edge"/>
          <c:x val="0.425659384320079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MLChart!$B$1</c:f>
              <c:strCache>
                <c:ptCount val="1"/>
                <c:pt idx="0">
                  <c:v>StackNums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80F-48C1-AAD5-6F72E179EE8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0F-48C1-AAD5-6F72E179EE8A}"/>
              </c:ext>
            </c:extLst>
          </c:dPt>
          <c:dPt>
            <c:idx val="2"/>
            <c:bubble3D val="0"/>
            <c:explosion val="52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0F-48C1-AAD5-6F72E179EE8A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80F-48C1-AAD5-6F72E179EE8A}"/>
              </c:ext>
            </c:extLst>
          </c:dPt>
          <c:dPt>
            <c:idx val="4"/>
            <c:bubble3D val="0"/>
            <c:explosion val="56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80F-48C1-AAD5-6F72E179EE8A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80F-48C1-AAD5-6F72E179EE8A}"/>
              </c:ext>
            </c:extLst>
          </c:dPt>
          <c:dPt>
            <c:idx val="6"/>
            <c:bubble3D val="0"/>
            <c:explosion val="68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0F-48C1-AAD5-6F72E179EE8A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80F-48C1-AAD5-6F72E179EE8A}"/>
              </c:ext>
            </c:extLst>
          </c:dPt>
          <c:dPt>
            <c:idx val="8"/>
            <c:bubble3D val="0"/>
            <c:explosion val="55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80F-48C1-AAD5-6F72E179EE8A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80F-48C1-AAD5-6F72E179EE8A}"/>
              </c:ext>
            </c:extLst>
          </c:dPt>
          <c:dPt>
            <c:idx val="10"/>
            <c:bubble3D val="0"/>
            <c:explosion val="37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80F-48C1-AAD5-6F72E179EE8A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80F-48C1-AAD5-6F72E179EE8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C80F-48C1-AAD5-6F72E179EE8A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80F-48C1-AAD5-6F72E179EE8A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C80F-48C1-AAD5-6F72E179EE8A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80F-48C1-AAD5-6F72E179EE8A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C80F-48C1-AAD5-6F72E179EE8A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80F-48C1-AAD5-6F72E179EE8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C80F-48C1-AAD5-6F72E179EE8A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80F-48C1-AAD5-6F72E179EE8A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80F-48C1-AAD5-6F72E179EE8A}"/>
              </c:ext>
            </c:extLst>
          </c:dPt>
          <c:dLbls>
            <c:dLbl>
              <c:idx val="0"/>
              <c:layout>
                <c:manualLayout>
                  <c:x val="-9.41570428696413E-2"/>
                  <c:y val="7.87441673957421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0F-48C1-AAD5-6F72E179EE8A}"/>
                </c:ext>
              </c:extLst>
            </c:dLbl>
            <c:dLbl>
              <c:idx val="1"/>
              <c:layout>
                <c:manualLayout>
                  <c:x val="2.7346894138232723E-3"/>
                  <c:y val="-8.36282443861185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0F-48C1-AAD5-6F72E179EE8A}"/>
                </c:ext>
              </c:extLst>
            </c:dLbl>
            <c:dLbl>
              <c:idx val="2"/>
              <c:layout>
                <c:manualLayout>
                  <c:x val="7.8178915135607999E-2"/>
                  <c:y val="-3.69269466316710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0F-48C1-AAD5-6F72E179EE8A}"/>
                </c:ext>
              </c:extLst>
            </c:dLbl>
            <c:dLbl>
              <c:idx val="3"/>
              <c:layout>
                <c:manualLayout>
                  <c:x val="6.8722878390201178E-2"/>
                  <c:y val="-2.785214348206482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80F-48C1-AAD5-6F72E179EE8A}"/>
                </c:ext>
              </c:extLst>
            </c:dLbl>
            <c:dLbl>
              <c:idx val="4"/>
              <c:layout>
                <c:manualLayout>
                  <c:x val="0.10897637795275589"/>
                  <c:y val="2.554680664916885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0F-48C1-AAD5-6F72E179EE8A}"/>
                </c:ext>
              </c:extLst>
            </c:dLbl>
            <c:dLbl>
              <c:idx val="5"/>
              <c:layout>
                <c:manualLayout>
                  <c:x val="4.5723315835520507E-2"/>
                  <c:y val="1.754994167395742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80F-48C1-AAD5-6F72E179EE8A}"/>
                </c:ext>
              </c:extLst>
            </c:dLbl>
            <c:dLbl>
              <c:idx val="6"/>
              <c:layout>
                <c:manualLayout>
                  <c:x val="0.1000255905511811"/>
                  <c:y val="5.720144356955378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0F-48C1-AAD5-6F72E179EE8A}"/>
                </c:ext>
              </c:extLst>
            </c:dLbl>
            <c:dLbl>
              <c:idx val="7"/>
              <c:layout>
                <c:manualLayout>
                  <c:x val="0.22715354330708656"/>
                  <c:y val="0.1828124088655584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80F-48C1-AAD5-6F72E179EE8A}"/>
                </c:ext>
              </c:extLst>
            </c:dLbl>
            <c:dLbl>
              <c:idx val="8"/>
              <c:layout>
                <c:manualLayout>
                  <c:x val="9.2085958005249297E-2"/>
                  <c:y val="4.5795785943423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80F-48C1-AAD5-6F72E179EE8A}"/>
                </c:ext>
              </c:extLst>
            </c:dLbl>
            <c:dLbl>
              <c:idx val="9"/>
              <c:layout>
                <c:manualLayout>
                  <c:x val="5.8275371828521431E-2"/>
                  <c:y val="0.126442475940507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80F-48C1-AAD5-6F72E179EE8A}"/>
                </c:ext>
              </c:extLst>
            </c:dLbl>
            <c:dLbl>
              <c:idx val="10"/>
              <c:layout>
                <c:manualLayout>
                  <c:x val="0.17037970253718285"/>
                  <c:y val="4.45454214056576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0F-48C1-AAD5-6F72E179EE8A}"/>
                </c:ext>
              </c:extLst>
            </c:dLbl>
            <c:dLbl>
              <c:idx val="11"/>
              <c:layout>
                <c:manualLayout>
                  <c:x val="0.54362287282896959"/>
                  <c:y val="0.5643522163896178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1322690168316"/>
                      <c:h val="0.183402960046660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C80F-48C1-AAD5-6F72E179EE8A}"/>
                </c:ext>
              </c:extLst>
            </c:dLbl>
            <c:dLbl>
              <c:idx val="12"/>
              <c:layout>
                <c:manualLayout>
                  <c:x val="0.37257239720034996"/>
                  <c:y val="0.786037109944590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80F-48C1-AAD5-6F72E179EE8A}"/>
                </c:ext>
              </c:extLst>
            </c:dLbl>
            <c:dLbl>
              <c:idx val="13"/>
              <c:layout>
                <c:manualLayout>
                  <c:x val="0.48070975503062108"/>
                  <c:y val="0.792983377077865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80F-48C1-AAD5-6F72E179EE8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80F-48C1-AAD5-6F72E179EE8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80F-48C1-AAD5-6F72E179EE8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80F-48C1-AAD5-6F72E179EE8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80F-48C1-AAD5-6F72E179EE8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80F-48C1-AAD5-6F72E179EE8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80F-48C1-AAD5-6F72E179EE8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80F-48C1-AAD5-6F72E179EE8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MLChart!$A$2:$A$22</c:f>
              <c:strCache>
                <c:ptCount val="21"/>
                <c:pt idx="0">
                  <c:v>ML</c:v>
                </c:pt>
                <c:pt idx="1">
                  <c:v>DL</c:v>
                </c:pt>
                <c:pt idx="2">
                  <c:v>CNN</c:v>
                </c:pt>
                <c:pt idx="3">
                  <c:v>AI</c:v>
                </c:pt>
                <c:pt idx="4">
                  <c:v>Linear Regression</c:v>
                </c:pt>
                <c:pt idx="5">
                  <c:v>SVM</c:v>
                </c:pt>
                <c:pt idx="6">
                  <c:v>Logistic Regression</c:v>
                </c:pt>
                <c:pt idx="7">
                  <c:v>Random Forest</c:v>
                </c:pt>
                <c:pt idx="8">
                  <c:v>K-Means </c:v>
                </c:pt>
                <c:pt idx="9">
                  <c:v>RNN</c:v>
                </c:pt>
                <c:pt idx="10">
                  <c:v>Decision Tree</c:v>
                </c:pt>
                <c:pt idx="11">
                  <c:v>Genetic Algorithm</c:v>
                </c:pt>
                <c:pt idx="12">
                  <c:v>KNN</c:v>
                </c:pt>
                <c:pt idx="13">
                  <c:v>NaiveBayes</c:v>
                </c:pt>
                <c:pt idx="14">
                  <c:v>HMM</c:v>
                </c:pt>
                <c:pt idx="15">
                  <c:v>Pattern Recognition</c:v>
                </c:pt>
                <c:pt idx="16">
                  <c:v>Ensemble Learning</c:v>
                </c:pt>
                <c:pt idx="17">
                  <c:v>Bayesian Networks</c:v>
                </c:pt>
                <c:pt idx="18">
                  <c:v>Genetic Programming</c:v>
                </c:pt>
                <c:pt idx="19">
                  <c:v>DNN</c:v>
                </c:pt>
                <c:pt idx="20">
                  <c:v>DBN</c:v>
                </c:pt>
              </c:strCache>
            </c:strRef>
          </c:cat>
          <c:val>
            <c:numRef>
              <c:f>MLChart!$B$2:$B$22</c:f>
              <c:numCache>
                <c:formatCode>General</c:formatCode>
                <c:ptCount val="21"/>
                <c:pt idx="0">
                  <c:v>52181</c:v>
                </c:pt>
                <c:pt idx="1">
                  <c:v>25220</c:v>
                </c:pt>
                <c:pt idx="2">
                  <c:v>9881</c:v>
                </c:pt>
                <c:pt idx="3">
                  <c:v>7620</c:v>
                </c:pt>
                <c:pt idx="4">
                  <c:v>5979</c:v>
                </c:pt>
                <c:pt idx="5">
                  <c:v>4488</c:v>
                </c:pt>
                <c:pt idx="6">
                  <c:v>3499</c:v>
                </c:pt>
                <c:pt idx="7">
                  <c:v>3481</c:v>
                </c:pt>
                <c:pt idx="8">
                  <c:v>3384</c:v>
                </c:pt>
                <c:pt idx="9">
                  <c:v>3321</c:v>
                </c:pt>
                <c:pt idx="10">
                  <c:v>2442</c:v>
                </c:pt>
                <c:pt idx="11">
                  <c:v>2014</c:v>
                </c:pt>
                <c:pt idx="12">
                  <c:v>1669</c:v>
                </c:pt>
                <c:pt idx="13">
                  <c:v>1020</c:v>
                </c:pt>
                <c:pt idx="14">
                  <c:v>517</c:v>
                </c:pt>
                <c:pt idx="15">
                  <c:v>517</c:v>
                </c:pt>
                <c:pt idx="16">
                  <c:v>411</c:v>
                </c:pt>
                <c:pt idx="17">
                  <c:v>407</c:v>
                </c:pt>
                <c:pt idx="18">
                  <c:v>324</c:v>
                </c:pt>
                <c:pt idx="19">
                  <c:v>164</c:v>
                </c:pt>
                <c:pt idx="2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F-48C1-AAD5-6F72E179EE8A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Number of times AI/ML skills are mentioned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MLChart!$B$1</c:f>
              <c:strCache>
                <c:ptCount val="1"/>
                <c:pt idx="0">
                  <c:v>StackNums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MLChart!$A$2:$A$22</c:f>
              <c:strCache>
                <c:ptCount val="21"/>
                <c:pt idx="0">
                  <c:v>ML</c:v>
                </c:pt>
                <c:pt idx="1">
                  <c:v>DL</c:v>
                </c:pt>
                <c:pt idx="2">
                  <c:v>CNN</c:v>
                </c:pt>
                <c:pt idx="3">
                  <c:v>AI</c:v>
                </c:pt>
                <c:pt idx="4">
                  <c:v>Linear Regression</c:v>
                </c:pt>
                <c:pt idx="5">
                  <c:v>SVM</c:v>
                </c:pt>
                <c:pt idx="6">
                  <c:v>Logistic Regression</c:v>
                </c:pt>
                <c:pt idx="7">
                  <c:v>Random Forest</c:v>
                </c:pt>
                <c:pt idx="8">
                  <c:v>K-Means </c:v>
                </c:pt>
                <c:pt idx="9">
                  <c:v>RNN</c:v>
                </c:pt>
                <c:pt idx="10">
                  <c:v>Decision Tree</c:v>
                </c:pt>
                <c:pt idx="11">
                  <c:v>Genetic Algorithm</c:v>
                </c:pt>
                <c:pt idx="12">
                  <c:v>KNN</c:v>
                </c:pt>
                <c:pt idx="13">
                  <c:v>NaiveBayes</c:v>
                </c:pt>
                <c:pt idx="14">
                  <c:v>HMM</c:v>
                </c:pt>
                <c:pt idx="15">
                  <c:v>Pattern Recognition</c:v>
                </c:pt>
                <c:pt idx="16">
                  <c:v>Ensemble Learning</c:v>
                </c:pt>
                <c:pt idx="17">
                  <c:v>Bayesian Networks</c:v>
                </c:pt>
                <c:pt idx="18">
                  <c:v>Genetic Programming</c:v>
                </c:pt>
                <c:pt idx="19">
                  <c:v>DNN</c:v>
                </c:pt>
                <c:pt idx="20">
                  <c:v>DBN</c:v>
                </c:pt>
              </c:strCache>
            </c:strRef>
          </c:cat>
          <c:val>
            <c:numRef>
              <c:f>MLChart!$B$2:$B$22</c:f>
              <c:numCache>
                <c:formatCode>General</c:formatCode>
                <c:ptCount val="21"/>
                <c:pt idx="0">
                  <c:v>52181</c:v>
                </c:pt>
                <c:pt idx="1">
                  <c:v>25220</c:v>
                </c:pt>
                <c:pt idx="2">
                  <c:v>9881</c:v>
                </c:pt>
                <c:pt idx="3">
                  <c:v>7620</c:v>
                </c:pt>
                <c:pt idx="4">
                  <c:v>5979</c:v>
                </c:pt>
                <c:pt idx="5">
                  <c:v>4488</c:v>
                </c:pt>
                <c:pt idx="6">
                  <c:v>3499</c:v>
                </c:pt>
                <c:pt idx="7">
                  <c:v>3481</c:v>
                </c:pt>
                <c:pt idx="8">
                  <c:v>3384</c:v>
                </c:pt>
                <c:pt idx="9">
                  <c:v>3321</c:v>
                </c:pt>
                <c:pt idx="10">
                  <c:v>2442</c:v>
                </c:pt>
                <c:pt idx="11">
                  <c:v>2014</c:v>
                </c:pt>
                <c:pt idx="12">
                  <c:v>1669</c:v>
                </c:pt>
                <c:pt idx="13">
                  <c:v>1020</c:v>
                </c:pt>
                <c:pt idx="14">
                  <c:v>517</c:v>
                </c:pt>
                <c:pt idx="15">
                  <c:v>517</c:v>
                </c:pt>
                <c:pt idx="16">
                  <c:v>411</c:v>
                </c:pt>
                <c:pt idx="17">
                  <c:v>407</c:v>
                </c:pt>
                <c:pt idx="18">
                  <c:v>324</c:v>
                </c:pt>
                <c:pt idx="19">
                  <c:v>164</c:v>
                </c:pt>
                <c:pt idx="2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D-48DB-992E-1FC2956A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34751"/>
        <c:axId val="169525599"/>
      </c:barChart>
      <c:catAx>
        <c:axId val="1695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25599"/>
        <c:crosses val="autoZero"/>
        <c:auto val="1"/>
        <c:lblAlgn val="ctr"/>
        <c:lblOffset val="100"/>
        <c:noMultiLvlLbl val="0"/>
      </c:catAx>
      <c:valAx>
        <c:axId val="1695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3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The proportion of security certifications in job advertisements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The proportion of security certifications in job advertisements</a:t>
          </a:r>
        </a:p>
      </cx:txPr>
    </cx:title>
    <cx:plotArea>
      <cx:plotAreaRegion>
        <cx:series layoutId="treemap" uniqueId="{4F8D95E8-B630-4D1E-9760-68DFE5491193}">
          <cx:tx>
            <cx:txData>
              <cx:f>_xlchart.v1.1</cx:f>
              <cx:v>Total Nums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600" b="0" i="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+mn-lt"/>
              </a:rPr>
              <a:t>The proportion of security tools used</a:t>
            </a:r>
            <a:endParaRPr lang="zh-CN" altLang="zh-CN" sz="1600" b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</a:endParaRPr>
          </a:p>
        </cx:rich>
      </cx:tx>
    </cx:title>
    <cx:plotArea>
      <cx:plotAreaRegion>
        <cx:series layoutId="sunburst" uniqueId="{C64D7515-133C-4F36-AF7A-FB2C3263DB0B}">
          <cx:tx>
            <cx:txData>
              <cx:f>_xlchart.v1.4</cx:f>
              <cx:v>Nums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The proportion of AI/ML skills in cybersecurity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The proportion of AI/ML skills in cybersecurity</a:t>
          </a:r>
        </a:p>
      </cx:txPr>
    </cx:title>
    <cx:plotArea>
      <cx:plotAreaRegion>
        <cx:series layoutId="sunburst" uniqueId="{AD2F1AC0-81D0-4749-B00C-2D53737C1F93}">
          <cx:tx>
            <cx:txData>
              <cx:f>_xlchart.v1.7</cx:f>
              <cx:v>StackNums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microsoft.com/office/2014/relationships/chartEx" Target="../charts/chartEx2.xml"/><Relationship Id="rId1" Type="http://schemas.openxmlformats.org/officeDocument/2006/relationships/chart" Target="../charts/chart3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microsoft.com/office/2014/relationships/chartEx" Target="../charts/chartEx3.xml"/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1</xdr:row>
      <xdr:rowOff>0</xdr:rowOff>
    </xdr:from>
    <xdr:to>
      <xdr:col>22</xdr:col>
      <xdr:colOff>114300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AEC7B-BCEE-A523-7681-C65E129E7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</xdr:row>
      <xdr:rowOff>19050</xdr:rowOff>
    </xdr:from>
    <xdr:to>
      <xdr:col>17</xdr:col>
      <xdr:colOff>527050</xdr:colOff>
      <xdr:row>16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2704B9-E69E-93C3-3AB5-509F8179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368300</xdr:colOff>
      <xdr:row>10</xdr:row>
      <xdr:rowOff>171450</xdr:rowOff>
    </xdr:from>
    <xdr:to>
      <xdr:col>8</xdr:col>
      <xdr:colOff>590550</xdr:colOff>
      <xdr:row>14</xdr:row>
      <xdr:rowOff>44450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29044A5-6F3B-A1AC-521D-2B1EBF109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781050</xdr:colOff>
      <xdr:row>2</xdr:row>
      <xdr:rowOff>101600</xdr:rowOff>
    </xdr:from>
    <xdr:to>
      <xdr:col>12</xdr:col>
      <xdr:colOff>114300</xdr:colOff>
      <xdr:row>18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B3CF029-099A-1E62-A6A8-BE41D3A75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27</xdr:row>
      <xdr:rowOff>171450</xdr:rowOff>
    </xdr:from>
    <xdr:to>
      <xdr:col>13</xdr:col>
      <xdr:colOff>285750</xdr:colOff>
      <xdr:row>43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84984F-7B71-1E2F-BF14-3E4526340F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69350" y="4972050"/>
              <a:ext cx="44767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107950</xdr:colOff>
      <xdr:row>11</xdr:row>
      <xdr:rowOff>63500</xdr:rowOff>
    </xdr:from>
    <xdr:to>
      <xdr:col>13</xdr:col>
      <xdr:colOff>234950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3F9E54-E6B6-2AF2-5333-3500BA5C3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1</xdr:row>
      <xdr:rowOff>25400</xdr:rowOff>
    </xdr:from>
    <xdr:to>
      <xdr:col>11</xdr:col>
      <xdr:colOff>641350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71627-3504-F4C0-2486-0BFF39654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55283</xdr:rowOff>
    </xdr:from>
    <xdr:to>
      <xdr:col>16</xdr:col>
      <xdr:colOff>567766</xdr:colOff>
      <xdr:row>16</xdr:row>
      <xdr:rowOff>109071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3C13B-A2EE-922F-5B37-10C35DD5C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22412</xdr:colOff>
      <xdr:row>17</xdr:row>
      <xdr:rowOff>77694</xdr:rowOff>
    </xdr:from>
    <xdr:to>
      <xdr:col>10</xdr:col>
      <xdr:colOff>283882</xdr:colOff>
      <xdr:row>32</xdr:row>
      <xdr:rowOff>131482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EAC9C-0888-8311-CE7E-8201612B9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328705</xdr:colOff>
      <xdr:row>17</xdr:row>
      <xdr:rowOff>77695</xdr:rowOff>
    </xdr:from>
    <xdr:to>
      <xdr:col>15</xdr:col>
      <xdr:colOff>448235</xdr:colOff>
      <xdr:row>32</xdr:row>
      <xdr:rowOff>131483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AF1084-DBB7-3C5B-06A5-3B2BC2196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67234</xdr:colOff>
      <xdr:row>33</xdr:row>
      <xdr:rowOff>25400</xdr:rowOff>
    </xdr:from>
    <xdr:to>
      <xdr:col>10</xdr:col>
      <xdr:colOff>343647</xdr:colOff>
      <xdr:row>48</xdr:row>
      <xdr:rowOff>79188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5A766C-9336-150D-28E8-601306D27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351117</xdr:colOff>
      <xdr:row>33</xdr:row>
      <xdr:rowOff>32871</xdr:rowOff>
    </xdr:from>
    <xdr:to>
      <xdr:col>15</xdr:col>
      <xdr:colOff>470647</xdr:colOff>
      <xdr:row>48</xdr:row>
      <xdr:rowOff>86659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7E71CC-A4F8-D6F5-9A43-3540039E6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59765</xdr:colOff>
      <xdr:row>48</xdr:row>
      <xdr:rowOff>129989</xdr:rowOff>
    </xdr:from>
    <xdr:to>
      <xdr:col>10</xdr:col>
      <xdr:colOff>366059</xdr:colOff>
      <xdr:row>64</xdr:row>
      <xdr:rowOff>4483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7DC382-80D4-78DB-0D1E-63107306F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381000</xdr:colOff>
      <xdr:row>48</xdr:row>
      <xdr:rowOff>122518</xdr:rowOff>
    </xdr:from>
    <xdr:to>
      <xdr:col>15</xdr:col>
      <xdr:colOff>493058</xdr:colOff>
      <xdr:row>63</xdr:row>
      <xdr:rowOff>176307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92922B-28CC-43E9-4A02-DD13BBC40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22</xdr:row>
      <xdr:rowOff>114300</xdr:rowOff>
    </xdr:from>
    <xdr:to>
      <xdr:col>2</xdr:col>
      <xdr:colOff>552450</xdr:colOff>
      <xdr:row>22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0FA5205-438D-6CFC-DEAF-C0AAFCE66354}"/>
            </a:ext>
          </a:extLst>
        </xdr:cNvPr>
        <xdr:cNvCxnSpPr/>
      </xdr:nvCxnSpPr>
      <xdr:spPr>
        <a:xfrm flipH="1">
          <a:off x="1797050" y="2425700"/>
          <a:ext cx="1524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0</xdr:row>
      <xdr:rowOff>69850</xdr:rowOff>
    </xdr:from>
    <xdr:to>
      <xdr:col>10</xdr:col>
      <xdr:colOff>349250</xdr:colOff>
      <xdr:row>15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6D22AE-A8B5-69AF-9DB5-4392718F7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5</xdr:col>
      <xdr:colOff>95250</xdr:colOff>
      <xdr:row>34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1C2FA5-64CE-2BE9-CA90-2D6893F09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107950</xdr:colOff>
      <xdr:row>16</xdr:row>
      <xdr:rowOff>19050</xdr:rowOff>
    </xdr:from>
    <xdr:to>
      <xdr:col>10</xdr:col>
      <xdr:colOff>425450</xdr:colOff>
      <xdr:row>31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054CEE-EC66-D0F5-C778-8B9B29EF5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</xdr:row>
      <xdr:rowOff>44450</xdr:rowOff>
    </xdr:from>
    <xdr:to>
      <xdr:col>12</xdr:col>
      <xdr:colOff>1543050</xdr:colOff>
      <xdr:row>15</xdr:row>
      <xdr:rowOff>393700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60D4C-6A82-55AA-3175-600AC5757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0</xdr:row>
      <xdr:rowOff>6350</xdr:rowOff>
    </xdr:from>
    <xdr:to>
      <xdr:col>15</xdr:col>
      <xdr:colOff>590550</xdr:colOff>
      <xdr:row>30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9AF9F6-00B4-8058-15FA-E447D4A9F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501650</xdr:colOff>
      <xdr:row>0</xdr:row>
      <xdr:rowOff>127000</xdr:rowOff>
    </xdr:from>
    <xdr:to>
      <xdr:col>15</xdr:col>
      <xdr:colOff>590550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76879A-520A-25B8-7065-7AAB471A3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24</xdr:row>
      <xdr:rowOff>25400</xdr:rowOff>
    </xdr:from>
    <xdr:to>
      <xdr:col>12</xdr:col>
      <xdr:colOff>184150</xdr:colOff>
      <xdr:row>39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416E16-CF7C-39DF-4374-D4ABDF599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158750</xdr:colOff>
      <xdr:row>35</xdr:row>
      <xdr:rowOff>114300</xdr:rowOff>
    </xdr:from>
    <xdr:to>
      <xdr:col>8</xdr:col>
      <xdr:colOff>781050</xdr:colOff>
      <xdr:row>51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B7A54F-DCA1-E0DF-8C08-AC254205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0</xdr:row>
      <xdr:rowOff>38100</xdr:rowOff>
    </xdr:from>
    <xdr:to>
      <xdr:col>13</xdr:col>
      <xdr:colOff>177800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14DC6-FD1D-F4FE-ED79-96629E02C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</xdr:colOff>
      <xdr:row>15</xdr:row>
      <xdr:rowOff>152400</xdr:rowOff>
    </xdr:from>
    <xdr:to>
      <xdr:col>9</xdr:col>
      <xdr:colOff>101600</xdr:colOff>
      <xdr:row>32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651874-39A6-D528-F9F3-A0D644C2E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215900</xdr:colOff>
      <xdr:row>34</xdr:row>
      <xdr:rowOff>76200</xdr:rowOff>
    </xdr:from>
    <xdr:to>
      <xdr:col>3</xdr:col>
      <xdr:colOff>196850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570FAB-B682-097C-1263-B5BC61169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107950</xdr:colOff>
      <xdr:row>16</xdr:row>
      <xdr:rowOff>6350</xdr:rowOff>
    </xdr:from>
    <xdr:to>
      <xdr:col>14</xdr:col>
      <xdr:colOff>247650</xdr:colOff>
      <xdr:row>31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DC5C95-16BD-52B2-2008-7D53A42F2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336550</xdr:colOff>
      <xdr:row>0</xdr:row>
      <xdr:rowOff>63500</xdr:rowOff>
    </xdr:from>
    <xdr:to>
      <xdr:col>19</xdr:col>
      <xdr:colOff>552450</xdr:colOff>
      <xdr:row>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EFBCE-FFE5-F66E-1C27-A31FC710F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120650</xdr:colOff>
      <xdr:row>0</xdr:row>
      <xdr:rowOff>0</xdr:rowOff>
    </xdr:from>
    <xdr:to>
      <xdr:col>8</xdr:col>
      <xdr:colOff>565150</xdr:colOff>
      <xdr:row>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73C2A8-BC91-19F8-D520-D84D68977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44450</xdr:colOff>
      <xdr:row>7</xdr:row>
      <xdr:rowOff>158750</xdr:rowOff>
    </xdr:from>
    <xdr:to>
      <xdr:col>10</xdr:col>
      <xdr:colOff>654050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B12B69-59D8-86B1-0DED-780AC43CA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381000</xdr:colOff>
      <xdr:row>3</xdr:row>
      <xdr:rowOff>0</xdr:rowOff>
    </xdr:from>
    <xdr:to>
      <xdr:col>15</xdr:col>
      <xdr:colOff>336550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E1C106-8FAD-C467-F43E-C30FC7629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279400</xdr:colOff>
      <xdr:row>18</xdr:row>
      <xdr:rowOff>0</xdr:rowOff>
    </xdr:from>
    <xdr:to>
      <xdr:col>14</xdr:col>
      <xdr:colOff>228600</xdr:colOff>
      <xdr:row>26</xdr:row>
      <xdr:rowOff>31750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E89212-1B79-F395-F348-E65585F07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26</xdr:row>
      <xdr:rowOff>38100</xdr:rowOff>
    </xdr:from>
    <xdr:to>
      <xdr:col>5</xdr:col>
      <xdr:colOff>431800</xdr:colOff>
      <xdr:row>41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984EE8-7026-D07D-02FE-E7E81C6A1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146050</xdr:colOff>
      <xdr:row>26</xdr:row>
      <xdr:rowOff>38100</xdr:rowOff>
    </xdr:from>
    <xdr:to>
      <xdr:col>11</xdr:col>
      <xdr:colOff>647700</xdr:colOff>
      <xdr:row>41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2392DA-D2EF-4109-8E20-96EABD4A4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63500</xdr:rowOff>
    </xdr:from>
    <xdr:to>
      <xdr:col>3</xdr:col>
      <xdr:colOff>1981200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9C998-9577-DF59-D293-575C215D4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2044700</xdr:colOff>
      <xdr:row>11</xdr:row>
      <xdr:rowOff>38100</xdr:rowOff>
    </xdr:from>
    <xdr:to>
      <xdr:col>10</xdr:col>
      <xdr:colOff>228600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7B7C46-87AD-2E91-8D3B-D161C7213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171450</xdr:rowOff>
    </xdr:from>
    <xdr:to>
      <xdr:col>9</xdr:col>
      <xdr:colOff>133350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07B05-F9ED-6E2D-61AB-01B52421A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177800</xdr:colOff>
      <xdr:row>18</xdr:row>
      <xdr:rowOff>82550</xdr:rowOff>
    </xdr:from>
    <xdr:to>
      <xdr:col>9</xdr:col>
      <xdr:colOff>127000</xdr:colOff>
      <xdr:row>33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4D929F1-55D6-8DA9-5237-23F18B5447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3282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184150</xdr:colOff>
      <xdr:row>34</xdr:row>
      <xdr:rowOff>12700</xdr:rowOff>
    </xdr:from>
    <xdr:to>
      <xdr:col>10</xdr:col>
      <xdr:colOff>82550</xdr:colOff>
      <xdr:row>49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368A22-EE88-0259-B0AE-FC96151E0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0</xdr:row>
      <xdr:rowOff>19050</xdr:rowOff>
    </xdr:from>
    <xdr:to>
      <xdr:col>9</xdr:col>
      <xdr:colOff>292100</xdr:colOff>
      <xdr:row>15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B25566-9376-D945-9524-5392859D2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406400</xdr:colOff>
      <xdr:row>15</xdr:row>
      <xdr:rowOff>152400</xdr:rowOff>
    </xdr:from>
    <xdr:to>
      <xdr:col>10</xdr:col>
      <xdr:colOff>355600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AF0F485-67AC-F381-984D-340470A292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0950" y="281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19050</xdr:colOff>
      <xdr:row>22</xdr:row>
      <xdr:rowOff>114300</xdr:rowOff>
    </xdr:from>
    <xdr:to>
      <xdr:col>5</xdr:col>
      <xdr:colOff>120650</xdr:colOff>
      <xdr:row>38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459A5B-1A5B-F22F-B38B-FBA516751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C60A2-F757-4761-BA9D-AA92C0E86EDC}" name="Table1" displayName="Table1" ref="L1:L11" totalsRowShown="0" headerRowDxfId="40" dataDxfId="39" tableBorderDxfId="38" headerRowCellStyle="Accent3">
  <autoFilter ref="L1:L11" xr:uid="{34EC60A2-F757-4761-BA9D-AA92C0E86EDC}"/>
  <tableColumns count="1">
    <tableColumn id="1" xr3:uid="{CE22A22D-FFB8-4570-964F-E71A95A5F54E}" name="Top 10 certifications" dataDxfId="3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1E8F44-3ABF-4D79-8332-D6416F6011D4}" name="Table2" displayName="Table2" ref="A13:D23" totalsRowShown="0" headerRowDxfId="36" headerRowBorderDxfId="35" tableBorderDxfId="34" totalsRowBorderDxfId="33">
  <autoFilter ref="A13:D23" xr:uid="{7D1E8F44-3ABF-4D79-8332-D6416F6011D4}"/>
  <tableColumns count="4">
    <tableColumn id="1" xr3:uid="{B557BB25-C09F-4598-8E92-255161757CE3}" name="Certifications" dataDxfId="32"/>
    <tableColumn id="2" xr3:uid="{FD07EE0D-D389-4E65-822A-FF1CDFFEA5F0}" name="Dice" dataDxfId="31">
      <calculatedColumnFormula>SUM(B2:E2)</calculatedColumnFormula>
    </tableColumn>
    <tableColumn id="3" xr3:uid="{5A7F94E3-1DDB-4284-BC80-4AFFFF4BB2CE}" name="SAJobSearch" dataDxfId="30"/>
    <tableColumn id="4" xr3:uid="{4D290CA5-4D0B-4E61-8CDF-20FA77C1FCEB}" name="Seek" dataDxfId="2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B5EE3-87E0-40F5-9D75-5B28BE9EE8CD}" name="Table3" displayName="Table3" ref="A25:B35" totalsRowShown="0" headerRowDxfId="28" headerRowBorderDxfId="27" tableBorderDxfId="26" totalsRowBorderDxfId="25">
  <autoFilter ref="A25:B35" xr:uid="{71DB5EE3-87E0-40F5-9D75-5B28BE9EE8CD}"/>
  <tableColumns count="2">
    <tableColumn id="1" xr3:uid="{F360A764-C8CB-454F-85EA-5B840384DAEC}" name="Certifications" dataDxfId="24"/>
    <tableColumn id="2" xr3:uid="{53BE8194-066F-4E1C-8A29-D8B6B99471E4}" name="Total Nums" dataDxfId="23">
      <calculatedColumnFormula>SUM(B2:G2)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BD119B-2A30-4E6F-90C1-373CDCAAE5D5}" name="Table8" displayName="Table8" ref="D1:E28" totalsRowShown="0" headerRowDxfId="22" headerRowBorderDxfId="21" tableBorderDxfId="20" totalsRowBorderDxfId="19">
  <autoFilter ref="D1:E28" xr:uid="{97BD119B-2A30-4E6F-90C1-373CDCAAE5D5}"/>
  <tableColumns count="2">
    <tableColumn id="1" xr3:uid="{5DF70AD3-FBA1-49E5-BE27-CF2405AD7F8E}" name="Tag" dataDxfId="18"/>
    <tableColumn id="2" xr3:uid="{650E47BF-80CC-42BE-8856-072AF5550056}" name="JobNums" dataDxfId="1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097895-EA4B-4E30-91E1-1BF72A7F467A}" name="Table810" displayName="Table810" ref="G1:J28" totalsRowShown="0" headerRowDxfId="16" headerRowBorderDxfId="15" tableBorderDxfId="14" totalsRowBorderDxfId="13">
  <autoFilter ref="G1:J28" xr:uid="{DD097895-EA4B-4E30-91E1-1BF72A7F467A}"/>
  <tableColumns count="4">
    <tableColumn id="1" xr3:uid="{522A7EAE-80C6-43CA-A1BC-C459BDC8EFA2}" name="Tags" dataDxfId="12"/>
    <tableColumn id="2" xr3:uid="{9133124A-7566-428D-97A1-074EB2B04ACE}" name="JobNums" dataDxfId="11"/>
    <tableColumn id="3" xr3:uid="{D2BCA0D7-E422-4654-AD55-11230BE27C15}" name="Tags2"/>
    <tableColumn id="4" xr3:uid="{9240FB5F-7D8A-48A2-9D0E-35B1E483D9B1}" name="JobNums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478999-7DDA-4D22-97B1-63FFA154FAF5}" name="Table6" displayName="Table6" ref="F35:G50" totalsRowShown="0" headerRowDxfId="10" headerRowBorderDxfId="9" tableBorderDxfId="8" totalsRowBorderDxfId="7">
  <autoFilter ref="F35:G50" xr:uid="{FB478999-7DDA-4D22-97B1-63FFA154FAF5}"/>
  <tableColumns count="2">
    <tableColumn id="1" xr3:uid="{34A9DBF5-61E5-4EB9-9442-400046982480}" name="Machine Learning" dataDxfId="6"/>
    <tableColumn id="2" xr3:uid="{EF8A7A6A-30DA-4663-B827-1F369B53CAE3}" name="Deep Learning" dataDxfId="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361375-2371-4C02-B6C6-F47F71CA805F}" name="Table7" displayName="Table7" ref="F52:G62" totalsRowShown="0" headerRowDxfId="4" headerRowBorderDxfId="3" tableBorderDxfId="2">
  <autoFilter ref="F52:G62" xr:uid="{3D361375-2371-4C02-B6C6-F47F71CA805F}"/>
  <tableColumns count="2">
    <tableColumn id="1" xr3:uid="{C6EDAE68-50AD-4E81-9D6A-E16BE8B1652F}" name="Top 10 algorithms in ML" dataDxfId="1"/>
    <tableColumn id="2" xr3:uid="{62F94F30-CD2E-4796-B014-E88A3E85C628}" name="Top 10 algorithms in D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1B9-2DD7-4580-BA25-9A1EC9C9EB1F}">
  <dimension ref="A1:G28"/>
  <sheetViews>
    <sheetView tabSelected="1" workbookViewId="0">
      <selection activeCell="H21" sqref="H21"/>
    </sheetView>
  </sheetViews>
  <sheetFormatPr defaultRowHeight="14"/>
  <cols>
    <col min="1" max="1" width="10.4140625" bestFit="1" customWidth="1"/>
    <col min="6" max="6" width="10.08203125" bestFit="1" customWidth="1"/>
    <col min="7" max="7" width="9.75" bestFit="1" customWidth="1"/>
  </cols>
  <sheetData>
    <row r="1" spans="1:7">
      <c r="A1" s="4" t="s">
        <v>29</v>
      </c>
      <c r="B1" s="4">
        <v>2017</v>
      </c>
      <c r="C1" s="4">
        <v>2018</v>
      </c>
      <c r="D1" s="4">
        <v>2019</v>
      </c>
      <c r="E1" s="4">
        <v>2020</v>
      </c>
      <c r="F1" s="4" t="s">
        <v>309</v>
      </c>
      <c r="G1" s="4" t="s">
        <v>210</v>
      </c>
    </row>
    <row r="2" spans="1:7">
      <c r="A2" s="1" t="s">
        <v>239</v>
      </c>
      <c r="B2" s="1">
        <v>5</v>
      </c>
      <c r="C2" s="1">
        <v>3</v>
      </c>
      <c r="D2" s="1">
        <v>6</v>
      </c>
      <c r="E2" s="1">
        <v>5</v>
      </c>
      <c r="F2" s="1">
        <v>1</v>
      </c>
      <c r="G2" s="1">
        <f>SUM(B2:F2)</f>
        <v>20</v>
      </c>
    </row>
    <row r="3" spans="1:7">
      <c r="A3" s="1" t="s">
        <v>12</v>
      </c>
      <c r="B3" s="1">
        <v>4</v>
      </c>
      <c r="C3" s="1">
        <v>2</v>
      </c>
      <c r="D3" s="1">
        <v>3</v>
      </c>
      <c r="E3" s="1">
        <v>3</v>
      </c>
      <c r="F3" s="1">
        <v>0</v>
      </c>
      <c r="G3" s="1">
        <f t="shared" ref="G3:G28" si="0">SUM(B3:F3)</f>
        <v>12</v>
      </c>
    </row>
    <row r="4" spans="1:7">
      <c r="A4" s="1" t="s">
        <v>41</v>
      </c>
      <c r="B4" s="1">
        <v>0</v>
      </c>
      <c r="C4" s="1">
        <v>0</v>
      </c>
      <c r="D4" s="1">
        <v>0</v>
      </c>
      <c r="E4" s="1">
        <v>10</v>
      </c>
      <c r="F4" s="1">
        <v>2</v>
      </c>
      <c r="G4" s="1">
        <f t="shared" si="0"/>
        <v>12</v>
      </c>
    </row>
    <row r="5" spans="1:7">
      <c r="A5" s="1" t="s">
        <v>241</v>
      </c>
      <c r="B5" s="1">
        <v>19</v>
      </c>
      <c r="C5" s="1">
        <v>29</v>
      </c>
      <c r="D5" s="1">
        <v>19</v>
      </c>
      <c r="E5" s="1">
        <v>41</v>
      </c>
      <c r="F5" s="1">
        <v>64</v>
      </c>
      <c r="G5" s="1">
        <f t="shared" si="0"/>
        <v>172</v>
      </c>
    </row>
    <row r="6" spans="1:7">
      <c r="A6" s="1" t="s">
        <v>240</v>
      </c>
      <c r="B6" s="1">
        <v>13</v>
      </c>
      <c r="C6" s="1">
        <v>13</v>
      </c>
      <c r="D6" s="1">
        <v>11</v>
      </c>
      <c r="E6" s="1">
        <v>15</v>
      </c>
      <c r="F6" s="1">
        <v>26</v>
      </c>
      <c r="G6" s="1">
        <f t="shared" si="0"/>
        <v>78</v>
      </c>
    </row>
    <row r="7" spans="1:7">
      <c r="A7" s="1" t="s">
        <v>242</v>
      </c>
      <c r="B7" s="1">
        <v>16</v>
      </c>
      <c r="C7" s="1">
        <v>12</v>
      </c>
      <c r="D7" s="1">
        <v>22</v>
      </c>
      <c r="E7" s="1">
        <v>14</v>
      </c>
      <c r="F7" s="1">
        <v>14</v>
      </c>
      <c r="G7" s="1">
        <f t="shared" si="0"/>
        <v>78</v>
      </c>
    </row>
    <row r="8" spans="1:7">
      <c r="A8" s="1" t="s">
        <v>42</v>
      </c>
      <c r="B8" s="1">
        <v>2</v>
      </c>
      <c r="C8" s="1">
        <v>1</v>
      </c>
      <c r="D8" s="1">
        <v>1</v>
      </c>
      <c r="E8" s="1">
        <v>2</v>
      </c>
      <c r="F8" s="1">
        <v>7</v>
      </c>
      <c r="G8" s="1">
        <f t="shared" si="0"/>
        <v>13</v>
      </c>
    </row>
    <row r="9" spans="1:7">
      <c r="A9" s="1" t="s">
        <v>37</v>
      </c>
      <c r="B9" s="1">
        <v>1</v>
      </c>
      <c r="C9" s="1">
        <v>0</v>
      </c>
      <c r="D9" s="1">
        <v>15</v>
      </c>
      <c r="E9" s="1">
        <v>36</v>
      </c>
      <c r="F9" s="1">
        <v>52</v>
      </c>
      <c r="G9" s="1">
        <f t="shared" si="0"/>
        <v>104</v>
      </c>
    </row>
    <row r="10" spans="1:7">
      <c r="A10" s="1" t="s">
        <v>244</v>
      </c>
      <c r="B10" s="1">
        <v>4</v>
      </c>
      <c r="C10" s="1">
        <v>10</v>
      </c>
      <c r="D10" s="1">
        <v>4</v>
      </c>
      <c r="E10" s="1">
        <v>1</v>
      </c>
      <c r="F10" s="1">
        <v>2</v>
      </c>
      <c r="G10" s="1">
        <f t="shared" si="0"/>
        <v>21</v>
      </c>
    </row>
    <row r="11" spans="1:7">
      <c r="A11" s="1" t="s">
        <v>36</v>
      </c>
      <c r="B11" s="1">
        <v>9</v>
      </c>
      <c r="C11" s="1">
        <v>6</v>
      </c>
      <c r="D11" s="1">
        <v>10</v>
      </c>
      <c r="E11" s="1">
        <v>7</v>
      </c>
      <c r="F11" s="1">
        <v>6</v>
      </c>
      <c r="G11" s="1">
        <f t="shared" si="0"/>
        <v>38</v>
      </c>
    </row>
    <row r="12" spans="1:7">
      <c r="A12" s="1" t="s">
        <v>39</v>
      </c>
      <c r="B12" s="1">
        <v>5</v>
      </c>
      <c r="C12" s="1">
        <v>2</v>
      </c>
      <c r="D12" s="1">
        <v>6</v>
      </c>
      <c r="E12" s="1">
        <v>2</v>
      </c>
      <c r="F12" s="1">
        <v>3</v>
      </c>
      <c r="G12" s="1">
        <f t="shared" si="0"/>
        <v>18</v>
      </c>
    </row>
    <row r="13" spans="1:7">
      <c r="A13" s="1" t="s">
        <v>58</v>
      </c>
      <c r="B13" s="1">
        <v>36</v>
      </c>
      <c r="C13" s="1">
        <v>26</v>
      </c>
      <c r="D13" s="1">
        <v>23</v>
      </c>
      <c r="E13" s="1">
        <v>36</v>
      </c>
      <c r="F13" s="1">
        <v>34</v>
      </c>
      <c r="G13" s="1">
        <f t="shared" si="0"/>
        <v>155</v>
      </c>
    </row>
    <row r="14" spans="1:7">
      <c r="A14" s="1" t="s">
        <v>43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f t="shared" si="0"/>
        <v>2</v>
      </c>
    </row>
    <row r="15" spans="1:7">
      <c r="A15" s="1" t="s">
        <v>47</v>
      </c>
      <c r="B15" s="1">
        <v>4</v>
      </c>
      <c r="C15" s="1">
        <v>4</v>
      </c>
      <c r="D15" s="1">
        <v>5</v>
      </c>
      <c r="E15" s="1">
        <v>2</v>
      </c>
      <c r="F15" s="1">
        <v>5</v>
      </c>
      <c r="G15" s="1">
        <f t="shared" si="0"/>
        <v>20</v>
      </c>
    </row>
    <row r="16" spans="1:7">
      <c r="A16" s="1" t="s">
        <v>31</v>
      </c>
      <c r="B16" s="1">
        <v>0</v>
      </c>
      <c r="C16" s="1">
        <v>3</v>
      </c>
      <c r="D16" s="1">
        <v>3</v>
      </c>
      <c r="E16" s="1">
        <v>3</v>
      </c>
      <c r="F16" s="1">
        <v>3</v>
      </c>
      <c r="G16" s="1">
        <f t="shared" si="0"/>
        <v>12</v>
      </c>
    </row>
    <row r="17" spans="1:7">
      <c r="A17" s="1" t="s">
        <v>243</v>
      </c>
      <c r="B17" s="1">
        <v>2</v>
      </c>
      <c r="C17" s="1">
        <v>4</v>
      </c>
      <c r="D17" s="1">
        <v>1</v>
      </c>
      <c r="E17" s="1">
        <v>4</v>
      </c>
      <c r="F17" s="1">
        <v>2</v>
      </c>
      <c r="G17" s="1">
        <f t="shared" si="0"/>
        <v>13</v>
      </c>
    </row>
    <row r="18" spans="1:7">
      <c r="A18" s="1" t="s">
        <v>44</v>
      </c>
      <c r="B18" s="1">
        <v>23</v>
      </c>
      <c r="C18" s="1">
        <v>10</v>
      </c>
      <c r="D18" s="1">
        <v>9</v>
      </c>
      <c r="E18" s="1">
        <v>8</v>
      </c>
      <c r="F18" s="1">
        <v>7</v>
      </c>
      <c r="G18" s="1">
        <f t="shared" si="0"/>
        <v>57</v>
      </c>
    </row>
    <row r="19" spans="1:7">
      <c r="A19" s="1" t="s">
        <v>166</v>
      </c>
      <c r="B19" s="1">
        <v>35</v>
      </c>
      <c r="C19" s="1">
        <v>58</v>
      </c>
      <c r="D19" s="1">
        <v>89</v>
      </c>
      <c r="E19" s="1">
        <v>108</v>
      </c>
      <c r="F19" s="1">
        <v>88</v>
      </c>
      <c r="G19" s="1">
        <f t="shared" si="0"/>
        <v>378</v>
      </c>
    </row>
    <row r="20" spans="1:7">
      <c r="A20" s="1" t="s">
        <v>308</v>
      </c>
      <c r="B20" s="1">
        <v>7</v>
      </c>
      <c r="C20" s="1">
        <v>3</v>
      </c>
      <c r="D20" s="1">
        <v>1</v>
      </c>
      <c r="E20" s="1">
        <v>4</v>
      </c>
      <c r="F20" s="1">
        <v>2</v>
      </c>
      <c r="G20" s="1">
        <f t="shared" si="0"/>
        <v>17</v>
      </c>
    </row>
    <row r="21" spans="1:7">
      <c r="A21" s="1" t="s">
        <v>238</v>
      </c>
      <c r="B21" s="1">
        <v>4</v>
      </c>
      <c r="C21" s="1">
        <v>2</v>
      </c>
      <c r="D21" s="1">
        <v>2</v>
      </c>
      <c r="E21" s="1">
        <v>8</v>
      </c>
      <c r="F21" s="1">
        <v>8</v>
      </c>
      <c r="G21" s="1">
        <f t="shared" si="0"/>
        <v>24</v>
      </c>
    </row>
    <row r="22" spans="1:7">
      <c r="A22" s="1" t="s">
        <v>46</v>
      </c>
      <c r="B22" s="1">
        <v>44</v>
      </c>
      <c r="C22" s="1">
        <v>51</v>
      </c>
      <c r="D22" s="1">
        <v>22</v>
      </c>
      <c r="E22" s="1">
        <v>27</v>
      </c>
      <c r="F22" s="1">
        <v>20</v>
      </c>
      <c r="G22" s="1">
        <f t="shared" si="0"/>
        <v>164</v>
      </c>
    </row>
    <row r="23" spans="1:7">
      <c r="A23" s="1" t="s">
        <v>32</v>
      </c>
      <c r="B23" s="1">
        <v>40</v>
      </c>
      <c r="C23" s="1">
        <v>52</v>
      </c>
      <c r="D23" s="1">
        <v>37</v>
      </c>
      <c r="E23" s="1">
        <v>42</v>
      </c>
      <c r="F23" s="1">
        <v>30</v>
      </c>
      <c r="G23" s="1">
        <f t="shared" si="0"/>
        <v>201</v>
      </c>
    </row>
    <row r="24" spans="1:7">
      <c r="A24" s="1" t="s">
        <v>56</v>
      </c>
      <c r="B24" s="1">
        <v>0</v>
      </c>
      <c r="C24" s="1">
        <v>3</v>
      </c>
      <c r="D24" s="1">
        <v>0</v>
      </c>
      <c r="E24" s="1">
        <v>0</v>
      </c>
      <c r="F24" s="1">
        <v>0</v>
      </c>
      <c r="G24" s="1">
        <f t="shared" si="0"/>
        <v>3</v>
      </c>
    </row>
    <row r="25" spans="1:7">
      <c r="A25" s="1" t="s">
        <v>33</v>
      </c>
      <c r="B25" s="1">
        <v>0</v>
      </c>
      <c r="C25" s="1">
        <v>2</v>
      </c>
      <c r="D25" s="1">
        <v>5</v>
      </c>
      <c r="E25" s="1">
        <v>4</v>
      </c>
      <c r="F25" s="1">
        <v>2</v>
      </c>
      <c r="G25" s="1">
        <f t="shared" si="0"/>
        <v>13</v>
      </c>
    </row>
    <row r="26" spans="1:7">
      <c r="A26" s="1" t="s">
        <v>307</v>
      </c>
      <c r="B26" s="1">
        <v>132</v>
      </c>
      <c r="C26" s="1">
        <v>105</v>
      </c>
      <c r="D26" s="1">
        <v>94</v>
      </c>
      <c r="E26" s="1">
        <v>104</v>
      </c>
      <c r="F26" s="1">
        <v>79</v>
      </c>
      <c r="G26" s="1">
        <f t="shared" si="0"/>
        <v>514</v>
      </c>
    </row>
    <row r="27" spans="1:7">
      <c r="A27" s="1" t="s">
        <v>40</v>
      </c>
      <c r="B27" s="1">
        <v>34</v>
      </c>
      <c r="C27" s="1">
        <v>32</v>
      </c>
      <c r="D27" s="1">
        <v>22</v>
      </c>
      <c r="E27" s="1">
        <v>32</v>
      </c>
      <c r="F27" s="1">
        <v>39</v>
      </c>
      <c r="G27" s="1">
        <f t="shared" si="0"/>
        <v>159</v>
      </c>
    </row>
    <row r="28" spans="1:7">
      <c r="A28" s="1" t="s">
        <v>165</v>
      </c>
      <c r="B28" s="1">
        <v>0</v>
      </c>
      <c r="C28" s="1">
        <v>2</v>
      </c>
      <c r="D28" s="1">
        <v>0</v>
      </c>
      <c r="E28" s="1">
        <v>3</v>
      </c>
      <c r="F28" s="1">
        <v>3</v>
      </c>
      <c r="G28" s="1">
        <f t="shared" si="0"/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BA5E-FE81-48EB-B916-603A363BE9E4}">
  <dimension ref="A1:E6"/>
  <sheetViews>
    <sheetView workbookViewId="0">
      <selection activeCell="E6" sqref="A1:E6"/>
    </sheetView>
  </sheetViews>
  <sheetFormatPr defaultRowHeight="14"/>
  <cols>
    <col min="1" max="1" width="10" customWidth="1"/>
    <col min="3" max="3" width="10.08203125" bestFit="1" customWidth="1"/>
  </cols>
  <sheetData>
    <row r="1" spans="1:5">
      <c r="A1" s="1"/>
      <c r="B1" s="1" t="s">
        <v>239</v>
      </c>
      <c r="C1" s="1" t="s">
        <v>12</v>
      </c>
      <c r="D1" s="1" t="s">
        <v>41</v>
      </c>
      <c r="E1" s="1" t="s">
        <v>241</v>
      </c>
    </row>
    <row r="2" spans="1:5">
      <c r="A2" s="1">
        <v>2017</v>
      </c>
      <c r="B2" s="1">
        <v>5</v>
      </c>
      <c r="C2" s="1">
        <v>4</v>
      </c>
      <c r="D2" s="1">
        <v>0</v>
      </c>
      <c r="E2" s="1">
        <v>19</v>
      </c>
    </row>
    <row r="3" spans="1:5">
      <c r="A3" s="1">
        <v>2018</v>
      </c>
      <c r="B3" s="1">
        <v>3</v>
      </c>
      <c r="C3" s="1">
        <v>2</v>
      </c>
      <c r="D3" s="1">
        <v>0</v>
      </c>
      <c r="E3" s="1">
        <v>29</v>
      </c>
    </row>
    <row r="4" spans="1:5">
      <c r="A4" s="1">
        <v>2019</v>
      </c>
      <c r="B4" s="1">
        <v>6</v>
      </c>
      <c r="C4" s="1">
        <v>3</v>
      </c>
      <c r="D4" s="1">
        <v>0</v>
      </c>
      <c r="E4" s="1">
        <v>19</v>
      </c>
    </row>
    <row r="5" spans="1:5">
      <c r="A5" s="1">
        <v>2020</v>
      </c>
      <c r="B5" s="1">
        <v>5</v>
      </c>
      <c r="C5" s="1">
        <v>3</v>
      </c>
      <c r="D5" s="1">
        <v>10</v>
      </c>
      <c r="E5" s="1">
        <v>41</v>
      </c>
    </row>
    <row r="6" spans="1:5">
      <c r="A6" s="1" t="s">
        <v>309</v>
      </c>
      <c r="B6" s="1">
        <v>1</v>
      </c>
      <c r="C6" s="1">
        <v>0</v>
      </c>
      <c r="D6" s="1">
        <v>2</v>
      </c>
      <c r="E6" s="1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E965-6185-460C-8BC5-3E2F2F109150}">
  <dimension ref="A1:L35"/>
  <sheetViews>
    <sheetView topLeftCell="A4" workbookViewId="0">
      <selection activeCell="D32" sqref="D32"/>
    </sheetView>
  </sheetViews>
  <sheetFormatPr defaultRowHeight="14"/>
  <cols>
    <col min="1" max="1" width="16.9140625" bestFit="1" customWidth="1"/>
    <col min="2" max="2" width="11.6640625" customWidth="1"/>
    <col min="3" max="3" width="12.58203125" customWidth="1"/>
    <col min="8" max="8" width="10.25" bestFit="1" customWidth="1"/>
    <col min="12" max="12" width="49.33203125" customWidth="1"/>
  </cols>
  <sheetData>
    <row r="1" spans="1:12">
      <c r="A1" s="1" t="s">
        <v>147</v>
      </c>
      <c r="B1" s="64" t="s">
        <v>148</v>
      </c>
      <c r="C1" s="65"/>
      <c r="D1" s="65"/>
      <c r="E1" s="65"/>
      <c r="F1" s="65"/>
      <c r="G1" s="66"/>
      <c r="H1" s="1" t="s">
        <v>161</v>
      </c>
      <c r="L1" s="31" t="s">
        <v>246</v>
      </c>
    </row>
    <row r="2" spans="1:12">
      <c r="A2" s="1" t="s">
        <v>149</v>
      </c>
      <c r="B2" s="1">
        <v>306</v>
      </c>
      <c r="C2" s="1">
        <v>206</v>
      </c>
      <c r="D2" s="1">
        <v>185</v>
      </c>
      <c r="E2" s="1">
        <v>210</v>
      </c>
      <c r="F2" s="1">
        <v>5</v>
      </c>
      <c r="G2" s="1">
        <v>108</v>
      </c>
      <c r="H2" s="1">
        <f>SUM(B2:G2)</f>
        <v>1020</v>
      </c>
      <c r="L2" s="28" t="s">
        <v>248</v>
      </c>
    </row>
    <row r="3" spans="1:12">
      <c r="A3" s="1" t="s">
        <v>150</v>
      </c>
      <c r="B3" s="1">
        <v>105</v>
      </c>
      <c r="C3" s="1">
        <v>57</v>
      </c>
      <c r="D3" s="1">
        <v>52</v>
      </c>
      <c r="E3" s="1">
        <v>90</v>
      </c>
      <c r="F3" s="1">
        <v>0</v>
      </c>
      <c r="G3" s="1">
        <v>46</v>
      </c>
      <c r="H3" s="1">
        <f t="shared" ref="H3:H11" si="0">SUM(B3:G3)</f>
        <v>350</v>
      </c>
      <c r="L3" s="28" t="s">
        <v>247</v>
      </c>
    </row>
    <row r="4" spans="1:12">
      <c r="A4" s="1" t="s">
        <v>151</v>
      </c>
      <c r="B4" s="1">
        <v>103</v>
      </c>
      <c r="C4" s="1">
        <v>62</v>
      </c>
      <c r="D4" s="1">
        <v>54</v>
      </c>
      <c r="E4" s="1">
        <v>73</v>
      </c>
      <c r="F4" s="1">
        <v>3</v>
      </c>
      <c r="G4" s="1">
        <v>74</v>
      </c>
      <c r="H4" s="1">
        <f t="shared" si="0"/>
        <v>369</v>
      </c>
      <c r="L4" s="28" t="s">
        <v>249</v>
      </c>
    </row>
    <row r="5" spans="1:12">
      <c r="A5" s="1" t="s">
        <v>152</v>
      </c>
      <c r="B5" s="1">
        <v>62</v>
      </c>
      <c r="C5" s="1">
        <v>61</v>
      </c>
      <c r="D5" s="1">
        <v>48</v>
      </c>
      <c r="E5" s="1">
        <v>48</v>
      </c>
      <c r="F5" s="1">
        <v>1</v>
      </c>
      <c r="G5" s="1">
        <v>14</v>
      </c>
      <c r="H5" s="1">
        <f t="shared" si="0"/>
        <v>234</v>
      </c>
      <c r="L5" s="28" t="s">
        <v>152</v>
      </c>
    </row>
    <row r="6" spans="1:12">
      <c r="A6" s="1" t="s">
        <v>153</v>
      </c>
      <c r="B6" s="1">
        <v>113</v>
      </c>
      <c r="C6" s="1">
        <v>63</v>
      </c>
      <c r="D6" s="1">
        <v>54</v>
      </c>
      <c r="E6" s="1">
        <v>49</v>
      </c>
      <c r="F6" s="1">
        <v>1</v>
      </c>
      <c r="G6" s="1">
        <v>22</v>
      </c>
      <c r="H6" s="1">
        <f t="shared" si="0"/>
        <v>302</v>
      </c>
      <c r="L6" s="28" t="s">
        <v>250</v>
      </c>
    </row>
    <row r="7" spans="1:12">
      <c r="A7" s="1" t="s">
        <v>154</v>
      </c>
      <c r="B7" s="1">
        <v>43</v>
      </c>
      <c r="C7" s="1">
        <v>10</v>
      </c>
      <c r="D7" s="1">
        <v>10</v>
      </c>
      <c r="E7" s="1">
        <v>23</v>
      </c>
      <c r="F7" s="1">
        <v>0</v>
      </c>
      <c r="G7" s="1">
        <v>14</v>
      </c>
      <c r="H7" s="1">
        <f t="shared" si="0"/>
        <v>100</v>
      </c>
      <c r="L7" s="28" t="s">
        <v>251</v>
      </c>
    </row>
    <row r="8" spans="1:12">
      <c r="A8" s="1" t="s">
        <v>155</v>
      </c>
      <c r="B8" s="1">
        <v>33</v>
      </c>
      <c r="C8" s="1">
        <v>9</v>
      </c>
      <c r="D8" s="1">
        <v>7</v>
      </c>
      <c r="E8" s="1">
        <v>15</v>
      </c>
      <c r="F8" s="1">
        <v>0</v>
      </c>
      <c r="G8" s="1">
        <v>6</v>
      </c>
      <c r="H8" s="1">
        <f t="shared" si="0"/>
        <v>70</v>
      </c>
      <c r="L8" s="28" t="s">
        <v>252</v>
      </c>
    </row>
    <row r="9" spans="1:12">
      <c r="A9" s="1" t="s">
        <v>156</v>
      </c>
      <c r="B9" s="1">
        <v>14</v>
      </c>
      <c r="C9" s="1">
        <v>9</v>
      </c>
      <c r="D9" s="1">
        <v>4</v>
      </c>
      <c r="E9" s="1">
        <v>13</v>
      </c>
      <c r="F9" s="1">
        <v>0</v>
      </c>
      <c r="G9" s="1">
        <v>0</v>
      </c>
      <c r="H9" s="1">
        <f t="shared" si="0"/>
        <v>40</v>
      </c>
      <c r="L9" s="28" t="s">
        <v>253</v>
      </c>
    </row>
    <row r="10" spans="1:12">
      <c r="A10" s="1" t="s">
        <v>157</v>
      </c>
      <c r="B10" s="1">
        <v>46</v>
      </c>
      <c r="C10" s="1">
        <v>17</v>
      </c>
      <c r="D10" s="1">
        <v>28</v>
      </c>
      <c r="E10" s="1">
        <v>33</v>
      </c>
      <c r="F10" s="1">
        <v>0</v>
      </c>
      <c r="G10" s="1">
        <v>5</v>
      </c>
      <c r="H10" s="1">
        <f t="shared" si="0"/>
        <v>129</v>
      </c>
      <c r="L10" s="28" t="s">
        <v>254</v>
      </c>
    </row>
    <row r="11" spans="1:12">
      <c r="A11" s="1" t="s">
        <v>158</v>
      </c>
      <c r="B11" s="1">
        <v>41</v>
      </c>
      <c r="C11" s="1">
        <v>15</v>
      </c>
      <c r="D11" s="1">
        <v>18</v>
      </c>
      <c r="E11" s="1">
        <v>20</v>
      </c>
      <c r="F11" s="1">
        <v>2</v>
      </c>
      <c r="G11" s="1">
        <v>22</v>
      </c>
      <c r="H11" s="1">
        <f t="shared" si="0"/>
        <v>118</v>
      </c>
      <c r="L11" s="28" t="s">
        <v>255</v>
      </c>
    </row>
    <row r="13" spans="1:12">
      <c r="A13" s="33" t="s">
        <v>147</v>
      </c>
      <c r="B13" s="30" t="s">
        <v>256</v>
      </c>
      <c r="C13" s="30" t="s">
        <v>257</v>
      </c>
      <c r="D13" s="34" t="s">
        <v>258</v>
      </c>
    </row>
    <row r="14" spans="1:12">
      <c r="A14" s="32" t="s">
        <v>149</v>
      </c>
      <c r="B14" s="1">
        <f>SUM(B2:E2)</f>
        <v>907</v>
      </c>
      <c r="C14" s="1">
        <v>5</v>
      </c>
      <c r="D14" s="5">
        <v>108</v>
      </c>
    </row>
    <row r="15" spans="1:12">
      <c r="A15" s="32" t="s">
        <v>150</v>
      </c>
      <c r="B15" s="1">
        <f>SUM(B3:E3)</f>
        <v>304</v>
      </c>
      <c r="C15" s="1">
        <v>0</v>
      </c>
      <c r="D15" s="5">
        <v>46</v>
      </c>
    </row>
    <row r="16" spans="1:12">
      <c r="A16" s="32" t="s">
        <v>151</v>
      </c>
      <c r="B16" s="1">
        <f t="shared" ref="B16:B23" si="1">SUM(B4:E4)</f>
        <v>292</v>
      </c>
      <c r="C16" s="1">
        <v>3</v>
      </c>
      <c r="D16" s="5">
        <v>74</v>
      </c>
    </row>
    <row r="17" spans="1:4">
      <c r="A17" s="32" t="s">
        <v>152</v>
      </c>
      <c r="B17" s="1">
        <f t="shared" si="1"/>
        <v>219</v>
      </c>
      <c r="C17" s="1">
        <v>1</v>
      </c>
      <c r="D17" s="5">
        <v>14</v>
      </c>
    </row>
    <row r="18" spans="1:4">
      <c r="A18" s="32" t="s">
        <v>153</v>
      </c>
      <c r="B18" s="1">
        <f t="shared" si="1"/>
        <v>279</v>
      </c>
      <c r="C18" s="1">
        <v>1</v>
      </c>
      <c r="D18" s="5">
        <v>22</v>
      </c>
    </row>
    <row r="19" spans="1:4">
      <c r="A19" s="32" t="s">
        <v>154</v>
      </c>
      <c r="B19" s="1">
        <f t="shared" si="1"/>
        <v>86</v>
      </c>
      <c r="C19" s="1">
        <v>0</v>
      </c>
      <c r="D19" s="5">
        <v>14</v>
      </c>
    </row>
    <row r="20" spans="1:4">
      <c r="A20" s="32" t="s">
        <v>155</v>
      </c>
      <c r="B20" s="1">
        <f t="shared" si="1"/>
        <v>64</v>
      </c>
      <c r="C20" s="1">
        <v>0</v>
      </c>
      <c r="D20" s="5">
        <v>6</v>
      </c>
    </row>
    <row r="21" spans="1:4">
      <c r="A21" s="32" t="s">
        <v>156</v>
      </c>
      <c r="B21" s="1">
        <f t="shared" si="1"/>
        <v>40</v>
      </c>
      <c r="C21" s="1">
        <v>0</v>
      </c>
      <c r="D21" s="5">
        <v>0</v>
      </c>
    </row>
    <row r="22" spans="1:4">
      <c r="A22" s="32" t="s">
        <v>157</v>
      </c>
      <c r="B22" s="1">
        <f t="shared" si="1"/>
        <v>124</v>
      </c>
      <c r="C22" s="1">
        <v>0</v>
      </c>
      <c r="D22" s="5">
        <v>5</v>
      </c>
    </row>
    <row r="23" spans="1:4">
      <c r="A23" s="35" t="s">
        <v>158</v>
      </c>
      <c r="B23" s="29">
        <f t="shared" si="1"/>
        <v>94</v>
      </c>
      <c r="C23" s="29">
        <v>2</v>
      </c>
      <c r="D23" s="36">
        <v>22</v>
      </c>
    </row>
    <row r="25" spans="1:4">
      <c r="A25" s="33" t="s">
        <v>147</v>
      </c>
      <c r="B25" s="34" t="s">
        <v>161</v>
      </c>
    </row>
    <row r="26" spans="1:4">
      <c r="A26" s="32" t="s">
        <v>149</v>
      </c>
      <c r="B26" s="5">
        <f>SUM(B2:G2)</f>
        <v>1020</v>
      </c>
    </row>
    <row r="27" spans="1:4">
      <c r="A27" s="32" t="s">
        <v>150</v>
      </c>
      <c r="B27" s="5">
        <f t="shared" ref="B27:B35" si="2">SUM(B3:G3)</f>
        <v>350</v>
      </c>
    </row>
    <row r="28" spans="1:4">
      <c r="A28" s="32" t="s">
        <v>151</v>
      </c>
      <c r="B28" s="5">
        <f t="shared" si="2"/>
        <v>369</v>
      </c>
    </row>
    <row r="29" spans="1:4">
      <c r="A29" s="32" t="s">
        <v>152</v>
      </c>
      <c r="B29" s="5">
        <f t="shared" si="2"/>
        <v>234</v>
      </c>
    </row>
    <row r="30" spans="1:4">
      <c r="A30" s="32" t="s">
        <v>153</v>
      </c>
      <c r="B30" s="5">
        <f t="shared" si="2"/>
        <v>302</v>
      </c>
    </row>
    <row r="31" spans="1:4">
      <c r="A31" s="32" t="s">
        <v>154</v>
      </c>
      <c r="B31" s="5">
        <f t="shared" si="2"/>
        <v>100</v>
      </c>
    </row>
    <row r="32" spans="1:4">
      <c r="A32" s="32" t="s">
        <v>155</v>
      </c>
      <c r="B32" s="5">
        <f t="shared" si="2"/>
        <v>70</v>
      </c>
    </row>
    <row r="33" spans="1:2">
      <c r="A33" s="32" t="s">
        <v>156</v>
      </c>
      <c r="B33" s="5">
        <f t="shared" si="2"/>
        <v>40</v>
      </c>
    </row>
    <row r="34" spans="1:2">
      <c r="A34" s="32" t="s">
        <v>157</v>
      </c>
      <c r="B34" s="5">
        <f t="shared" si="2"/>
        <v>129</v>
      </c>
    </row>
    <row r="35" spans="1:2">
      <c r="A35" s="35" t="s">
        <v>158</v>
      </c>
      <c r="B35" s="36">
        <f t="shared" si="2"/>
        <v>118</v>
      </c>
    </row>
  </sheetData>
  <mergeCells count="1">
    <mergeCell ref="B1:G1"/>
  </mergeCells>
  <phoneticPr fontId="1" type="noConversion"/>
  <conditionalFormatting sqref="L1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A688-3E85-4A88-842E-7A4A28CF2DFE}">
  <dimension ref="A1:E61"/>
  <sheetViews>
    <sheetView zoomScale="85" zoomScaleNormal="85" workbookViewId="0">
      <selection activeCell="E7" sqref="E7:E12"/>
    </sheetView>
  </sheetViews>
  <sheetFormatPr defaultRowHeight="14"/>
  <cols>
    <col min="1" max="1" width="30.75" customWidth="1"/>
    <col min="2" max="2" width="21.58203125" customWidth="1"/>
    <col min="3" max="3" width="6.33203125" bestFit="1" customWidth="1"/>
    <col min="4" max="4" width="10.25" bestFit="1" customWidth="1"/>
    <col min="5" max="5" width="7.08203125" customWidth="1"/>
  </cols>
  <sheetData>
    <row r="1" spans="1:5">
      <c r="A1" s="37" t="s">
        <v>167</v>
      </c>
      <c r="B1" s="37" t="s">
        <v>168</v>
      </c>
      <c r="C1" s="4" t="s">
        <v>30</v>
      </c>
      <c r="D1" s="4" t="s">
        <v>161</v>
      </c>
      <c r="E1" s="4" t="s">
        <v>201</v>
      </c>
    </row>
    <row r="2" spans="1:5">
      <c r="A2" s="73" t="s">
        <v>202</v>
      </c>
      <c r="B2" s="2" t="s">
        <v>9</v>
      </c>
      <c r="C2" s="1">
        <v>0</v>
      </c>
      <c r="D2" s="67">
        <f>SUM(C2:C6)</f>
        <v>3249</v>
      </c>
      <c r="E2" s="67">
        <v>1089</v>
      </c>
    </row>
    <row r="3" spans="1:5">
      <c r="A3" s="74"/>
      <c r="B3" s="2" t="s">
        <v>169</v>
      </c>
      <c r="C3" s="1">
        <v>1221</v>
      </c>
      <c r="D3" s="68"/>
      <c r="E3" s="68"/>
    </row>
    <row r="4" spans="1:5">
      <c r="A4" s="74"/>
      <c r="B4" s="2" t="s">
        <v>7</v>
      </c>
      <c r="C4" s="1">
        <v>0</v>
      </c>
      <c r="D4" s="68"/>
      <c r="E4" s="68"/>
    </row>
    <row r="5" spans="1:5">
      <c r="A5" s="74"/>
      <c r="B5" s="2" t="s">
        <v>6</v>
      </c>
      <c r="C5" s="1">
        <v>1991</v>
      </c>
      <c r="D5" s="68"/>
      <c r="E5" s="68"/>
    </row>
    <row r="6" spans="1:5">
      <c r="A6" s="75"/>
      <c r="B6" s="2" t="s">
        <v>164</v>
      </c>
      <c r="C6" s="1">
        <v>37</v>
      </c>
      <c r="D6" s="69"/>
      <c r="E6" s="69"/>
    </row>
    <row r="7" spans="1:5">
      <c r="A7" s="70" t="s">
        <v>203</v>
      </c>
      <c r="B7" s="38" t="s">
        <v>170</v>
      </c>
      <c r="C7" s="1">
        <v>1090</v>
      </c>
      <c r="D7" s="67">
        <f>SUM(C7:C12)</f>
        <v>1201</v>
      </c>
      <c r="E7" s="67">
        <v>236</v>
      </c>
    </row>
    <row r="8" spans="1:5">
      <c r="A8" s="71"/>
      <c r="B8" s="38" t="s">
        <v>171</v>
      </c>
      <c r="C8" s="1">
        <v>0</v>
      </c>
      <c r="D8" s="68"/>
      <c r="E8" s="68"/>
    </row>
    <row r="9" spans="1:5">
      <c r="A9" s="71"/>
      <c r="B9" s="38" t="s">
        <v>172</v>
      </c>
      <c r="C9" s="1">
        <v>28</v>
      </c>
      <c r="D9" s="68"/>
      <c r="E9" s="68"/>
    </row>
    <row r="10" spans="1:5">
      <c r="A10" s="71"/>
      <c r="B10" s="38" t="s">
        <v>173</v>
      </c>
      <c r="C10" s="1">
        <v>0</v>
      </c>
      <c r="D10" s="68"/>
      <c r="E10" s="68"/>
    </row>
    <row r="11" spans="1:5">
      <c r="A11" s="71"/>
      <c r="B11" s="38" t="s">
        <v>22</v>
      </c>
      <c r="C11" s="1">
        <v>0</v>
      </c>
      <c r="D11" s="68"/>
      <c r="E11" s="68"/>
    </row>
    <row r="12" spans="1:5">
      <c r="A12" s="72"/>
      <c r="B12" s="38" t="s">
        <v>4</v>
      </c>
      <c r="C12" s="1">
        <v>83</v>
      </c>
      <c r="D12" s="69"/>
      <c r="E12" s="69"/>
    </row>
    <row r="13" spans="1:5">
      <c r="A13" s="73" t="s">
        <v>204</v>
      </c>
      <c r="B13" s="2" t="s">
        <v>2</v>
      </c>
      <c r="C13" s="1">
        <v>683</v>
      </c>
      <c r="D13" s="67">
        <f>SUM(C13:C19)</f>
        <v>901</v>
      </c>
      <c r="E13" s="67">
        <v>145</v>
      </c>
    </row>
    <row r="14" spans="1:5">
      <c r="A14" s="74"/>
      <c r="B14" s="2" t="s">
        <v>3</v>
      </c>
      <c r="C14" s="1">
        <v>5</v>
      </c>
      <c r="D14" s="68"/>
      <c r="E14" s="68"/>
    </row>
    <row r="15" spans="1:5">
      <c r="A15" s="74"/>
      <c r="B15" s="2" t="s">
        <v>39</v>
      </c>
      <c r="C15" s="1">
        <v>88</v>
      </c>
      <c r="D15" s="68"/>
      <c r="E15" s="68"/>
    </row>
    <row r="16" spans="1:5">
      <c r="A16" s="74"/>
      <c r="B16" s="2" t="s">
        <v>5</v>
      </c>
      <c r="C16" s="1">
        <v>0</v>
      </c>
      <c r="D16" s="68"/>
      <c r="E16" s="68"/>
    </row>
    <row r="17" spans="1:5">
      <c r="A17" s="74"/>
      <c r="B17" s="2" t="s">
        <v>174</v>
      </c>
      <c r="C17" s="1">
        <v>0</v>
      </c>
      <c r="D17" s="68"/>
      <c r="E17" s="68"/>
    </row>
    <row r="18" spans="1:5">
      <c r="A18" s="74"/>
      <c r="B18" s="2" t="s">
        <v>175</v>
      </c>
      <c r="C18" s="1">
        <v>5</v>
      </c>
      <c r="D18" s="68"/>
      <c r="E18" s="68"/>
    </row>
    <row r="19" spans="1:5">
      <c r="A19" s="75"/>
      <c r="B19" s="2" t="s">
        <v>176</v>
      </c>
      <c r="C19" s="1">
        <v>120</v>
      </c>
      <c r="D19" s="69"/>
      <c r="E19" s="69"/>
    </row>
    <row r="20" spans="1:5">
      <c r="A20" s="70" t="s">
        <v>205</v>
      </c>
      <c r="B20" s="38" t="s">
        <v>177</v>
      </c>
      <c r="C20" s="1">
        <v>239</v>
      </c>
      <c r="D20" s="67">
        <f>SUM(C20:C37)</f>
        <v>6969</v>
      </c>
      <c r="E20" s="67">
        <v>268</v>
      </c>
    </row>
    <row r="21" spans="1:5">
      <c r="A21" s="71"/>
      <c r="B21" s="38" t="s">
        <v>178</v>
      </c>
      <c r="C21" s="1">
        <v>261</v>
      </c>
      <c r="D21" s="68"/>
      <c r="E21" s="68"/>
    </row>
    <row r="22" spans="1:5">
      <c r="A22" s="71"/>
      <c r="B22" s="38" t="s">
        <v>135</v>
      </c>
      <c r="C22" s="1">
        <v>0</v>
      </c>
      <c r="D22" s="68"/>
      <c r="E22" s="68"/>
    </row>
    <row r="23" spans="1:5">
      <c r="A23" s="71"/>
      <c r="B23" s="38" t="s">
        <v>179</v>
      </c>
      <c r="C23" s="1">
        <v>2922</v>
      </c>
      <c r="D23" s="68"/>
      <c r="E23" s="68"/>
    </row>
    <row r="24" spans="1:5">
      <c r="A24" s="71"/>
      <c r="B24" s="38" t="s">
        <v>59</v>
      </c>
      <c r="C24" s="1">
        <v>0</v>
      </c>
      <c r="D24" s="68"/>
      <c r="E24" s="68"/>
    </row>
    <row r="25" spans="1:5">
      <c r="A25" s="71"/>
      <c r="B25" s="38" t="s">
        <v>180</v>
      </c>
      <c r="C25" s="1">
        <v>88</v>
      </c>
      <c r="D25" s="68"/>
      <c r="E25" s="68"/>
    </row>
    <row r="26" spans="1:5">
      <c r="A26" s="71"/>
      <c r="B26" s="38" t="s">
        <v>40</v>
      </c>
      <c r="C26" s="1">
        <v>500</v>
      </c>
      <c r="D26" s="68"/>
      <c r="E26" s="68"/>
    </row>
    <row r="27" spans="1:5">
      <c r="A27" s="71"/>
      <c r="B27" s="38" t="s">
        <v>181</v>
      </c>
      <c r="C27" s="1">
        <v>16</v>
      </c>
      <c r="D27" s="68"/>
      <c r="E27" s="68"/>
    </row>
    <row r="28" spans="1:5">
      <c r="A28" s="71"/>
      <c r="B28" s="38" t="s">
        <v>60</v>
      </c>
      <c r="C28" s="1">
        <v>17</v>
      </c>
      <c r="D28" s="68"/>
      <c r="E28" s="68"/>
    </row>
    <row r="29" spans="1:5">
      <c r="A29" s="71"/>
      <c r="B29" s="38" t="s">
        <v>61</v>
      </c>
      <c r="C29" s="1">
        <v>0</v>
      </c>
      <c r="D29" s="68"/>
      <c r="E29" s="68"/>
    </row>
    <row r="30" spans="1:5">
      <c r="A30" s="71"/>
      <c r="B30" s="38" t="s">
        <v>182</v>
      </c>
      <c r="C30" s="1">
        <v>726</v>
      </c>
      <c r="D30" s="68"/>
      <c r="E30" s="68"/>
    </row>
    <row r="31" spans="1:5">
      <c r="A31" s="71"/>
      <c r="B31" s="38" t="s">
        <v>62</v>
      </c>
      <c r="C31" s="1">
        <v>0</v>
      </c>
      <c r="D31" s="68"/>
      <c r="E31" s="68"/>
    </row>
    <row r="32" spans="1:5">
      <c r="A32" s="71"/>
      <c r="B32" s="38" t="s">
        <v>63</v>
      </c>
      <c r="C32" s="1">
        <v>0</v>
      </c>
      <c r="D32" s="68"/>
      <c r="E32" s="68"/>
    </row>
    <row r="33" spans="1:5">
      <c r="A33" s="71"/>
      <c r="B33" s="38" t="s">
        <v>64</v>
      </c>
      <c r="C33" s="1">
        <v>0</v>
      </c>
      <c r="D33" s="68"/>
      <c r="E33" s="68"/>
    </row>
    <row r="34" spans="1:5">
      <c r="A34" s="71"/>
      <c r="B34" s="38" t="s">
        <v>65</v>
      </c>
      <c r="C34" s="1">
        <v>0</v>
      </c>
      <c r="D34" s="68"/>
      <c r="E34" s="68"/>
    </row>
    <row r="35" spans="1:5">
      <c r="A35" s="71"/>
      <c r="B35" s="38" t="s">
        <v>192</v>
      </c>
      <c r="C35" s="1">
        <v>0</v>
      </c>
      <c r="D35" s="68"/>
      <c r="E35" s="68"/>
    </row>
    <row r="36" spans="1:5">
      <c r="A36" s="71"/>
      <c r="B36" s="38" t="s">
        <v>183</v>
      </c>
      <c r="C36" s="1">
        <v>86</v>
      </c>
      <c r="D36" s="68"/>
      <c r="E36" s="68"/>
    </row>
    <row r="37" spans="1:5">
      <c r="A37" s="72"/>
      <c r="B37" s="38" t="s">
        <v>67</v>
      </c>
      <c r="C37" s="1">
        <v>2114</v>
      </c>
      <c r="D37" s="69"/>
      <c r="E37" s="69"/>
    </row>
    <row r="38" spans="1:5">
      <c r="A38" s="73" t="s">
        <v>206</v>
      </c>
      <c r="B38" s="2" t="s">
        <v>196</v>
      </c>
      <c r="C38" s="1">
        <v>9</v>
      </c>
      <c r="D38" s="67">
        <f>SUM(C38:C41)</f>
        <v>38</v>
      </c>
      <c r="E38" s="67">
        <v>59</v>
      </c>
    </row>
    <row r="39" spans="1:5">
      <c r="A39" s="74"/>
      <c r="B39" s="2" t="s">
        <v>43</v>
      </c>
      <c r="C39" s="1">
        <v>29</v>
      </c>
      <c r="D39" s="68"/>
      <c r="E39" s="68"/>
    </row>
    <row r="40" spans="1:5">
      <c r="A40" s="74"/>
      <c r="B40" s="2" t="s">
        <v>197</v>
      </c>
      <c r="C40" s="1">
        <v>0</v>
      </c>
      <c r="D40" s="68"/>
      <c r="E40" s="68"/>
    </row>
    <row r="41" spans="1:5">
      <c r="A41" s="75"/>
      <c r="B41" s="2" t="s">
        <v>193</v>
      </c>
      <c r="C41" s="1">
        <v>0</v>
      </c>
      <c r="D41" s="69"/>
      <c r="E41" s="69"/>
    </row>
    <row r="42" spans="1:5">
      <c r="A42" s="70" t="s">
        <v>207</v>
      </c>
      <c r="B42" s="39" t="s">
        <v>184</v>
      </c>
      <c r="C42" s="1">
        <v>0</v>
      </c>
      <c r="D42" s="67">
        <f>SUM(C42:C49)</f>
        <v>362</v>
      </c>
      <c r="E42" s="67">
        <v>239</v>
      </c>
    </row>
    <row r="43" spans="1:5">
      <c r="A43" s="71"/>
      <c r="B43" s="39" t="s">
        <v>199</v>
      </c>
      <c r="C43" s="1">
        <v>0</v>
      </c>
      <c r="D43" s="68"/>
      <c r="E43" s="68"/>
    </row>
    <row r="44" spans="1:5">
      <c r="A44" s="71"/>
      <c r="B44" s="39" t="s">
        <v>200</v>
      </c>
      <c r="C44" s="1">
        <v>0</v>
      </c>
      <c r="D44" s="68"/>
      <c r="E44" s="68"/>
    </row>
    <row r="45" spans="1:5">
      <c r="A45" s="71"/>
      <c r="B45" s="39" t="s">
        <v>185</v>
      </c>
      <c r="C45" s="1">
        <v>325</v>
      </c>
      <c r="D45" s="68"/>
      <c r="E45" s="68"/>
    </row>
    <row r="46" spans="1:5">
      <c r="A46" s="71"/>
      <c r="B46" s="39" t="s">
        <v>198</v>
      </c>
      <c r="C46" s="1">
        <v>0</v>
      </c>
      <c r="D46" s="68"/>
      <c r="E46" s="68"/>
    </row>
    <row r="47" spans="1:5" ht="28">
      <c r="A47" s="71"/>
      <c r="B47" s="39" t="s">
        <v>11</v>
      </c>
      <c r="C47" s="1">
        <v>0</v>
      </c>
      <c r="D47" s="68"/>
      <c r="E47" s="68"/>
    </row>
    <row r="48" spans="1:5">
      <c r="A48" s="71"/>
      <c r="B48" s="39" t="s">
        <v>186</v>
      </c>
      <c r="C48" s="1">
        <v>0</v>
      </c>
      <c r="D48" s="68"/>
      <c r="E48" s="68"/>
    </row>
    <row r="49" spans="1:5">
      <c r="A49" s="72"/>
      <c r="B49" s="39" t="s">
        <v>23</v>
      </c>
      <c r="C49" s="1">
        <v>37</v>
      </c>
      <c r="D49" s="69"/>
      <c r="E49" s="69"/>
    </row>
    <row r="50" spans="1:5">
      <c r="A50" s="73" t="s">
        <v>208</v>
      </c>
      <c r="B50" s="2" t="s">
        <v>195</v>
      </c>
      <c r="C50" s="1">
        <v>0</v>
      </c>
      <c r="D50" s="67">
        <f>SUM(C50:C54)</f>
        <v>4105</v>
      </c>
      <c r="E50" s="67">
        <v>2</v>
      </c>
    </row>
    <row r="51" spans="1:5">
      <c r="A51" s="74"/>
      <c r="B51" s="2" t="s">
        <v>194</v>
      </c>
      <c r="C51" s="1">
        <v>108</v>
      </c>
      <c r="D51" s="68"/>
      <c r="E51" s="68"/>
    </row>
    <row r="52" spans="1:5">
      <c r="A52" s="74"/>
      <c r="B52" s="2" t="s">
        <v>187</v>
      </c>
      <c r="C52" s="1">
        <v>2992</v>
      </c>
      <c r="D52" s="68"/>
      <c r="E52" s="68"/>
    </row>
    <row r="53" spans="1:5">
      <c r="A53" s="74"/>
      <c r="B53" s="2" t="s">
        <v>188</v>
      </c>
      <c r="C53" s="1">
        <v>1005</v>
      </c>
      <c r="D53" s="68"/>
      <c r="E53" s="68"/>
    </row>
    <row r="54" spans="1:5">
      <c r="A54" s="75"/>
      <c r="B54" s="2" t="s">
        <v>24</v>
      </c>
      <c r="C54" s="1">
        <v>0</v>
      </c>
      <c r="D54" s="69"/>
      <c r="E54" s="69"/>
    </row>
    <row r="55" spans="1:5">
      <c r="A55" s="70" t="s">
        <v>189</v>
      </c>
      <c r="B55" s="38" t="s">
        <v>190</v>
      </c>
      <c r="C55" s="1">
        <v>0</v>
      </c>
      <c r="D55" s="67">
        <v>0</v>
      </c>
      <c r="E55" s="67">
        <v>752</v>
      </c>
    </row>
    <row r="56" spans="1:5">
      <c r="A56" s="71"/>
      <c r="B56" s="38" t="s">
        <v>25</v>
      </c>
      <c r="C56" s="1">
        <v>0</v>
      </c>
      <c r="D56" s="68"/>
      <c r="E56" s="68"/>
    </row>
    <row r="57" spans="1:5">
      <c r="A57" s="71"/>
      <c r="B57" s="38" t="s">
        <v>26</v>
      </c>
      <c r="C57" s="1">
        <v>0</v>
      </c>
      <c r="D57" s="68"/>
      <c r="E57" s="68"/>
    </row>
    <row r="58" spans="1:5">
      <c r="A58" s="72"/>
      <c r="B58" s="38" t="s">
        <v>27</v>
      </c>
      <c r="C58" s="1">
        <v>0</v>
      </c>
      <c r="D58" s="69"/>
      <c r="E58" s="69"/>
    </row>
    <row r="59" spans="1:5">
      <c r="A59" s="73" t="s">
        <v>191</v>
      </c>
      <c r="B59" s="2" t="s">
        <v>13</v>
      </c>
      <c r="C59" s="1">
        <v>0</v>
      </c>
      <c r="D59" s="67">
        <v>61</v>
      </c>
      <c r="E59" s="67">
        <v>54</v>
      </c>
    </row>
    <row r="60" spans="1:5">
      <c r="A60" s="74"/>
      <c r="B60" s="2" t="s">
        <v>12</v>
      </c>
      <c r="C60" s="1">
        <v>61</v>
      </c>
      <c r="D60" s="68"/>
      <c r="E60" s="68"/>
    </row>
    <row r="61" spans="1:5">
      <c r="A61" s="75"/>
      <c r="B61" s="2" t="s">
        <v>71</v>
      </c>
      <c r="C61" s="1">
        <v>0</v>
      </c>
      <c r="D61" s="69"/>
      <c r="E61" s="69"/>
    </row>
  </sheetData>
  <mergeCells count="27">
    <mergeCell ref="A2:A6"/>
    <mergeCell ref="A7:A12"/>
    <mergeCell ref="A13:A19"/>
    <mergeCell ref="A20:A37"/>
    <mergeCell ref="A38:A41"/>
    <mergeCell ref="A42:A49"/>
    <mergeCell ref="A50:A54"/>
    <mergeCell ref="A55:A58"/>
    <mergeCell ref="E55:E58"/>
    <mergeCell ref="A59:A61"/>
    <mergeCell ref="D42:D49"/>
    <mergeCell ref="E59:E61"/>
    <mergeCell ref="D50:D54"/>
    <mergeCell ref="D55:D58"/>
    <mergeCell ref="D59:D61"/>
    <mergeCell ref="E42:E49"/>
    <mergeCell ref="E50:E54"/>
    <mergeCell ref="E2:E6"/>
    <mergeCell ref="E7:E12"/>
    <mergeCell ref="E13:E19"/>
    <mergeCell ref="E20:E37"/>
    <mergeCell ref="E38:E41"/>
    <mergeCell ref="D2:D6"/>
    <mergeCell ref="D7:D12"/>
    <mergeCell ref="D13:D19"/>
    <mergeCell ref="D20:D37"/>
    <mergeCell ref="D38:D4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F262-6F93-4120-9EBA-EFADBA52ABF9}">
  <dimension ref="A1:N40"/>
  <sheetViews>
    <sheetView workbookViewId="0">
      <selection activeCell="C11" sqref="C11"/>
    </sheetView>
  </sheetViews>
  <sheetFormatPr defaultRowHeight="14"/>
  <cols>
    <col min="1" max="1" width="9.6640625" bestFit="1" customWidth="1"/>
    <col min="5" max="5" width="10.25" bestFit="1" customWidth="1"/>
    <col min="12" max="12" width="9.83203125" customWidth="1"/>
    <col min="13" max="13" width="27.9140625" customWidth="1"/>
    <col min="14" max="14" width="19.6640625" customWidth="1"/>
  </cols>
  <sheetData>
    <row r="1" spans="1:14" ht="14.5" thickBot="1">
      <c r="A1" s="41" t="s">
        <v>159</v>
      </c>
      <c r="B1" s="41" t="s">
        <v>160</v>
      </c>
      <c r="C1" s="41" t="s">
        <v>1</v>
      </c>
      <c r="D1" s="1" t="s">
        <v>30</v>
      </c>
      <c r="E1" s="1" t="s">
        <v>161</v>
      </c>
      <c r="L1" s="44" t="s">
        <v>259</v>
      </c>
      <c r="M1" s="45" t="s">
        <v>260</v>
      </c>
      <c r="N1" s="45" t="s">
        <v>168</v>
      </c>
    </row>
    <row r="2" spans="1:14" ht="14.5" thickBot="1">
      <c r="A2" s="67" t="s">
        <v>50</v>
      </c>
      <c r="B2" t="s">
        <v>163</v>
      </c>
      <c r="C2" s="1" t="s">
        <v>238</v>
      </c>
      <c r="D2" s="1">
        <v>77</v>
      </c>
      <c r="E2" s="67">
        <f>SUM(D2:D7)</f>
        <v>803</v>
      </c>
      <c r="L2" s="88" t="s">
        <v>261</v>
      </c>
      <c r="M2" s="27" t="s">
        <v>11</v>
      </c>
      <c r="N2" s="27" t="s">
        <v>263</v>
      </c>
    </row>
    <row r="3" spans="1:14" ht="14.5" thickBot="1">
      <c r="A3" s="68"/>
      <c r="B3" s="1" t="s">
        <v>162</v>
      </c>
      <c r="C3" s="1" t="s">
        <v>239</v>
      </c>
      <c r="D3" s="1">
        <v>54</v>
      </c>
      <c r="E3" s="68"/>
      <c r="L3" s="89"/>
      <c r="M3" s="27" t="s">
        <v>284</v>
      </c>
      <c r="N3" s="27" t="s">
        <v>264</v>
      </c>
    </row>
    <row r="4" spans="1:14" ht="14.5" thickBot="1">
      <c r="A4" s="68"/>
      <c r="B4" s="1" t="s">
        <v>162</v>
      </c>
      <c r="C4" s="1" t="s">
        <v>240</v>
      </c>
      <c r="D4" s="1">
        <v>273</v>
      </c>
      <c r="E4" s="68"/>
      <c r="L4" s="89"/>
      <c r="M4" s="27" t="s">
        <v>286</v>
      </c>
      <c r="N4" s="27" t="s">
        <v>266</v>
      </c>
    </row>
    <row r="5" spans="1:14" ht="14.5" thickBot="1">
      <c r="A5" s="68"/>
      <c r="B5" s="1" t="s">
        <v>163</v>
      </c>
      <c r="C5" s="1" t="s">
        <v>44</v>
      </c>
      <c r="D5" s="1">
        <v>325</v>
      </c>
      <c r="E5" s="68"/>
      <c r="L5" s="89"/>
      <c r="M5" s="27" t="s">
        <v>285</v>
      </c>
      <c r="N5" s="27" t="s">
        <v>267</v>
      </c>
    </row>
    <row r="6" spans="1:14" ht="14.5" thickBot="1">
      <c r="A6" s="68"/>
      <c r="B6" s="1" t="s">
        <v>162</v>
      </c>
      <c r="C6" s="1" t="s">
        <v>31</v>
      </c>
      <c r="D6" s="1">
        <v>37</v>
      </c>
      <c r="E6" s="68"/>
      <c r="L6" s="89"/>
      <c r="M6" s="27" t="s">
        <v>44</v>
      </c>
      <c r="N6" s="27" t="s">
        <v>268</v>
      </c>
    </row>
    <row r="7" spans="1:14" ht="14.5" thickBot="1">
      <c r="A7" s="69"/>
      <c r="B7" s="1" t="s">
        <v>163</v>
      </c>
      <c r="C7" s="1" t="s">
        <v>165</v>
      </c>
      <c r="D7" s="1">
        <v>37</v>
      </c>
      <c r="E7" s="69"/>
      <c r="L7" s="89"/>
      <c r="M7" s="27" t="s">
        <v>164</v>
      </c>
      <c r="N7" s="27" t="s">
        <v>266</v>
      </c>
    </row>
    <row r="8" spans="1:14" ht="14.5" thickBot="1">
      <c r="A8" s="76" t="s">
        <v>75</v>
      </c>
      <c r="B8" s="77"/>
      <c r="C8" s="40" t="s">
        <v>241</v>
      </c>
      <c r="D8" s="1">
        <v>806</v>
      </c>
      <c r="E8" s="67">
        <f>SUM(D8:D12)</f>
        <v>3144</v>
      </c>
      <c r="L8" s="89"/>
      <c r="M8" s="27" t="s">
        <v>290</v>
      </c>
      <c r="N8" s="27" t="s">
        <v>269</v>
      </c>
    </row>
    <row r="9" spans="1:14" ht="14.5" thickBot="1">
      <c r="A9" s="78"/>
      <c r="B9" s="79"/>
      <c r="C9" s="40" t="s">
        <v>240</v>
      </c>
      <c r="D9" s="1">
        <v>273</v>
      </c>
      <c r="E9" s="68"/>
      <c r="L9" s="89"/>
      <c r="M9" s="27" t="s">
        <v>23</v>
      </c>
      <c r="N9" s="27" t="s">
        <v>269</v>
      </c>
    </row>
    <row r="10" spans="1:14" ht="14.5" thickBot="1">
      <c r="A10" s="78"/>
      <c r="B10" s="79"/>
      <c r="C10" s="40" t="s">
        <v>166</v>
      </c>
      <c r="D10" s="1">
        <v>1991</v>
      </c>
      <c r="E10" s="68"/>
      <c r="L10" s="89"/>
      <c r="M10" s="27" t="s">
        <v>270</v>
      </c>
      <c r="N10" s="27" t="s">
        <v>263</v>
      </c>
    </row>
    <row r="11" spans="1:14" ht="14.5" thickBot="1">
      <c r="A11" s="78"/>
      <c r="B11" s="79"/>
      <c r="C11" s="40" t="s">
        <v>31</v>
      </c>
      <c r="D11" s="1">
        <v>37</v>
      </c>
      <c r="E11" s="68"/>
      <c r="L11" s="89"/>
      <c r="M11" s="27" t="s">
        <v>136</v>
      </c>
      <c r="N11" s="27" t="s">
        <v>263</v>
      </c>
    </row>
    <row r="12" spans="1:14" ht="14.5" thickBot="1">
      <c r="A12" s="80"/>
      <c r="B12" s="81"/>
      <c r="C12" s="40" t="s">
        <v>165</v>
      </c>
      <c r="D12" s="1">
        <v>37</v>
      </c>
      <c r="E12" s="69"/>
      <c r="L12" s="89"/>
      <c r="M12" s="27" t="s">
        <v>271</v>
      </c>
      <c r="N12" s="27" t="s">
        <v>266</v>
      </c>
    </row>
    <row r="13" spans="1:14" ht="14.5" thickBot="1">
      <c r="A13" s="82" t="s">
        <v>49</v>
      </c>
      <c r="B13" s="83"/>
      <c r="C13" s="1" t="s">
        <v>241</v>
      </c>
      <c r="D13" s="1">
        <v>806</v>
      </c>
      <c r="E13" s="67">
        <f>SUM(D13:D18)</f>
        <v>3550</v>
      </c>
      <c r="L13" s="89"/>
      <c r="M13" s="27" t="s">
        <v>291</v>
      </c>
      <c r="N13" s="27" t="s">
        <v>269</v>
      </c>
    </row>
    <row r="14" spans="1:14" ht="14.5" thickBot="1">
      <c r="A14" s="84"/>
      <c r="B14" s="85"/>
      <c r="C14" s="1" t="s">
        <v>242</v>
      </c>
      <c r="D14" s="1">
        <v>606</v>
      </c>
      <c r="E14" s="68"/>
      <c r="L14" s="89"/>
      <c r="M14" s="27" t="s">
        <v>273</v>
      </c>
      <c r="N14" s="27" t="s">
        <v>266</v>
      </c>
    </row>
    <row r="15" spans="1:14" ht="14.5" thickBot="1">
      <c r="A15" s="84"/>
      <c r="B15" s="85"/>
      <c r="C15" s="1" t="s">
        <v>243</v>
      </c>
      <c r="D15" s="1">
        <v>21</v>
      </c>
      <c r="E15" s="68"/>
      <c r="L15" s="90"/>
      <c r="M15" s="27" t="s">
        <v>274</v>
      </c>
      <c r="N15" s="27" t="s">
        <v>266</v>
      </c>
    </row>
    <row r="16" spans="1:14" ht="40.5" customHeight="1" thickBot="1">
      <c r="A16" s="84"/>
      <c r="B16" s="85"/>
      <c r="C16" s="1" t="s">
        <v>244</v>
      </c>
      <c r="D16" s="1">
        <v>89</v>
      </c>
      <c r="E16" s="68"/>
      <c r="L16" s="91" t="s">
        <v>75</v>
      </c>
      <c r="M16" s="94" t="s">
        <v>11</v>
      </c>
      <c r="N16" s="95"/>
    </row>
    <row r="17" spans="1:14" ht="27" customHeight="1" thickBot="1">
      <c r="A17" s="84"/>
      <c r="B17" s="85"/>
      <c r="C17" s="1" t="s">
        <v>166</v>
      </c>
      <c r="D17" s="1">
        <v>1991</v>
      </c>
      <c r="E17" s="68"/>
      <c r="L17" s="92"/>
      <c r="M17" s="94" t="s">
        <v>283</v>
      </c>
      <c r="N17" s="95"/>
    </row>
    <row r="18" spans="1:14" ht="40.5" customHeight="1" thickBot="1">
      <c r="A18" s="86"/>
      <c r="B18" s="87"/>
      <c r="C18" s="1" t="s">
        <v>31</v>
      </c>
      <c r="D18" s="1">
        <v>37</v>
      </c>
      <c r="E18" s="69"/>
      <c r="L18" s="92"/>
      <c r="M18" s="94" t="s">
        <v>292</v>
      </c>
      <c r="N18" s="95"/>
    </row>
    <row r="19" spans="1:14" ht="27" customHeight="1" thickBot="1">
      <c r="L19" s="92"/>
      <c r="M19" s="94" t="s">
        <v>6</v>
      </c>
      <c r="N19" s="95"/>
    </row>
    <row r="20" spans="1:14" ht="14.5" thickBot="1">
      <c r="L20" s="92"/>
      <c r="M20" s="94" t="s">
        <v>270</v>
      </c>
      <c r="N20" s="95"/>
    </row>
    <row r="21" spans="1:14" ht="14.5" thickBot="1">
      <c r="L21" s="92"/>
      <c r="M21" s="94" t="s">
        <v>164</v>
      </c>
      <c r="N21" s="95"/>
    </row>
    <row r="22" spans="1:14" ht="14.5" thickBot="1">
      <c r="L22" s="92"/>
      <c r="M22" s="94" t="s">
        <v>272</v>
      </c>
      <c r="N22" s="95"/>
    </row>
    <row r="23" spans="1:14" ht="14.5" thickBot="1">
      <c r="L23" s="92"/>
      <c r="M23" s="94" t="s">
        <v>274</v>
      </c>
      <c r="N23" s="95"/>
    </row>
    <row r="24" spans="1:14" ht="14.5" thickBot="1">
      <c r="L24" s="93"/>
      <c r="M24" s="94" t="s">
        <v>23</v>
      </c>
      <c r="N24" s="95"/>
    </row>
    <row r="25" spans="1:14" ht="14.5" thickBot="1">
      <c r="L25" s="88" t="s">
        <v>49</v>
      </c>
      <c r="M25" s="96" t="s">
        <v>275</v>
      </c>
      <c r="N25" s="97"/>
    </row>
    <row r="26" spans="1:14" ht="27" customHeight="1" thickBot="1">
      <c r="L26" s="89"/>
      <c r="M26" s="96" t="s">
        <v>262</v>
      </c>
      <c r="N26" s="97"/>
    </row>
    <row r="27" spans="1:14" ht="27" customHeight="1" thickBot="1">
      <c r="L27" s="89"/>
      <c r="M27" s="96" t="s">
        <v>276</v>
      </c>
      <c r="N27" s="97"/>
    </row>
    <row r="28" spans="1:14" ht="27" customHeight="1" thickBot="1">
      <c r="L28" s="89"/>
      <c r="M28" s="96" t="s">
        <v>277</v>
      </c>
      <c r="N28" s="97"/>
    </row>
    <row r="29" spans="1:14" ht="14.5" thickBot="1">
      <c r="L29" s="89"/>
      <c r="M29" s="96" t="s">
        <v>265</v>
      </c>
      <c r="N29" s="97"/>
    </row>
    <row r="30" spans="1:14" ht="14.5" thickBot="1">
      <c r="L30" s="89"/>
      <c r="M30" s="96" t="s">
        <v>278</v>
      </c>
      <c r="N30" s="97"/>
    </row>
    <row r="31" spans="1:14" ht="27" customHeight="1" thickBot="1">
      <c r="L31" s="89"/>
      <c r="M31" s="96" t="s">
        <v>279</v>
      </c>
      <c r="N31" s="97"/>
    </row>
    <row r="32" spans="1:14" ht="14.5" thickBot="1">
      <c r="L32" s="89"/>
      <c r="M32" s="96" t="s">
        <v>280</v>
      </c>
      <c r="N32" s="97"/>
    </row>
    <row r="33" spans="12:14" ht="14.5" thickBot="1">
      <c r="L33" s="89"/>
      <c r="M33" s="96" t="s">
        <v>164</v>
      </c>
      <c r="N33" s="97"/>
    </row>
    <row r="34" spans="12:14" ht="27" customHeight="1" thickBot="1">
      <c r="L34" s="89"/>
      <c r="M34" s="96" t="s">
        <v>289</v>
      </c>
      <c r="N34" s="97"/>
    </row>
    <row r="35" spans="12:14" ht="14.5" thickBot="1">
      <c r="L35" s="89"/>
      <c r="M35" s="96" t="s">
        <v>281</v>
      </c>
      <c r="N35" s="97"/>
    </row>
    <row r="36" spans="12:14" ht="27" customHeight="1" thickBot="1">
      <c r="L36" s="89"/>
      <c r="M36" s="96" t="s">
        <v>288</v>
      </c>
      <c r="N36" s="97"/>
    </row>
    <row r="37" spans="12:14" ht="54" customHeight="1" thickBot="1">
      <c r="L37" s="89"/>
      <c r="M37" s="96" t="s">
        <v>287</v>
      </c>
      <c r="N37" s="97"/>
    </row>
    <row r="38" spans="12:14" ht="14.5" thickBot="1">
      <c r="L38" s="90"/>
      <c r="M38" s="96" t="s">
        <v>282</v>
      </c>
      <c r="N38" s="97"/>
    </row>
    <row r="40" spans="12:14" ht="27" customHeight="1"/>
  </sheetData>
  <mergeCells count="32">
    <mergeCell ref="L25:L38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L2:L15"/>
    <mergeCell ref="L16:L24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A2:A7"/>
    <mergeCell ref="A8:B12"/>
    <mergeCell ref="A13:B18"/>
    <mergeCell ref="E2:E7"/>
    <mergeCell ref="E8:E12"/>
    <mergeCell ref="E13:E1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F975-1C13-432B-B14F-C0E20A6F9DF2}">
  <dimension ref="A1:G47"/>
  <sheetViews>
    <sheetView workbookViewId="0">
      <selection activeCell="C16" sqref="C16"/>
    </sheetView>
  </sheetViews>
  <sheetFormatPr defaultRowHeight="14"/>
  <cols>
    <col min="1" max="1" width="13.08203125" customWidth="1"/>
    <col min="4" max="4" width="9.75" bestFit="1" customWidth="1"/>
    <col min="6" max="6" width="13.1640625" customWidth="1"/>
    <col min="7" max="7" width="10.1640625" bestFit="1" customWidth="1"/>
  </cols>
  <sheetData>
    <row r="1" spans="1:7">
      <c r="A1" s="4" t="s">
        <v>29</v>
      </c>
      <c r="B1" s="4" t="s">
        <v>209</v>
      </c>
      <c r="C1" s="4" t="s">
        <v>30</v>
      </c>
      <c r="D1" s="6" t="s">
        <v>210</v>
      </c>
      <c r="F1" s="4" t="s">
        <v>29</v>
      </c>
      <c r="G1" s="6" t="s">
        <v>210</v>
      </c>
    </row>
    <row r="2" spans="1:7">
      <c r="A2" s="2" t="s">
        <v>38</v>
      </c>
      <c r="B2" s="1"/>
      <c r="C2" s="1">
        <v>2922</v>
      </c>
      <c r="D2" s="1">
        <v>2922</v>
      </c>
      <c r="F2" s="1" t="s">
        <v>49</v>
      </c>
      <c r="G2" s="1">
        <v>3550</v>
      </c>
    </row>
    <row r="3" spans="1:7">
      <c r="A3" s="2" t="s">
        <v>67</v>
      </c>
      <c r="B3" s="1"/>
      <c r="C3" s="1">
        <v>2114</v>
      </c>
      <c r="D3" s="1">
        <v>2114</v>
      </c>
      <c r="F3" s="12" t="s">
        <v>75</v>
      </c>
      <c r="G3" s="15">
        <v>3160</v>
      </c>
    </row>
    <row r="4" spans="1:7">
      <c r="A4" s="67" t="s">
        <v>75</v>
      </c>
      <c r="B4" s="8" t="s">
        <v>75</v>
      </c>
      <c r="C4" s="8">
        <v>16</v>
      </c>
      <c r="D4" s="67">
        <f>SUM(C4:C9)</f>
        <v>3160</v>
      </c>
      <c r="F4" s="2" t="s">
        <v>38</v>
      </c>
      <c r="G4" s="1">
        <v>2922</v>
      </c>
    </row>
    <row r="5" spans="1:7">
      <c r="A5" s="68"/>
      <c r="B5" s="1" t="s">
        <v>166</v>
      </c>
      <c r="C5" s="1">
        <v>1991</v>
      </c>
      <c r="D5" s="68"/>
      <c r="F5" s="2" t="s">
        <v>67</v>
      </c>
      <c r="G5" s="1">
        <v>2114</v>
      </c>
    </row>
    <row r="6" spans="1:7">
      <c r="A6" s="68"/>
      <c r="B6" s="3" t="s">
        <v>31</v>
      </c>
      <c r="C6" s="8">
        <v>37</v>
      </c>
      <c r="D6" s="68"/>
      <c r="F6" s="2" t="s">
        <v>74</v>
      </c>
      <c r="G6" s="1">
        <v>1696</v>
      </c>
    </row>
    <row r="7" spans="1:7">
      <c r="A7" s="68"/>
      <c r="B7" s="8" t="s">
        <v>165</v>
      </c>
      <c r="C7" s="8">
        <v>37</v>
      </c>
      <c r="D7" s="68"/>
      <c r="F7" s="2" t="s">
        <v>53</v>
      </c>
      <c r="G7" s="1">
        <v>1221</v>
      </c>
    </row>
    <row r="8" spans="1:7">
      <c r="A8" s="68"/>
      <c r="B8" s="1" t="s">
        <v>241</v>
      </c>
      <c r="C8" s="1">
        <v>806</v>
      </c>
      <c r="D8" s="68"/>
      <c r="F8" s="2" t="s">
        <v>32</v>
      </c>
      <c r="G8" s="1">
        <v>1090</v>
      </c>
    </row>
    <row r="9" spans="1:7">
      <c r="A9" s="69"/>
      <c r="B9" s="1" t="s">
        <v>240</v>
      </c>
      <c r="C9" s="1">
        <v>273</v>
      </c>
      <c r="D9" s="69"/>
      <c r="F9" s="2" t="s">
        <v>46</v>
      </c>
      <c r="G9" s="1">
        <v>1005</v>
      </c>
    </row>
    <row r="10" spans="1:7">
      <c r="A10" s="2" t="s">
        <v>74</v>
      </c>
      <c r="B10" s="1"/>
      <c r="C10" s="1">
        <v>1696</v>
      </c>
      <c r="D10" s="1">
        <v>1696</v>
      </c>
      <c r="F10" s="13" t="s">
        <v>50</v>
      </c>
      <c r="G10" s="14">
        <v>891</v>
      </c>
    </row>
    <row r="11" spans="1:7">
      <c r="A11" s="2" t="s">
        <v>53</v>
      </c>
      <c r="B11" s="1"/>
      <c r="C11" s="1">
        <v>1221</v>
      </c>
      <c r="D11" s="1">
        <v>1221</v>
      </c>
      <c r="F11" s="2" t="s">
        <v>73</v>
      </c>
      <c r="G11" s="1">
        <v>726</v>
      </c>
    </row>
    <row r="12" spans="1:7">
      <c r="A12" s="2" t="s">
        <v>32</v>
      </c>
      <c r="B12" s="1"/>
      <c r="C12" s="1">
        <v>1090</v>
      </c>
      <c r="D12" s="1">
        <v>1090</v>
      </c>
      <c r="F12" s="2" t="s">
        <v>58</v>
      </c>
      <c r="G12" s="1">
        <v>683</v>
      </c>
    </row>
    <row r="13" spans="1:7">
      <c r="A13" s="2" t="s">
        <v>46</v>
      </c>
      <c r="B13" s="1"/>
      <c r="C13" s="1">
        <v>1005</v>
      </c>
      <c r="D13" s="1">
        <v>1005</v>
      </c>
      <c r="F13" s="2" t="s">
        <v>40</v>
      </c>
      <c r="G13" s="1">
        <v>500</v>
      </c>
    </row>
    <row r="14" spans="1:7">
      <c r="A14" s="2" t="s">
        <v>73</v>
      </c>
      <c r="B14" s="1"/>
      <c r="C14" s="1">
        <v>726</v>
      </c>
      <c r="D14" s="1">
        <v>726</v>
      </c>
      <c r="F14" s="2" t="s">
        <v>37</v>
      </c>
      <c r="G14" s="1">
        <v>261</v>
      </c>
    </row>
    <row r="15" spans="1:7">
      <c r="A15" s="2" t="s">
        <v>58</v>
      </c>
      <c r="B15" s="1"/>
      <c r="C15" s="1">
        <v>683</v>
      </c>
      <c r="D15" s="1">
        <v>683</v>
      </c>
      <c r="F15" s="2" t="s">
        <v>36</v>
      </c>
      <c r="G15" s="1">
        <v>239</v>
      </c>
    </row>
    <row r="16" spans="1:7">
      <c r="A16" s="2" t="s">
        <v>40</v>
      </c>
      <c r="B16" s="1"/>
      <c r="C16" s="1">
        <v>500</v>
      </c>
      <c r="D16" s="1">
        <v>500</v>
      </c>
      <c r="F16" s="2" t="s">
        <v>35</v>
      </c>
      <c r="G16" s="1">
        <v>120</v>
      </c>
    </row>
    <row r="17" spans="1:7">
      <c r="A17" s="101" t="s">
        <v>50</v>
      </c>
      <c r="B17" s="1" t="s">
        <v>50</v>
      </c>
      <c r="C17" s="1">
        <v>88</v>
      </c>
      <c r="D17" s="67">
        <f>SUM(C17:C23)</f>
        <v>891</v>
      </c>
      <c r="F17" s="2" t="s">
        <v>14</v>
      </c>
      <c r="G17" s="1">
        <v>108</v>
      </c>
    </row>
    <row r="18" spans="1:7">
      <c r="A18" s="102"/>
      <c r="B18" s="1" t="s">
        <v>44</v>
      </c>
      <c r="C18" s="1">
        <v>325</v>
      </c>
      <c r="D18" s="68"/>
      <c r="F18" s="2" t="s">
        <v>39</v>
      </c>
      <c r="G18" s="1">
        <v>88</v>
      </c>
    </row>
    <row r="19" spans="1:7">
      <c r="A19" s="102"/>
      <c r="B19" s="3" t="s">
        <v>31</v>
      </c>
      <c r="C19" s="8">
        <v>37</v>
      </c>
      <c r="D19" s="68"/>
      <c r="F19" s="2" t="s">
        <v>42</v>
      </c>
      <c r="G19" s="1">
        <v>86</v>
      </c>
    </row>
    <row r="20" spans="1:7">
      <c r="A20" s="102"/>
      <c r="B20" s="8" t="s">
        <v>165</v>
      </c>
      <c r="C20" s="8">
        <v>37</v>
      </c>
      <c r="D20" s="68"/>
      <c r="F20" s="2" t="s">
        <v>56</v>
      </c>
      <c r="G20" s="1">
        <v>83</v>
      </c>
    </row>
    <row r="21" spans="1:7">
      <c r="A21" s="102"/>
      <c r="B21" s="1" t="s">
        <v>238</v>
      </c>
      <c r="C21" s="1">
        <v>77</v>
      </c>
      <c r="D21" s="68"/>
      <c r="F21" s="2" t="s">
        <v>47</v>
      </c>
      <c r="G21" s="1">
        <v>67</v>
      </c>
    </row>
    <row r="22" spans="1:7">
      <c r="A22" s="102"/>
      <c r="B22" s="1" t="s">
        <v>239</v>
      </c>
      <c r="C22" s="1">
        <v>54</v>
      </c>
      <c r="D22" s="68"/>
      <c r="F22" s="2" t="s">
        <v>12</v>
      </c>
      <c r="G22" s="1">
        <v>61</v>
      </c>
    </row>
    <row r="23" spans="1:7">
      <c r="A23" s="103"/>
      <c r="B23" s="1" t="s">
        <v>240</v>
      </c>
      <c r="C23" s="1">
        <v>273</v>
      </c>
      <c r="D23" s="69"/>
      <c r="F23" s="2" t="s">
        <v>20</v>
      </c>
      <c r="G23" s="1">
        <v>61</v>
      </c>
    </row>
    <row r="24" spans="1:7">
      <c r="A24" s="2" t="s">
        <v>37</v>
      </c>
      <c r="B24" s="1"/>
      <c r="C24" s="1">
        <v>261</v>
      </c>
      <c r="D24" s="1">
        <v>261</v>
      </c>
      <c r="F24" s="2" t="s">
        <v>43</v>
      </c>
      <c r="G24" s="1">
        <v>29</v>
      </c>
    </row>
    <row r="25" spans="1:7">
      <c r="A25" s="2" t="s">
        <v>36</v>
      </c>
      <c r="B25" s="1"/>
      <c r="C25" s="1">
        <v>239</v>
      </c>
      <c r="D25" s="1">
        <v>239</v>
      </c>
      <c r="F25" s="2" t="s">
        <v>33</v>
      </c>
      <c r="G25" s="1">
        <v>28</v>
      </c>
    </row>
    <row r="26" spans="1:7">
      <c r="A26" s="2" t="s">
        <v>35</v>
      </c>
      <c r="B26" s="1"/>
      <c r="C26" s="1">
        <v>120</v>
      </c>
      <c r="D26" s="1">
        <v>120</v>
      </c>
      <c r="F26" s="2" t="s">
        <v>60</v>
      </c>
      <c r="G26" s="1">
        <v>17</v>
      </c>
    </row>
    <row r="27" spans="1:7">
      <c r="A27" s="2" t="s">
        <v>14</v>
      </c>
      <c r="B27" s="1"/>
      <c r="C27" s="1">
        <v>108</v>
      </c>
      <c r="D27" s="1">
        <v>108</v>
      </c>
      <c r="F27" s="2" t="s">
        <v>41</v>
      </c>
      <c r="G27" s="1">
        <v>16</v>
      </c>
    </row>
    <row r="28" spans="1:7">
      <c r="A28" s="2" t="s">
        <v>39</v>
      </c>
      <c r="B28" s="1"/>
      <c r="C28" s="1">
        <v>88</v>
      </c>
      <c r="D28" s="1">
        <v>88</v>
      </c>
      <c r="F28" s="2" t="s">
        <v>75</v>
      </c>
      <c r="G28" s="1">
        <v>16</v>
      </c>
    </row>
    <row r="29" spans="1:7">
      <c r="A29" s="2" t="s">
        <v>42</v>
      </c>
      <c r="B29" s="1"/>
      <c r="C29" s="1">
        <v>86</v>
      </c>
      <c r="D29" s="1">
        <v>86</v>
      </c>
      <c r="F29" s="2" t="s">
        <v>105</v>
      </c>
      <c r="G29" s="1">
        <v>9</v>
      </c>
    </row>
    <row r="30" spans="1:7">
      <c r="A30" s="2" t="s">
        <v>56</v>
      </c>
      <c r="B30" s="1"/>
      <c r="C30" s="1">
        <v>83</v>
      </c>
      <c r="D30" s="1">
        <v>83</v>
      </c>
      <c r="F30" s="2" t="s">
        <v>3</v>
      </c>
      <c r="G30" s="1">
        <v>5</v>
      </c>
    </row>
    <row r="31" spans="1:7">
      <c r="A31" s="2" t="s">
        <v>47</v>
      </c>
      <c r="B31" s="1"/>
      <c r="C31" s="1">
        <v>67</v>
      </c>
      <c r="D31" s="1">
        <v>67</v>
      </c>
      <c r="F31" s="2" t="s">
        <v>104</v>
      </c>
      <c r="G31" s="1">
        <v>5</v>
      </c>
    </row>
    <row r="32" spans="1:7">
      <c r="A32" s="2" t="s">
        <v>12</v>
      </c>
      <c r="B32" s="1"/>
      <c r="C32" s="1">
        <v>61</v>
      </c>
      <c r="D32" s="1">
        <v>61</v>
      </c>
      <c r="F32" s="2" t="s">
        <v>48</v>
      </c>
      <c r="G32" s="1">
        <v>2</v>
      </c>
    </row>
    <row r="33" spans="1:4">
      <c r="A33" s="2" t="s">
        <v>20</v>
      </c>
      <c r="B33" s="1"/>
      <c r="C33" s="1">
        <v>61</v>
      </c>
      <c r="D33" s="1">
        <v>61</v>
      </c>
    </row>
    <row r="34" spans="1:4">
      <c r="A34" s="2" t="s">
        <v>43</v>
      </c>
      <c r="B34" s="1"/>
      <c r="C34" s="1">
        <v>29</v>
      </c>
      <c r="D34" s="1">
        <v>29</v>
      </c>
    </row>
    <row r="35" spans="1:4">
      <c r="A35" s="2" t="s">
        <v>33</v>
      </c>
      <c r="B35" s="1"/>
      <c r="C35" s="1">
        <v>28</v>
      </c>
      <c r="D35" s="1">
        <v>28</v>
      </c>
    </row>
    <row r="36" spans="1:4">
      <c r="A36" s="2" t="s">
        <v>60</v>
      </c>
      <c r="B36" s="1"/>
      <c r="C36" s="1">
        <v>17</v>
      </c>
      <c r="D36" s="1">
        <v>17</v>
      </c>
    </row>
    <row r="37" spans="1:4">
      <c r="A37" s="2" t="s">
        <v>41</v>
      </c>
      <c r="B37" s="1"/>
      <c r="C37" s="1">
        <v>16</v>
      </c>
      <c r="D37" s="1">
        <v>16</v>
      </c>
    </row>
    <row r="38" spans="1:4">
      <c r="A38" s="2" t="s">
        <v>105</v>
      </c>
      <c r="B38" s="1"/>
      <c r="C38" s="1">
        <v>9</v>
      </c>
      <c r="D38" s="1">
        <v>9</v>
      </c>
    </row>
    <row r="39" spans="1:4">
      <c r="A39" s="2" t="s">
        <v>3</v>
      </c>
      <c r="B39" s="1"/>
      <c r="C39" s="1">
        <v>5</v>
      </c>
      <c r="D39" s="1">
        <v>5</v>
      </c>
    </row>
    <row r="40" spans="1:4">
      <c r="A40" s="2" t="s">
        <v>104</v>
      </c>
      <c r="B40" s="1"/>
      <c r="C40" s="1">
        <v>5</v>
      </c>
      <c r="D40" s="1">
        <v>5</v>
      </c>
    </row>
    <row r="41" spans="1:4">
      <c r="A41" s="2" t="s">
        <v>48</v>
      </c>
      <c r="B41" s="1"/>
      <c r="C41" s="1">
        <v>2</v>
      </c>
      <c r="D41" s="1">
        <v>2</v>
      </c>
    </row>
    <row r="42" spans="1:4">
      <c r="A42" s="98" t="s">
        <v>49</v>
      </c>
      <c r="B42" s="1" t="s">
        <v>241</v>
      </c>
      <c r="C42" s="1">
        <v>806</v>
      </c>
      <c r="D42" s="67">
        <f>SUM(C42:C47)</f>
        <v>3550</v>
      </c>
    </row>
    <row r="43" spans="1:4">
      <c r="A43" s="99"/>
      <c r="B43" s="1" t="s">
        <v>242</v>
      </c>
      <c r="C43" s="1">
        <v>606</v>
      </c>
      <c r="D43" s="68"/>
    </row>
    <row r="44" spans="1:4">
      <c r="A44" s="99"/>
      <c r="B44" s="1" t="s">
        <v>243</v>
      </c>
      <c r="C44" s="1">
        <v>21</v>
      </c>
      <c r="D44" s="68"/>
    </row>
    <row r="45" spans="1:4">
      <c r="A45" s="99"/>
      <c r="B45" s="1" t="s">
        <v>244</v>
      </c>
      <c r="C45" s="1">
        <v>89</v>
      </c>
      <c r="D45" s="68"/>
    </row>
    <row r="46" spans="1:4">
      <c r="A46" s="99"/>
      <c r="B46" s="1" t="s">
        <v>166</v>
      </c>
      <c r="C46" s="1">
        <v>1991</v>
      </c>
      <c r="D46" s="68"/>
    </row>
    <row r="47" spans="1:4">
      <c r="A47" s="100"/>
      <c r="B47" s="1" t="s">
        <v>31</v>
      </c>
      <c r="C47" s="1">
        <v>37</v>
      </c>
      <c r="D47" s="69"/>
    </row>
  </sheetData>
  <mergeCells count="6">
    <mergeCell ref="A42:A47"/>
    <mergeCell ref="D42:D47"/>
    <mergeCell ref="A17:A23"/>
    <mergeCell ref="D17:D23"/>
    <mergeCell ref="A4:A9"/>
    <mergeCell ref="D4:D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22CD-86AD-4EC8-8262-901667A3C8DD}">
  <dimension ref="A1:J45"/>
  <sheetViews>
    <sheetView topLeftCell="A31" workbookViewId="0">
      <selection activeCell="J48" sqref="J48"/>
    </sheetView>
  </sheetViews>
  <sheetFormatPr defaultRowHeight="14"/>
  <cols>
    <col min="1" max="1" width="12.6640625" bestFit="1" customWidth="1"/>
    <col min="4" max="4" width="12" customWidth="1"/>
    <col min="5" max="5" width="10.33203125" customWidth="1"/>
    <col min="7" max="7" width="12.1640625" customWidth="1"/>
    <col min="9" max="9" width="12" customWidth="1"/>
  </cols>
  <sheetData>
    <row r="1" spans="1:10">
      <c r="A1" s="1" t="s">
        <v>29</v>
      </c>
      <c r="B1" s="1" t="s">
        <v>77</v>
      </c>
      <c r="D1" s="58" t="s">
        <v>305</v>
      </c>
      <c r="E1" s="55" t="s">
        <v>77</v>
      </c>
      <c r="G1" s="4" t="s">
        <v>29</v>
      </c>
      <c r="H1" s="4" t="s">
        <v>77</v>
      </c>
      <c r="I1" s="25" t="s">
        <v>303</v>
      </c>
      <c r="J1" s="25" t="s">
        <v>304</v>
      </c>
    </row>
    <row r="2" spans="1:10">
      <c r="A2" s="2" t="s">
        <v>75</v>
      </c>
      <c r="B2" s="1">
        <v>1166</v>
      </c>
      <c r="D2" s="54" t="s">
        <v>75</v>
      </c>
      <c r="E2" s="5">
        <f>349+1166+6+2</f>
        <v>1523</v>
      </c>
      <c r="G2" s="2" t="s">
        <v>75</v>
      </c>
      <c r="H2" s="1">
        <f>349+1166+6+2</f>
        <v>1523</v>
      </c>
      <c r="I2" s="2" t="s">
        <v>40</v>
      </c>
      <c r="J2" s="1">
        <v>13</v>
      </c>
    </row>
    <row r="3" spans="1:10">
      <c r="A3" s="2" t="s">
        <v>49</v>
      </c>
      <c r="B3" s="1">
        <v>560</v>
      </c>
      <c r="D3" s="54" t="s">
        <v>49</v>
      </c>
      <c r="E3" s="5">
        <f>2+349+560</f>
        <v>911</v>
      </c>
      <c r="G3" s="2" t="s">
        <v>49</v>
      </c>
      <c r="H3" s="1">
        <f>2+349+560</f>
        <v>911</v>
      </c>
      <c r="I3" s="2" t="s">
        <v>135</v>
      </c>
      <c r="J3" s="1">
        <v>7</v>
      </c>
    </row>
    <row r="4" spans="1:10">
      <c r="A4" s="2" t="s">
        <v>50</v>
      </c>
      <c r="B4" s="1">
        <v>384</v>
      </c>
      <c r="D4" s="54" t="s">
        <v>50</v>
      </c>
      <c r="E4" s="5">
        <f>13+6+2+384</f>
        <v>405</v>
      </c>
      <c r="G4" s="2" t="s">
        <v>50</v>
      </c>
      <c r="H4" s="1">
        <f>13+6+2+384</f>
        <v>405</v>
      </c>
      <c r="I4" s="2" t="s">
        <v>245</v>
      </c>
      <c r="J4" s="1">
        <v>7</v>
      </c>
    </row>
    <row r="5" spans="1:10">
      <c r="A5" s="20" t="s">
        <v>166</v>
      </c>
      <c r="B5" s="1">
        <v>349</v>
      </c>
      <c r="D5" s="54" t="s">
        <v>51</v>
      </c>
      <c r="E5" s="5">
        <v>179</v>
      </c>
      <c r="G5" s="2" t="s">
        <v>51</v>
      </c>
      <c r="H5" s="1">
        <v>179</v>
      </c>
      <c r="I5" s="2" t="s">
        <v>3</v>
      </c>
      <c r="J5" s="1">
        <v>6</v>
      </c>
    </row>
    <row r="6" spans="1:10">
      <c r="A6" s="2" t="s">
        <v>51</v>
      </c>
      <c r="B6" s="1">
        <v>179</v>
      </c>
      <c r="D6" s="54" t="s">
        <v>39</v>
      </c>
      <c r="E6" s="5">
        <v>143</v>
      </c>
      <c r="G6" s="2" t="s">
        <v>39</v>
      </c>
      <c r="H6" s="1">
        <v>143</v>
      </c>
      <c r="I6" s="2" t="s">
        <v>35</v>
      </c>
      <c r="J6" s="1">
        <v>5</v>
      </c>
    </row>
    <row r="7" spans="1:10">
      <c r="A7" s="2" t="s">
        <v>39</v>
      </c>
      <c r="B7" s="1">
        <v>143</v>
      </c>
      <c r="D7" s="54" t="s">
        <v>38</v>
      </c>
      <c r="E7" s="5">
        <v>63</v>
      </c>
      <c r="G7" s="2" t="s">
        <v>38</v>
      </c>
      <c r="H7" s="1">
        <v>63</v>
      </c>
      <c r="I7" s="2" t="s">
        <v>8</v>
      </c>
      <c r="J7" s="1">
        <v>5</v>
      </c>
    </row>
    <row r="8" spans="1:10">
      <c r="A8" s="2" t="s">
        <v>38</v>
      </c>
      <c r="B8" s="1">
        <v>63</v>
      </c>
      <c r="D8" s="54" t="s">
        <v>57</v>
      </c>
      <c r="E8" s="5">
        <v>47</v>
      </c>
      <c r="G8" s="2" t="s">
        <v>57</v>
      </c>
      <c r="H8" s="1">
        <v>47</v>
      </c>
      <c r="I8" s="2" t="s">
        <v>27</v>
      </c>
      <c r="J8" s="1">
        <v>3</v>
      </c>
    </row>
    <row r="9" spans="1:10">
      <c r="A9" s="2" t="s">
        <v>57</v>
      </c>
      <c r="B9" s="1">
        <v>47</v>
      </c>
      <c r="D9" s="54" t="s">
        <v>36</v>
      </c>
      <c r="E9" s="5">
        <v>46</v>
      </c>
      <c r="G9" s="2" t="s">
        <v>36</v>
      </c>
      <c r="H9" s="1">
        <v>46</v>
      </c>
      <c r="I9" s="2" t="s">
        <v>60</v>
      </c>
      <c r="J9" s="1">
        <v>2</v>
      </c>
    </row>
    <row r="10" spans="1:10">
      <c r="A10" s="2" t="s">
        <v>36</v>
      </c>
      <c r="B10" s="1">
        <v>46</v>
      </c>
      <c r="D10" s="54" t="s">
        <v>58</v>
      </c>
      <c r="E10" s="5">
        <v>44</v>
      </c>
      <c r="G10" s="2" t="s">
        <v>58</v>
      </c>
      <c r="H10" s="1">
        <v>44</v>
      </c>
      <c r="I10" s="2" t="s">
        <v>42</v>
      </c>
      <c r="J10" s="1">
        <v>2</v>
      </c>
    </row>
    <row r="11" spans="1:10">
      <c r="A11" s="2" t="s">
        <v>58</v>
      </c>
      <c r="B11" s="1">
        <v>44</v>
      </c>
      <c r="D11" s="54" t="s">
        <v>146</v>
      </c>
      <c r="E11" s="5">
        <v>35</v>
      </c>
      <c r="G11" s="2" t="s">
        <v>146</v>
      </c>
      <c r="H11" s="1">
        <v>35</v>
      </c>
      <c r="I11" s="2" t="s">
        <v>136</v>
      </c>
      <c r="J11" s="1">
        <v>2</v>
      </c>
    </row>
    <row r="12" spans="1:10">
      <c r="A12" s="2" t="s">
        <v>146</v>
      </c>
      <c r="B12" s="1">
        <v>35</v>
      </c>
      <c r="D12" s="54" t="s">
        <v>53</v>
      </c>
      <c r="E12" s="5">
        <v>24</v>
      </c>
      <c r="G12" s="2" t="s">
        <v>53</v>
      </c>
      <c r="H12" s="1">
        <v>24</v>
      </c>
      <c r="I12" s="2" t="s">
        <v>12</v>
      </c>
      <c r="J12" s="1">
        <v>1</v>
      </c>
    </row>
    <row r="13" spans="1:10">
      <c r="A13" s="2" t="s">
        <v>53</v>
      </c>
      <c r="B13" s="1">
        <v>24</v>
      </c>
      <c r="D13" s="54" t="s">
        <v>18</v>
      </c>
      <c r="E13" s="5">
        <v>19</v>
      </c>
      <c r="G13" s="2" t="s">
        <v>18</v>
      </c>
      <c r="H13" s="1">
        <v>19</v>
      </c>
      <c r="I13" s="2" t="s">
        <v>19</v>
      </c>
      <c r="J13" s="1">
        <v>1</v>
      </c>
    </row>
    <row r="14" spans="1:10">
      <c r="A14" s="2" t="s">
        <v>18</v>
      </c>
      <c r="B14" s="1">
        <v>19</v>
      </c>
      <c r="D14" s="54" t="s">
        <v>37</v>
      </c>
      <c r="E14" s="5">
        <v>17</v>
      </c>
      <c r="G14" s="2" t="s">
        <v>37</v>
      </c>
      <c r="H14" s="1">
        <v>17</v>
      </c>
      <c r="I14" s="2" t="s">
        <v>47</v>
      </c>
      <c r="J14" s="1">
        <v>1</v>
      </c>
    </row>
    <row r="15" spans="1:10">
      <c r="A15" s="2" t="s">
        <v>37</v>
      </c>
      <c r="B15" s="1">
        <v>17</v>
      </c>
      <c r="D15" s="54" t="s">
        <v>46</v>
      </c>
      <c r="E15" s="5">
        <v>14</v>
      </c>
      <c r="G15" s="2" t="s">
        <v>46</v>
      </c>
      <c r="H15" s="1">
        <v>14</v>
      </c>
      <c r="I15" s="1"/>
      <c r="J15" s="1"/>
    </row>
    <row r="16" spans="1:10">
      <c r="A16" s="2" t="s">
        <v>46</v>
      </c>
      <c r="B16" s="1">
        <v>14</v>
      </c>
      <c r="D16" s="54" t="s">
        <v>40</v>
      </c>
      <c r="E16" s="5">
        <v>13</v>
      </c>
      <c r="G16" s="57"/>
      <c r="H16" s="34"/>
    </row>
    <row r="17" spans="1:8">
      <c r="A17" s="2" t="s">
        <v>40</v>
      </c>
      <c r="B17" s="1">
        <v>13</v>
      </c>
      <c r="D17" s="54" t="s">
        <v>135</v>
      </c>
      <c r="E17" s="5">
        <v>7</v>
      </c>
      <c r="G17" s="54"/>
      <c r="H17" s="5"/>
    </row>
    <row r="18" spans="1:8">
      <c r="A18" s="21" t="s">
        <v>44</v>
      </c>
      <c r="B18" s="1">
        <v>13</v>
      </c>
      <c r="D18" s="54" t="s">
        <v>245</v>
      </c>
      <c r="E18" s="5">
        <v>7</v>
      </c>
      <c r="G18" s="54"/>
      <c r="H18" s="5"/>
    </row>
    <row r="19" spans="1:8">
      <c r="A19" s="2" t="s">
        <v>135</v>
      </c>
      <c r="B19" s="1">
        <v>7</v>
      </c>
      <c r="D19" s="54" t="s">
        <v>3</v>
      </c>
      <c r="E19" s="5">
        <v>6</v>
      </c>
      <c r="G19" s="54"/>
      <c r="H19" s="5"/>
    </row>
    <row r="20" spans="1:8">
      <c r="A20" s="2" t="s">
        <v>52</v>
      </c>
      <c r="B20" s="1">
        <v>7</v>
      </c>
      <c r="D20" s="54" t="s">
        <v>35</v>
      </c>
      <c r="E20" s="5">
        <v>5</v>
      </c>
      <c r="G20" s="54"/>
      <c r="H20" s="5"/>
    </row>
    <row r="21" spans="1:8">
      <c r="A21" s="2" t="s">
        <v>3</v>
      </c>
      <c r="B21" s="1">
        <v>6</v>
      </c>
      <c r="D21" s="54" t="s">
        <v>8</v>
      </c>
      <c r="E21" s="5">
        <v>5</v>
      </c>
      <c r="G21" s="54"/>
      <c r="H21" s="5"/>
    </row>
    <row r="22" spans="1:8">
      <c r="A22" s="22" t="s">
        <v>165</v>
      </c>
      <c r="B22" s="1">
        <v>6</v>
      </c>
      <c r="D22" s="54" t="s">
        <v>27</v>
      </c>
      <c r="E22" s="5">
        <v>3</v>
      </c>
      <c r="G22" s="54"/>
      <c r="H22" s="5"/>
    </row>
    <row r="23" spans="1:8">
      <c r="A23" s="2" t="s">
        <v>35</v>
      </c>
      <c r="B23" s="1">
        <v>5</v>
      </c>
      <c r="D23" s="54" t="s">
        <v>60</v>
      </c>
      <c r="E23" s="5">
        <v>2</v>
      </c>
      <c r="G23" s="54"/>
      <c r="H23" s="5"/>
    </row>
    <row r="24" spans="1:8">
      <c r="A24" s="2" t="s">
        <v>8</v>
      </c>
      <c r="B24" s="1">
        <v>5</v>
      </c>
      <c r="D24" s="54" t="s">
        <v>42</v>
      </c>
      <c r="E24" s="5">
        <v>2</v>
      </c>
      <c r="G24" s="54"/>
      <c r="H24" s="5"/>
    </row>
    <row r="25" spans="1:8">
      <c r="A25" s="2" t="s">
        <v>27</v>
      </c>
      <c r="B25" s="1">
        <v>3</v>
      </c>
      <c r="D25" s="54" t="s">
        <v>136</v>
      </c>
      <c r="E25" s="5">
        <v>2</v>
      </c>
      <c r="G25" s="54"/>
      <c r="H25" s="5"/>
    </row>
    <row r="26" spans="1:8">
      <c r="A26" s="23" t="s">
        <v>31</v>
      </c>
      <c r="B26" s="1">
        <v>2</v>
      </c>
      <c r="D26" s="54" t="s">
        <v>12</v>
      </c>
      <c r="E26" s="5">
        <v>1</v>
      </c>
      <c r="G26" s="54"/>
      <c r="H26" s="5"/>
    </row>
    <row r="27" spans="1:8">
      <c r="A27" s="2" t="s">
        <v>60</v>
      </c>
      <c r="B27" s="1">
        <v>2</v>
      </c>
      <c r="D27" s="54" t="s">
        <v>19</v>
      </c>
      <c r="E27" s="5">
        <v>1</v>
      </c>
      <c r="G27" s="54"/>
      <c r="H27" s="5"/>
    </row>
    <row r="28" spans="1:8">
      <c r="A28" s="2" t="s">
        <v>42</v>
      </c>
      <c r="B28" s="1">
        <v>2</v>
      </c>
      <c r="D28" s="56" t="s">
        <v>47</v>
      </c>
      <c r="E28" s="36">
        <v>1</v>
      </c>
      <c r="G28" s="56"/>
      <c r="H28" s="36"/>
    </row>
    <row r="29" spans="1:8">
      <c r="A29" s="2" t="s">
        <v>136</v>
      </c>
      <c r="B29" s="1">
        <v>2</v>
      </c>
    </row>
    <row r="30" spans="1:8">
      <c r="A30" s="2" t="s">
        <v>12</v>
      </c>
      <c r="B30" s="1">
        <v>1</v>
      </c>
    </row>
    <row r="31" spans="1:8">
      <c r="A31" s="2" t="s">
        <v>19</v>
      </c>
      <c r="B31" s="1">
        <v>1</v>
      </c>
    </row>
    <row r="32" spans="1:8">
      <c r="A32" s="2" t="s">
        <v>47</v>
      </c>
      <c r="B32" s="1">
        <v>1</v>
      </c>
    </row>
    <row r="34" spans="1:3">
      <c r="A34" s="7" t="s">
        <v>141</v>
      </c>
      <c r="B34" s="1" t="s">
        <v>1</v>
      </c>
      <c r="C34" s="1" t="s">
        <v>30</v>
      </c>
    </row>
    <row r="35" spans="1:3">
      <c r="A35" s="98" t="s">
        <v>75</v>
      </c>
      <c r="B35" s="20" t="s">
        <v>166</v>
      </c>
      <c r="C35" s="1">
        <v>349</v>
      </c>
    </row>
    <row r="36" spans="1:3">
      <c r="A36" s="99"/>
      <c r="B36" s="22" t="s">
        <v>165</v>
      </c>
      <c r="C36" s="1">
        <v>6</v>
      </c>
    </row>
    <row r="37" spans="1:3">
      <c r="A37" s="100"/>
      <c r="B37" s="23" t="s">
        <v>31</v>
      </c>
      <c r="C37" s="1">
        <v>2</v>
      </c>
    </row>
    <row r="38" spans="1:3">
      <c r="A38" s="67" t="s">
        <v>49</v>
      </c>
      <c r="B38" s="20" t="s">
        <v>166</v>
      </c>
      <c r="C38" s="1">
        <v>349</v>
      </c>
    </row>
    <row r="39" spans="1:3">
      <c r="A39" s="69"/>
      <c r="B39" s="23" t="s">
        <v>31</v>
      </c>
      <c r="C39" s="1">
        <v>2</v>
      </c>
    </row>
    <row r="40" spans="1:3">
      <c r="A40" s="67" t="s">
        <v>50</v>
      </c>
      <c r="B40" s="21" t="s">
        <v>44</v>
      </c>
      <c r="C40" s="1">
        <v>13</v>
      </c>
    </row>
    <row r="41" spans="1:3">
      <c r="A41" s="68"/>
      <c r="B41" s="22" t="s">
        <v>165</v>
      </c>
      <c r="C41" s="1">
        <v>6</v>
      </c>
    </row>
    <row r="42" spans="1:3">
      <c r="A42" s="69"/>
      <c r="B42" s="23" t="s">
        <v>31</v>
      </c>
      <c r="C42" s="1">
        <v>2</v>
      </c>
    </row>
    <row r="43" spans="1:3">
      <c r="A43" s="59"/>
    </row>
    <row r="44" spans="1:3">
      <c r="A44" s="59"/>
    </row>
    <row r="45" spans="1:3">
      <c r="A45" s="60"/>
    </row>
  </sheetData>
  <sortState xmlns:xlrd2="http://schemas.microsoft.com/office/spreadsheetml/2017/richdata2" ref="A2:B32">
    <sortCondition descending="1" ref="B2:B32"/>
  </sortState>
  <mergeCells count="3">
    <mergeCell ref="A40:A42"/>
    <mergeCell ref="A38:A39"/>
    <mergeCell ref="A35:A37"/>
  </mergeCells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A57E-5904-442A-99C2-51D655698007}">
  <dimension ref="A1:G62"/>
  <sheetViews>
    <sheetView topLeftCell="A13" workbookViewId="0">
      <selection activeCell="B22" sqref="B22"/>
    </sheetView>
  </sheetViews>
  <sheetFormatPr defaultRowHeight="14"/>
  <cols>
    <col min="1" max="1" width="17.33203125" bestFit="1" customWidth="1"/>
    <col min="2" max="2" width="17.9140625" customWidth="1"/>
    <col min="3" max="3" width="9.9140625" bestFit="1" customWidth="1"/>
    <col min="4" max="4" width="9.75" bestFit="1" customWidth="1"/>
    <col min="6" max="6" width="44" customWidth="1"/>
    <col min="7" max="7" width="34.5" customWidth="1"/>
  </cols>
  <sheetData>
    <row r="1" spans="1:4">
      <c r="A1" s="1" t="s">
        <v>29</v>
      </c>
      <c r="B1" s="1" t="s">
        <v>209</v>
      </c>
      <c r="C1" s="1" t="s">
        <v>76</v>
      </c>
      <c r="D1" s="1" t="s">
        <v>210</v>
      </c>
    </row>
    <row r="2" spans="1:4">
      <c r="A2" s="67" t="s">
        <v>143</v>
      </c>
      <c r="B2" s="1" t="s">
        <v>108</v>
      </c>
      <c r="C2" s="1">
        <v>52181</v>
      </c>
      <c r="D2" s="67">
        <f>SUM(C2:C16)</f>
        <v>85247</v>
      </c>
    </row>
    <row r="3" spans="1:4">
      <c r="A3" s="68"/>
      <c r="B3" s="16" t="s">
        <v>110</v>
      </c>
      <c r="C3" s="1">
        <v>5979</v>
      </c>
      <c r="D3" s="68"/>
    </row>
    <row r="4" spans="1:4">
      <c r="A4" s="68"/>
      <c r="B4" s="16" t="s">
        <v>211</v>
      </c>
      <c r="C4" s="1">
        <v>4488</v>
      </c>
      <c r="D4" s="68"/>
    </row>
    <row r="5" spans="1:4">
      <c r="A5" s="68"/>
      <c r="B5" s="16" t="s">
        <v>112</v>
      </c>
      <c r="C5" s="1">
        <v>3499</v>
      </c>
      <c r="D5" s="68"/>
    </row>
    <row r="6" spans="1:4">
      <c r="A6" s="68"/>
      <c r="B6" s="16" t="s">
        <v>78</v>
      </c>
      <c r="C6" s="1">
        <v>2442</v>
      </c>
      <c r="D6" s="68"/>
    </row>
    <row r="7" spans="1:4">
      <c r="A7" s="68"/>
      <c r="B7" s="16" t="s">
        <v>116</v>
      </c>
      <c r="C7" s="1">
        <v>1669</v>
      </c>
      <c r="D7" s="68"/>
    </row>
    <row r="8" spans="1:4">
      <c r="A8" s="68"/>
      <c r="B8" s="16" t="s">
        <v>213</v>
      </c>
      <c r="C8" s="1">
        <v>1020</v>
      </c>
      <c r="D8" s="68"/>
    </row>
    <row r="9" spans="1:4">
      <c r="A9" s="68"/>
      <c r="B9" s="16" t="s">
        <v>113</v>
      </c>
      <c r="C9" s="1">
        <v>3481</v>
      </c>
      <c r="D9" s="68"/>
    </row>
    <row r="10" spans="1:4">
      <c r="A10" s="68"/>
      <c r="B10" s="16" t="s">
        <v>212</v>
      </c>
      <c r="C10" s="1">
        <v>3384</v>
      </c>
      <c r="D10" s="68"/>
    </row>
    <row r="11" spans="1:4">
      <c r="A11" s="68"/>
      <c r="B11" s="16" t="s">
        <v>114</v>
      </c>
      <c r="C11" s="1">
        <v>3321</v>
      </c>
      <c r="D11" s="68"/>
    </row>
    <row r="12" spans="1:4">
      <c r="A12" s="68"/>
      <c r="B12" s="16" t="s">
        <v>115</v>
      </c>
      <c r="C12" s="1">
        <v>2014</v>
      </c>
      <c r="D12" s="68"/>
    </row>
    <row r="13" spans="1:4">
      <c r="A13" s="68"/>
      <c r="B13" s="16" t="s">
        <v>123</v>
      </c>
      <c r="C13" s="1">
        <v>324</v>
      </c>
      <c r="D13" s="68"/>
    </row>
    <row r="14" spans="1:4">
      <c r="A14" s="68"/>
      <c r="B14" s="16" t="s">
        <v>119</v>
      </c>
      <c r="C14" s="1">
        <v>517</v>
      </c>
      <c r="D14" s="68"/>
    </row>
    <row r="15" spans="1:4">
      <c r="A15" s="68"/>
      <c r="B15" s="16" t="s">
        <v>120</v>
      </c>
      <c r="C15" s="1">
        <v>517</v>
      </c>
      <c r="D15" s="68"/>
    </row>
    <row r="16" spans="1:4">
      <c r="A16" s="69"/>
      <c r="B16" s="16" t="s">
        <v>121</v>
      </c>
      <c r="C16" s="1">
        <v>411</v>
      </c>
      <c r="D16" s="69"/>
    </row>
    <row r="17" spans="1:4">
      <c r="A17" s="67" t="s">
        <v>144</v>
      </c>
      <c r="B17" s="24" t="s">
        <v>107</v>
      </c>
      <c r="C17" s="25">
        <v>25220</v>
      </c>
      <c r="D17" s="67">
        <f>SUM(C17:C23)</f>
        <v>39354</v>
      </c>
    </row>
    <row r="18" spans="1:4">
      <c r="A18" s="68"/>
      <c r="B18" s="16" t="s">
        <v>123</v>
      </c>
      <c r="C18" s="1">
        <v>324</v>
      </c>
      <c r="D18" s="68"/>
    </row>
    <row r="19" spans="1:4">
      <c r="A19" s="68"/>
      <c r="B19" s="17" t="s">
        <v>122</v>
      </c>
      <c r="C19" s="1">
        <v>407</v>
      </c>
      <c r="D19" s="68"/>
    </row>
    <row r="20" spans="1:4">
      <c r="A20" s="68"/>
      <c r="B20" s="17" t="s">
        <v>124</v>
      </c>
      <c r="C20" s="1">
        <v>164</v>
      </c>
      <c r="D20" s="68"/>
    </row>
    <row r="21" spans="1:4">
      <c r="A21" s="68"/>
      <c r="B21" s="17" t="s">
        <v>106</v>
      </c>
      <c r="C21" s="1">
        <v>9881</v>
      </c>
      <c r="D21" s="68"/>
    </row>
    <row r="22" spans="1:4">
      <c r="A22" s="68"/>
      <c r="B22" s="17" t="s">
        <v>114</v>
      </c>
      <c r="C22" s="1">
        <v>3321</v>
      </c>
      <c r="D22" s="68"/>
    </row>
    <row r="23" spans="1:4">
      <c r="A23" s="69"/>
      <c r="B23" s="17" t="s">
        <v>125</v>
      </c>
      <c r="C23" s="1">
        <v>37</v>
      </c>
      <c r="D23" s="69"/>
    </row>
    <row r="24" spans="1:4">
      <c r="A24" s="67" t="s">
        <v>145</v>
      </c>
      <c r="B24" s="26" t="s">
        <v>109</v>
      </c>
      <c r="C24" s="25">
        <v>7620</v>
      </c>
      <c r="D24" s="67">
        <f>SUM(C24:C30)</f>
        <v>21754</v>
      </c>
    </row>
    <row r="25" spans="1:4">
      <c r="A25" s="68"/>
      <c r="B25" s="17" t="s">
        <v>123</v>
      </c>
      <c r="C25" s="1">
        <v>324</v>
      </c>
      <c r="D25" s="68"/>
    </row>
    <row r="26" spans="1:4">
      <c r="A26" s="68"/>
      <c r="B26" s="17" t="s">
        <v>124</v>
      </c>
      <c r="C26" s="1">
        <v>164</v>
      </c>
      <c r="D26" s="68"/>
    </row>
    <row r="27" spans="1:4">
      <c r="A27" s="68"/>
      <c r="B27" s="17" t="s">
        <v>114</v>
      </c>
      <c r="C27" s="1">
        <v>3321</v>
      </c>
      <c r="D27" s="68"/>
    </row>
    <row r="28" spans="1:4">
      <c r="A28" s="68"/>
      <c r="B28" s="17" t="s">
        <v>106</v>
      </c>
      <c r="C28" s="1">
        <v>9881</v>
      </c>
      <c r="D28" s="68"/>
    </row>
    <row r="29" spans="1:4">
      <c r="A29" s="68"/>
      <c r="B29" s="17" t="s">
        <v>125</v>
      </c>
      <c r="C29" s="1">
        <v>37</v>
      </c>
      <c r="D29" s="68"/>
    </row>
    <row r="30" spans="1:4">
      <c r="A30" s="69"/>
      <c r="B30" s="17" t="s">
        <v>122</v>
      </c>
      <c r="C30" s="1">
        <v>407</v>
      </c>
      <c r="D30" s="69"/>
    </row>
    <row r="32" spans="1:4">
      <c r="A32" s="1" t="s">
        <v>108</v>
      </c>
      <c r="B32" s="1">
        <v>85247</v>
      </c>
    </row>
    <row r="33" spans="1:7">
      <c r="A33" s="1" t="s">
        <v>107</v>
      </c>
      <c r="B33" s="1">
        <v>39354</v>
      </c>
    </row>
    <row r="34" spans="1:7">
      <c r="A34" s="1" t="s">
        <v>109</v>
      </c>
      <c r="B34" s="1">
        <v>21754</v>
      </c>
    </row>
    <row r="35" spans="1:7">
      <c r="F35" s="48" t="s">
        <v>143</v>
      </c>
      <c r="G35" s="49" t="s">
        <v>295</v>
      </c>
    </row>
    <row r="36" spans="1:7">
      <c r="F36" s="46" t="s">
        <v>97</v>
      </c>
      <c r="G36" s="47" t="s">
        <v>82</v>
      </c>
    </row>
    <row r="37" spans="1:7">
      <c r="F37" s="46" t="s">
        <v>211</v>
      </c>
      <c r="G37" s="47" t="s">
        <v>296</v>
      </c>
    </row>
    <row r="38" spans="1:7">
      <c r="F38" s="46" t="s">
        <v>98</v>
      </c>
      <c r="G38" s="47" t="s">
        <v>297</v>
      </c>
    </row>
    <row r="39" spans="1:7">
      <c r="F39" s="46" t="s">
        <v>90</v>
      </c>
      <c r="G39" s="47" t="s">
        <v>294</v>
      </c>
    </row>
    <row r="40" spans="1:7">
      <c r="F40" s="46" t="s">
        <v>293</v>
      </c>
      <c r="G40" s="47" t="s">
        <v>88</v>
      </c>
    </row>
    <row r="41" spans="1:7">
      <c r="F41" s="46" t="s">
        <v>92</v>
      </c>
      <c r="G41" s="47" t="s">
        <v>96</v>
      </c>
    </row>
    <row r="42" spans="1:7">
      <c r="F42" s="46" t="s">
        <v>101</v>
      </c>
      <c r="G42" s="47" t="s">
        <v>80</v>
      </c>
    </row>
    <row r="43" spans="1:7">
      <c r="F43" s="46" t="s">
        <v>212</v>
      </c>
      <c r="G43" s="47" t="s">
        <v>298</v>
      </c>
    </row>
    <row r="44" spans="1:7">
      <c r="F44" s="46" t="s">
        <v>89</v>
      </c>
      <c r="G44" s="47" t="s">
        <v>83</v>
      </c>
    </row>
    <row r="45" spans="1:7">
      <c r="F45" s="46" t="s">
        <v>294</v>
      </c>
      <c r="G45" s="5"/>
    </row>
    <row r="46" spans="1:7">
      <c r="F46" s="46" t="s">
        <v>95</v>
      </c>
      <c r="G46" s="5"/>
    </row>
    <row r="47" spans="1:7">
      <c r="F47" s="46" t="s">
        <v>96</v>
      </c>
      <c r="G47" s="5"/>
    </row>
    <row r="48" spans="1:7">
      <c r="F48" s="46" t="s">
        <v>91</v>
      </c>
      <c r="G48" s="5"/>
    </row>
    <row r="49" spans="6:7">
      <c r="F49" s="46" t="s">
        <v>93</v>
      </c>
      <c r="G49" s="5"/>
    </row>
    <row r="50" spans="6:7">
      <c r="F50" s="50" t="s">
        <v>86</v>
      </c>
      <c r="G50" s="36"/>
    </row>
    <row r="52" spans="6:7" ht="14.5" thickBot="1">
      <c r="F52" s="51" t="s">
        <v>299</v>
      </c>
      <c r="G52" s="52" t="s">
        <v>300</v>
      </c>
    </row>
    <row r="53" spans="6:7" ht="14.5" thickBot="1">
      <c r="F53" s="27" t="s">
        <v>226</v>
      </c>
      <c r="G53" s="42" t="s">
        <v>301</v>
      </c>
    </row>
    <row r="54" spans="6:7" ht="14.5" thickBot="1">
      <c r="F54" s="27" t="s">
        <v>225</v>
      </c>
      <c r="G54" s="42" t="s">
        <v>229</v>
      </c>
    </row>
    <row r="55" spans="6:7" ht="14.5" thickBot="1">
      <c r="F55" s="27" t="s">
        <v>224</v>
      </c>
      <c r="G55" s="42" t="s">
        <v>230</v>
      </c>
    </row>
    <row r="56" spans="6:7" ht="14.5" thickBot="1">
      <c r="F56" s="27" t="s">
        <v>223</v>
      </c>
      <c r="G56" s="42" t="s">
        <v>231</v>
      </c>
    </row>
    <row r="57" spans="6:7" ht="14.5" thickBot="1">
      <c r="F57" s="27" t="s">
        <v>222</v>
      </c>
      <c r="G57" s="42" t="s">
        <v>227</v>
      </c>
    </row>
    <row r="58" spans="6:7" ht="14.5" thickBot="1">
      <c r="F58" s="27" t="s">
        <v>221</v>
      </c>
      <c r="G58" s="42" t="s">
        <v>232</v>
      </c>
    </row>
    <row r="59" spans="6:7" ht="14.5" thickBot="1">
      <c r="F59" s="27" t="s">
        <v>220</v>
      </c>
      <c r="G59" s="42" t="s">
        <v>233</v>
      </c>
    </row>
    <row r="60" spans="6:7" ht="14.5" thickBot="1">
      <c r="F60" s="27" t="s">
        <v>219</v>
      </c>
      <c r="G60" s="42" t="s">
        <v>234</v>
      </c>
    </row>
    <row r="61" spans="6:7" ht="14.5" thickBot="1">
      <c r="F61" s="27" t="s">
        <v>218</v>
      </c>
      <c r="G61" s="42" t="s">
        <v>235</v>
      </c>
    </row>
    <row r="62" spans="6:7">
      <c r="F62" s="43" t="s">
        <v>216</v>
      </c>
      <c r="G62" s="53" t="s">
        <v>302</v>
      </c>
    </row>
  </sheetData>
  <mergeCells count="6">
    <mergeCell ref="D2:D16"/>
    <mergeCell ref="D17:D23"/>
    <mergeCell ref="D24:D30"/>
    <mergeCell ref="A17:A23"/>
    <mergeCell ref="A24:A30"/>
    <mergeCell ref="A2:A16"/>
  </mergeCells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0CB1-F90B-459F-85CD-EC5D74ABEA31}">
  <dimension ref="A1:D25"/>
  <sheetViews>
    <sheetView topLeftCell="A4" workbookViewId="0">
      <selection activeCell="D20" sqref="D20"/>
    </sheetView>
  </sheetViews>
  <sheetFormatPr defaultRowHeight="14"/>
  <cols>
    <col min="1" max="1" width="17.5" bestFit="1" customWidth="1"/>
    <col min="3" max="4" width="9.75" bestFit="1" customWidth="1"/>
  </cols>
  <sheetData>
    <row r="1" spans="1:4">
      <c r="A1" s="4" t="s">
        <v>215</v>
      </c>
      <c r="B1" s="4" t="s">
        <v>77</v>
      </c>
    </row>
    <row r="2" spans="1:4">
      <c r="A2" s="1" t="s">
        <v>145</v>
      </c>
      <c r="B2" s="1">
        <v>210</v>
      </c>
    </row>
    <row r="3" spans="1:4">
      <c r="A3" s="1" t="s">
        <v>143</v>
      </c>
      <c r="B3" s="1">
        <v>143</v>
      </c>
    </row>
    <row r="4" spans="1:4">
      <c r="A4" s="1" t="s">
        <v>89</v>
      </c>
      <c r="B4" s="1">
        <v>21</v>
      </c>
    </row>
    <row r="5" spans="1:4">
      <c r="A5" s="1" t="s">
        <v>144</v>
      </c>
      <c r="B5" s="1">
        <v>17</v>
      </c>
    </row>
    <row r="6" spans="1:4">
      <c r="A6" s="1" t="s">
        <v>111</v>
      </c>
      <c r="B6" s="1">
        <v>4</v>
      </c>
    </row>
    <row r="7" spans="1:4">
      <c r="A7" s="1" t="s">
        <v>124</v>
      </c>
      <c r="B7" s="1">
        <v>1</v>
      </c>
    </row>
    <row r="9" spans="1:4">
      <c r="A9" s="4" t="s">
        <v>29</v>
      </c>
      <c r="B9" s="4" t="s">
        <v>214</v>
      </c>
      <c r="C9" s="4" t="s">
        <v>77</v>
      </c>
      <c r="D9" s="4" t="s">
        <v>210</v>
      </c>
    </row>
    <row r="10" spans="1:4">
      <c r="A10" s="67" t="s">
        <v>145</v>
      </c>
      <c r="B10" s="1" t="s">
        <v>109</v>
      </c>
      <c r="C10" s="8">
        <v>210</v>
      </c>
      <c r="D10" s="67">
        <v>211</v>
      </c>
    </row>
    <row r="11" spans="1:4">
      <c r="A11" s="69"/>
      <c r="B11" s="1" t="s">
        <v>124</v>
      </c>
      <c r="C11" s="8">
        <v>1</v>
      </c>
      <c r="D11" s="69"/>
    </row>
    <row r="12" spans="1:4">
      <c r="A12" s="67" t="s">
        <v>143</v>
      </c>
      <c r="B12" s="1" t="s">
        <v>108</v>
      </c>
      <c r="C12" s="1">
        <v>143</v>
      </c>
      <c r="D12" s="67">
        <f>SUM(C12:C14)</f>
        <v>168</v>
      </c>
    </row>
    <row r="13" spans="1:4">
      <c r="A13" s="68"/>
      <c r="B13" s="1" t="s">
        <v>89</v>
      </c>
      <c r="C13" s="1">
        <v>21</v>
      </c>
      <c r="D13" s="68"/>
    </row>
    <row r="14" spans="1:4">
      <c r="A14" s="68"/>
      <c r="B14" s="1" t="s">
        <v>111</v>
      </c>
      <c r="C14" s="1">
        <v>4</v>
      </c>
      <c r="D14" s="68"/>
    </row>
    <row r="15" spans="1:4">
      <c r="A15" s="67" t="s">
        <v>144</v>
      </c>
      <c r="B15" s="1" t="s">
        <v>124</v>
      </c>
      <c r="C15" s="1">
        <v>1</v>
      </c>
      <c r="D15" s="67">
        <v>18</v>
      </c>
    </row>
    <row r="16" spans="1:4">
      <c r="A16" s="69"/>
      <c r="B16" s="8" t="s">
        <v>107</v>
      </c>
      <c r="C16" s="1">
        <v>17</v>
      </c>
      <c r="D16" s="69"/>
    </row>
    <row r="18" spans="1:4">
      <c r="A18" s="1" t="s">
        <v>29</v>
      </c>
      <c r="B18" s="1" t="s">
        <v>30</v>
      </c>
    </row>
    <row r="19" spans="1:4">
      <c r="A19" s="1" t="s">
        <v>108</v>
      </c>
      <c r="B19" s="1">
        <v>168</v>
      </c>
    </row>
    <row r="20" spans="1:4">
      <c r="A20" s="1" t="s">
        <v>107</v>
      </c>
      <c r="B20" s="1">
        <v>17</v>
      </c>
    </row>
    <row r="22" spans="1:4">
      <c r="A22" s="61" t="s">
        <v>29</v>
      </c>
      <c r="B22" s="61" t="s">
        <v>306</v>
      </c>
      <c r="C22" s="61" t="s">
        <v>77</v>
      </c>
      <c r="D22" s="61" t="s">
        <v>210</v>
      </c>
    </row>
    <row r="23" spans="1:4">
      <c r="A23" s="104" t="s">
        <v>143</v>
      </c>
      <c r="B23" s="1" t="s">
        <v>89</v>
      </c>
      <c r="C23" s="1">
        <v>21</v>
      </c>
      <c r="D23" s="67">
        <v>25</v>
      </c>
    </row>
    <row r="24" spans="1:4">
      <c r="A24" s="104"/>
      <c r="B24" s="1" t="s">
        <v>111</v>
      </c>
      <c r="C24" s="1">
        <v>4</v>
      </c>
      <c r="D24" s="69"/>
    </row>
    <row r="25" spans="1:4">
      <c r="A25" s="63" t="s">
        <v>295</v>
      </c>
      <c r="B25" s="62" t="s">
        <v>124</v>
      </c>
      <c r="C25" s="62">
        <v>1</v>
      </c>
      <c r="D25" s="63">
        <v>1</v>
      </c>
    </row>
  </sheetData>
  <sortState xmlns:xlrd2="http://schemas.microsoft.com/office/spreadsheetml/2017/richdata2" ref="A2:B7">
    <sortCondition descending="1" ref="B2:B7"/>
  </sortState>
  <mergeCells count="8">
    <mergeCell ref="A23:A24"/>
    <mergeCell ref="D23:D24"/>
    <mergeCell ref="A12:A14"/>
    <mergeCell ref="A10:A11"/>
    <mergeCell ref="D10:D11"/>
    <mergeCell ref="D12:D14"/>
    <mergeCell ref="A15:A16"/>
    <mergeCell ref="D15:D16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C0E-3784-4610-8E8F-15733DC2A929}">
  <dimension ref="A1:E11"/>
  <sheetViews>
    <sheetView workbookViewId="0">
      <selection activeCell="I7" sqref="I7"/>
    </sheetView>
  </sheetViews>
  <sheetFormatPr defaultRowHeight="14"/>
  <cols>
    <col min="1" max="1" width="44.58203125" customWidth="1"/>
    <col min="2" max="2" width="6" bestFit="1" customWidth="1"/>
    <col min="4" max="4" width="34.6640625" customWidth="1"/>
    <col min="5" max="5" width="5.83203125" bestFit="1" customWidth="1"/>
  </cols>
  <sheetData>
    <row r="1" spans="1:5">
      <c r="A1" s="19" t="s">
        <v>217</v>
      </c>
      <c r="B1" s="4" t="s">
        <v>30</v>
      </c>
      <c r="D1" s="19" t="s">
        <v>237</v>
      </c>
      <c r="E1" s="4" t="s">
        <v>30</v>
      </c>
    </row>
    <row r="2" spans="1:5">
      <c r="A2" s="18" t="s">
        <v>226</v>
      </c>
      <c r="B2" s="1">
        <v>5986</v>
      </c>
      <c r="D2" s="18" t="s">
        <v>228</v>
      </c>
      <c r="E2" s="1">
        <v>9902</v>
      </c>
    </row>
    <row r="3" spans="1:5">
      <c r="A3" s="18" t="s">
        <v>225</v>
      </c>
      <c r="B3" s="1">
        <v>3509</v>
      </c>
      <c r="D3" s="18" t="s">
        <v>229</v>
      </c>
      <c r="E3" s="1">
        <v>6027</v>
      </c>
    </row>
    <row r="4" spans="1:5">
      <c r="A4" s="18" t="s">
        <v>224</v>
      </c>
      <c r="B4" s="1">
        <v>2444</v>
      </c>
      <c r="D4" s="18" t="s">
        <v>230</v>
      </c>
      <c r="E4" s="1">
        <v>3326</v>
      </c>
    </row>
    <row r="5" spans="1:5">
      <c r="A5" s="18" t="s">
        <v>223</v>
      </c>
      <c r="B5" s="1">
        <v>4488</v>
      </c>
      <c r="D5" s="18" t="s">
        <v>231</v>
      </c>
      <c r="E5" s="1">
        <v>836</v>
      </c>
    </row>
    <row r="6" spans="1:5">
      <c r="A6" s="18" t="s">
        <v>222</v>
      </c>
      <c r="B6" s="1">
        <v>1020</v>
      </c>
      <c r="D6" s="18" t="s">
        <v>227</v>
      </c>
      <c r="E6" s="1">
        <v>0</v>
      </c>
    </row>
    <row r="7" spans="1:5">
      <c r="A7" s="18" t="s">
        <v>221</v>
      </c>
      <c r="B7" s="1">
        <v>1673</v>
      </c>
      <c r="D7" s="18" t="s">
        <v>232</v>
      </c>
      <c r="E7" s="1">
        <v>226</v>
      </c>
    </row>
    <row r="8" spans="1:5">
      <c r="A8" s="18" t="s">
        <v>220</v>
      </c>
      <c r="B8" s="1">
        <v>3390</v>
      </c>
      <c r="D8" s="18" t="s">
        <v>233</v>
      </c>
      <c r="E8" s="1">
        <v>309</v>
      </c>
    </row>
    <row r="9" spans="1:5">
      <c r="A9" s="18" t="s">
        <v>219</v>
      </c>
      <c r="B9" s="1">
        <v>3486</v>
      </c>
      <c r="D9" s="18" t="s">
        <v>234</v>
      </c>
      <c r="E9" s="1">
        <v>37</v>
      </c>
    </row>
    <row r="10" spans="1:5">
      <c r="A10" s="18" t="s">
        <v>218</v>
      </c>
      <c r="B10" s="1">
        <v>402</v>
      </c>
      <c r="D10" s="18" t="s">
        <v>235</v>
      </c>
      <c r="E10" s="1">
        <v>71</v>
      </c>
    </row>
    <row r="11" spans="1:5">
      <c r="A11" s="18" t="s">
        <v>216</v>
      </c>
      <c r="B11" s="1">
        <v>0</v>
      </c>
      <c r="D11" s="18" t="s">
        <v>236</v>
      </c>
      <c r="E11" s="1">
        <v>1435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70" zoomScaleNormal="70" workbookViewId="0">
      <selection activeCell="O20" sqref="O20"/>
    </sheetView>
  </sheetViews>
  <sheetFormatPr defaultRowHeight="14"/>
  <cols>
    <col min="1" max="1" width="4.08203125" bestFit="1" customWidth="1"/>
    <col min="2" max="2" width="11.75" customWidth="1"/>
    <col min="3" max="3" width="10.5" bestFit="1" customWidth="1"/>
    <col min="4" max="4" width="8.9140625" bestFit="1" customWidth="1"/>
    <col min="5" max="5" width="4.08203125" bestFit="1" customWidth="1"/>
    <col min="6" max="6" width="30.58203125" customWidth="1"/>
    <col min="7" max="7" width="10.5" bestFit="1" customWidth="1"/>
    <col min="8" max="8" width="8.9140625" bestFit="1" customWidth="1"/>
    <col min="9" max="9" width="4.08203125" bestFit="1" customWidth="1"/>
    <col min="10" max="10" width="12.9140625" customWidth="1"/>
    <col min="11" max="11" width="10.5" bestFit="1" customWidth="1"/>
    <col min="13" max="13" width="17.4140625" customWidth="1"/>
    <col min="14" max="14" width="17.9140625" customWidth="1"/>
  </cols>
  <sheetData>
    <row r="1" spans="1:14">
      <c r="A1" s="4" t="s">
        <v>0</v>
      </c>
      <c r="B1" s="4" t="s">
        <v>1</v>
      </c>
      <c r="C1" s="4" t="s">
        <v>76</v>
      </c>
      <c r="D1" s="4" t="s">
        <v>77</v>
      </c>
      <c r="E1" s="4" t="s">
        <v>0</v>
      </c>
      <c r="F1" s="4" t="s">
        <v>1</v>
      </c>
      <c r="G1" s="4" t="s">
        <v>76</v>
      </c>
      <c r="H1" s="4" t="s">
        <v>77</v>
      </c>
      <c r="I1" s="4" t="s">
        <v>0</v>
      </c>
      <c r="J1" s="4" t="s">
        <v>1</v>
      </c>
      <c r="K1" s="4" t="s">
        <v>76</v>
      </c>
      <c r="L1" s="4" t="s">
        <v>77</v>
      </c>
      <c r="M1" s="6" t="s">
        <v>141</v>
      </c>
      <c r="N1" s="6" t="s">
        <v>142</v>
      </c>
    </row>
    <row r="2" spans="1:14">
      <c r="A2" s="1">
        <v>1</v>
      </c>
      <c r="B2" s="10" t="s">
        <v>9</v>
      </c>
      <c r="C2" s="1"/>
      <c r="D2" s="1"/>
      <c r="E2" s="1">
        <v>26</v>
      </c>
      <c r="F2" s="10" t="s">
        <v>137</v>
      </c>
      <c r="G2" s="1">
        <v>17</v>
      </c>
      <c r="H2" s="1">
        <v>2</v>
      </c>
      <c r="I2" s="1">
        <v>51</v>
      </c>
      <c r="J2" s="10" t="s">
        <v>24</v>
      </c>
      <c r="K2" s="1"/>
      <c r="L2" s="1"/>
      <c r="M2" s="7" t="s">
        <v>126</v>
      </c>
      <c r="N2" s="8">
        <v>1089</v>
      </c>
    </row>
    <row r="3" spans="1:14">
      <c r="A3" s="1">
        <v>2</v>
      </c>
      <c r="B3" s="10" t="s">
        <v>53</v>
      </c>
      <c r="C3" s="1">
        <v>1221</v>
      </c>
      <c r="D3" s="1">
        <v>24</v>
      </c>
      <c r="E3" s="1">
        <v>27</v>
      </c>
      <c r="F3" s="10" t="s">
        <v>61</v>
      </c>
      <c r="G3" s="1"/>
      <c r="H3" s="1"/>
      <c r="I3" s="1">
        <v>52</v>
      </c>
      <c r="J3" s="10" t="s">
        <v>70</v>
      </c>
      <c r="K3" s="1"/>
      <c r="L3" s="1"/>
      <c r="M3" s="7" t="s">
        <v>127</v>
      </c>
      <c r="N3" s="8">
        <v>236</v>
      </c>
    </row>
    <row r="4" spans="1:14">
      <c r="A4" s="1">
        <v>3</v>
      </c>
      <c r="B4" s="10" t="s">
        <v>7</v>
      </c>
      <c r="C4" s="1"/>
      <c r="D4" s="1"/>
      <c r="E4" s="1">
        <v>28</v>
      </c>
      <c r="F4" s="10" t="s">
        <v>73</v>
      </c>
      <c r="G4" s="1">
        <v>726</v>
      </c>
      <c r="H4" s="1"/>
      <c r="I4" s="1">
        <v>53</v>
      </c>
      <c r="J4" s="10" t="s">
        <v>25</v>
      </c>
      <c r="K4" s="1"/>
      <c r="L4" s="1"/>
      <c r="M4" s="7" t="s">
        <v>128</v>
      </c>
      <c r="N4" s="8">
        <v>145</v>
      </c>
    </row>
    <row r="5" spans="1:14">
      <c r="A5" s="1">
        <v>4</v>
      </c>
      <c r="B5" s="10" t="s">
        <v>6</v>
      </c>
      <c r="C5" s="1">
        <v>1991</v>
      </c>
      <c r="D5" s="1">
        <v>349</v>
      </c>
      <c r="E5" s="1">
        <v>29</v>
      </c>
      <c r="F5" s="10" t="s">
        <v>62</v>
      </c>
      <c r="G5" s="1"/>
      <c r="H5" s="1"/>
      <c r="I5" s="1">
        <v>54</v>
      </c>
      <c r="J5" s="10" t="s">
        <v>26</v>
      </c>
      <c r="K5" s="1"/>
      <c r="L5" s="1"/>
      <c r="M5" s="7" t="s">
        <v>129</v>
      </c>
      <c r="N5" s="8">
        <v>268</v>
      </c>
    </row>
    <row r="6" spans="1:14">
      <c r="A6" s="1">
        <v>5</v>
      </c>
      <c r="B6" s="11" t="s">
        <v>31</v>
      </c>
      <c r="C6" s="1">
        <v>37</v>
      </c>
      <c r="D6" s="1">
        <v>2</v>
      </c>
      <c r="E6" s="1">
        <v>30</v>
      </c>
      <c r="F6" s="10" t="s">
        <v>63</v>
      </c>
      <c r="G6" s="1"/>
      <c r="H6" s="1"/>
      <c r="I6" s="1">
        <v>55</v>
      </c>
      <c r="J6" s="10" t="s">
        <v>27</v>
      </c>
      <c r="K6" s="1"/>
      <c r="L6" s="1">
        <v>3</v>
      </c>
      <c r="M6" s="7" t="s">
        <v>130</v>
      </c>
      <c r="N6" s="8">
        <v>59</v>
      </c>
    </row>
    <row r="7" spans="1:14">
      <c r="A7" s="1">
        <v>6</v>
      </c>
      <c r="B7" s="10" t="s">
        <v>32</v>
      </c>
      <c r="C7" s="1">
        <v>1090</v>
      </c>
      <c r="D7" s="1"/>
      <c r="E7" s="1">
        <v>31</v>
      </c>
      <c r="F7" s="10" t="s">
        <v>64</v>
      </c>
      <c r="G7" s="1"/>
      <c r="H7" s="1"/>
      <c r="I7" s="1">
        <v>56</v>
      </c>
      <c r="J7" s="10" t="s">
        <v>13</v>
      </c>
      <c r="K7" s="1"/>
      <c r="L7" s="1"/>
      <c r="M7" s="7" t="s">
        <v>131</v>
      </c>
      <c r="N7" s="8">
        <v>239</v>
      </c>
    </row>
    <row r="8" spans="1:14">
      <c r="A8" s="1">
        <v>7</v>
      </c>
      <c r="B8" s="10" t="s">
        <v>140</v>
      </c>
      <c r="C8" s="1"/>
      <c r="D8" s="1"/>
      <c r="E8" s="1">
        <v>32</v>
      </c>
      <c r="F8" s="10" t="s">
        <v>65</v>
      </c>
      <c r="G8" s="1"/>
      <c r="H8" s="1"/>
      <c r="I8" s="1">
        <v>57</v>
      </c>
      <c r="J8" s="10" t="s">
        <v>12</v>
      </c>
      <c r="K8" s="1">
        <v>61</v>
      </c>
      <c r="L8" s="1">
        <v>1</v>
      </c>
      <c r="M8" s="7" t="s">
        <v>132</v>
      </c>
      <c r="N8" s="8">
        <v>2</v>
      </c>
    </row>
    <row r="9" spans="1:14">
      <c r="A9" s="1">
        <v>8</v>
      </c>
      <c r="B9" s="10" t="s">
        <v>33</v>
      </c>
      <c r="C9" s="1">
        <v>28</v>
      </c>
      <c r="D9" s="1"/>
      <c r="E9" s="1">
        <v>33</v>
      </c>
      <c r="F9" s="10" t="s">
        <v>66</v>
      </c>
      <c r="G9" s="1"/>
      <c r="H9" s="1"/>
      <c r="I9" s="1">
        <v>58</v>
      </c>
      <c r="J9" s="10" t="s">
        <v>71</v>
      </c>
      <c r="K9" s="1"/>
      <c r="L9" s="1"/>
      <c r="M9" s="7" t="s">
        <v>133</v>
      </c>
      <c r="N9" s="8">
        <v>752</v>
      </c>
    </row>
    <row r="10" spans="1:14">
      <c r="A10" s="1">
        <v>9</v>
      </c>
      <c r="B10" s="10" t="s">
        <v>139</v>
      </c>
      <c r="C10" s="1"/>
      <c r="D10" s="1"/>
      <c r="E10" s="1">
        <v>34</v>
      </c>
      <c r="F10" s="10" t="s">
        <v>42</v>
      </c>
      <c r="G10" s="1">
        <v>86</v>
      </c>
      <c r="H10" s="1">
        <v>2</v>
      </c>
      <c r="I10" s="1">
        <v>59</v>
      </c>
      <c r="J10" s="10" t="s">
        <v>28</v>
      </c>
      <c r="K10" s="1"/>
      <c r="L10" s="1"/>
      <c r="M10" s="7" t="s">
        <v>134</v>
      </c>
      <c r="N10" s="8">
        <v>54</v>
      </c>
    </row>
    <row r="11" spans="1:14">
      <c r="A11" s="1">
        <v>10</v>
      </c>
      <c r="B11" s="10" t="s">
        <v>22</v>
      </c>
      <c r="C11" s="1"/>
      <c r="D11" s="1"/>
      <c r="E11" s="1">
        <v>35</v>
      </c>
      <c r="F11" s="10" t="s">
        <v>67</v>
      </c>
      <c r="G11" s="1">
        <v>2114</v>
      </c>
      <c r="H11" s="1"/>
      <c r="I11" s="1">
        <v>60</v>
      </c>
      <c r="J11" s="10" t="s">
        <v>15</v>
      </c>
      <c r="K11" s="1"/>
      <c r="L11" s="1"/>
    </row>
    <row r="12" spans="1:14">
      <c r="A12" s="1">
        <v>11</v>
      </c>
      <c r="B12" s="10" t="s">
        <v>56</v>
      </c>
      <c r="C12" s="1">
        <v>83</v>
      </c>
      <c r="D12" s="1"/>
      <c r="E12" s="1">
        <v>36</v>
      </c>
      <c r="F12" s="10" t="s">
        <v>43</v>
      </c>
      <c r="G12" s="1">
        <v>29</v>
      </c>
      <c r="H12" s="1"/>
      <c r="I12" s="1">
        <v>61</v>
      </c>
      <c r="J12" s="10" t="s">
        <v>16</v>
      </c>
      <c r="K12" s="1"/>
      <c r="L12" s="1"/>
    </row>
    <row r="13" spans="1:14">
      <c r="A13" s="1">
        <v>12</v>
      </c>
      <c r="B13" s="10" t="s">
        <v>58</v>
      </c>
      <c r="C13" s="1">
        <v>683</v>
      </c>
      <c r="D13" s="1">
        <v>44</v>
      </c>
      <c r="E13" s="1">
        <v>37</v>
      </c>
      <c r="F13" s="10" t="s">
        <v>68</v>
      </c>
      <c r="G13" s="1">
        <v>9</v>
      </c>
      <c r="H13" s="1"/>
      <c r="I13" s="1">
        <v>62</v>
      </c>
      <c r="J13" s="10" t="s">
        <v>17</v>
      </c>
      <c r="K13" s="1"/>
      <c r="L13" s="1"/>
    </row>
    <row r="14" spans="1:14">
      <c r="A14" s="1">
        <v>13</v>
      </c>
      <c r="B14" s="10" t="s">
        <v>138</v>
      </c>
      <c r="C14" s="1">
        <v>5</v>
      </c>
      <c r="D14" s="1">
        <v>6</v>
      </c>
      <c r="E14" s="1">
        <v>38</v>
      </c>
      <c r="F14" s="10" t="s">
        <v>55</v>
      </c>
      <c r="G14" s="1"/>
      <c r="H14" s="1"/>
      <c r="I14" s="1">
        <v>63</v>
      </c>
      <c r="J14" s="10" t="s">
        <v>18</v>
      </c>
      <c r="K14" s="1"/>
      <c r="L14" s="1">
        <v>19</v>
      </c>
    </row>
    <row r="15" spans="1:14">
      <c r="A15" s="1">
        <v>14</v>
      </c>
      <c r="B15" s="10" t="s">
        <v>57</v>
      </c>
      <c r="C15" s="1"/>
      <c r="D15" s="1">
        <v>47</v>
      </c>
      <c r="E15" s="1">
        <v>39</v>
      </c>
      <c r="F15" s="10" t="s">
        <v>193</v>
      </c>
      <c r="G15" s="1"/>
      <c r="H15" s="1"/>
      <c r="I15" s="1">
        <v>64</v>
      </c>
      <c r="J15" s="10" t="s">
        <v>19</v>
      </c>
      <c r="K15" s="1"/>
      <c r="L15" s="1">
        <v>1</v>
      </c>
    </row>
    <row r="16" spans="1:14">
      <c r="A16" s="1">
        <v>15</v>
      </c>
      <c r="B16" s="10" t="s">
        <v>34</v>
      </c>
      <c r="C16" s="1"/>
      <c r="D16" s="1"/>
      <c r="E16" s="1">
        <v>40</v>
      </c>
      <c r="F16" s="10" t="s">
        <v>8</v>
      </c>
      <c r="G16" s="1"/>
      <c r="H16" s="1">
        <v>5</v>
      </c>
      <c r="I16" s="1">
        <v>65</v>
      </c>
      <c r="J16" s="10" t="s">
        <v>74</v>
      </c>
      <c r="K16" s="1">
        <v>1696</v>
      </c>
      <c r="L16" s="1"/>
    </row>
    <row r="17" spans="1:12">
      <c r="A17" s="1">
        <v>16</v>
      </c>
      <c r="B17" s="10" t="s">
        <v>104</v>
      </c>
      <c r="C17" s="1">
        <v>5</v>
      </c>
      <c r="D17" s="1"/>
      <c r="E17" s="1">
        <v>41</v>
      </c>
      <c r="F17" s="10" t="s">
        <v>52</v>
      </c>
      <c r="G17" s="1"/>
      <c r="H17" s="1">
        <v>7</v>
      </c>
      <c r="I17" s="1">
        <v>66</v>
      </c>
      <c r="J17" s="10" t="s">
        <v>20</v>
      </c>
      <c r="K17" s="1">
        <v>61</v>
      </c>
      <c r="L17" s="1"/>
    </row>
    <row r="18" spans="1:12">
      <c r="A18" s="1">
        <v>17</v>
      </c>
      <c r="B18" s="10" t="s">
        <v>35</v>
      </c>
      <c r="C18" s="1">
        <v>120</v>
      </c>
      <c r="D18" s="1">
        <v>5</v>
      </c>
      <c r="E18" s="1">
        <v>42</v>
      </c>
      <c r="F18" s="10" t="s">
        <v>10</v>
      </c>
      <c r="G18" s="1"/>
      <c r="H18" s="1"/>
      <c r="I18" s="1">
        <v>67</v>
      </c>
      <c r="J18" s="10" t="s">
        <v>47</v>
      </c>
      <c r="K18" s="1">
        <v>67</v>
      </c>
      <c r="L18" s="1">
        <v>1</v>
      </c>
    </row>
    <row r="19" spans="1:12">
      <c r="A19" s="1">
        <v>18</v>
      </c>
      <c r="B19" s="10" t="s">
        <v>36</v>
      </c>
      <c r="C19" s="1">
        <v>239</v>
      </c>
      <c r="D19" s="1">
        <v>46</v>
      </c>
      <c r="E19" s="1">
        <v>43</v>
      </c>
      <c r="F19" s="10" t="s">
        <v>44</v>
      </c>
      <c r="G19" s="1">
        <v>325</v>
      </c>
      <c r="H19" s="1">
        <v>13</v>
      </c>
      <c r="I19" s="1">
        <v>68</v>
      </c>
      <c r="J19" s="10" t="s">
        <v>48</v>
      </c>
      <c r="K19" s="1">
        <v>2</v>
      </c>
      <c r="L19" s="1"/>
    </row>
    <row r="20" spans="1:12">
      <c r="A20" s="1">
        <v>19</v>
      </c>
      <c r="B20" s="10" t="s">
        <v>37</v>
      </c>
      <c r="C20" s="1">
        <v>261</v>
      </c>
      <c r="D20" s="1">
        <v>17</v>
      </c>
      <c r="E20" s="1">
        <v>44</v>
      </c>
      <c r="F20" s="10" t="s">
        <v>54</v>
      </c>
      <c r="G20" s="1"/>
      <c r="H20" s="1">
        <v>2</v>
      </c>
      <c r="I20" s="1">
        <v>69</v>
      </c>
      <c r="J20" s="10" t="s">
        <v>21</v>
      </c>
      <c r="K20" s="1"/>
      <c r="L20" s="1"/>
    </row>
    <row r="21" spans="1:12">
      <c r="A21" s="1">
        <v>20</v>
      </c>
      <c r="B21" s="10" t="s">
        <v>135</v>
      </c>
      <c r="C21" s="1"/>
      <c r="D21" s="1">
        <v>7</v>
      </c>
      <c r="E21" s="1">
        <v>45</v>
      </c>
      <c r="F21" s="10" t="s">
        <v>11</v>
      </c>
      <c r="G21" s="1"/>
      <c r="H21" s="1">
        <v>35</v>
      </c>
      <c r="I21" s="1">
        <v>70</v>
      </c>
      <c r="J21" s="10" t="s">
        <v>49</v>
      </c>
      <c r="K21" s="1"/>
      <c r="L21" s="1">
        <v>560</v>
      </c>
    </row>
    <row r="22" spans="1:12">
      <c r="A22" s="1">
        <v>21</v>
      </c>
      <c r="B22" s="10" t="s">
        <v>38</v>
      </c>
      <c r="C22" s="1">
        <v>2922</v>
      </c>
      <c r="D22" s="1">
        <v>63</v>
      </c>
      <c r="E22" s="1">
        <v>46</v>
      </c>
      <c r="F22" s="10" t="s">
        <v>45</v>
      </c>
      <c r="G22" s="1">
        <v>0</v>
      </c>
      <c r="H22" s="1"/>
      <c r="I22" s="1">
        <v>71</v>
      </c>
      <c r="J22" s="10" t="s">
        <v>50</v>
      </c>
      <c r="K22" s="1">
        <v>88</v>
      </c>
      <c r="L22" s="1">
        <v>384</v>
      </c>
    </row>
    <row r="23" spans="1:12">
      <c r="A23" s="1">
        <v>22</v>
      </c>
      <c r="B23" s="10" t="s">
        <v>59</v>
      </c>
      <c r="C23" s="1"/>
      <c r="D23" s="1"/>
      <c r="E23" s="1">
        <v>47</v>
      </c>
      <c r="F23" s="10" t="s">
        <v>23</v>
      </c>
      <c r="G23" s="1">
        <v>37</v>
      </c>
      <c r="H23" s="1">
        <v>6</v>
      </c>
      <c r="I23" s="1">
        <v>72</v>
      </c>
      <c r="J23" s="10" t="s">
        <v>75</v>
      </c>
      <c r="K23" s="1">
        <v>16</v>
      </c>
      <c r="L23" s="1">
        <v>1166</v>
      </c>
    </row>
    <row r="24" spans="1:12">
      <c r="A24" s="1">
        <v>23</v>
      </c>
      <c r="B24" s="10" t="s">
        <v>39</v>
      </c>
      <c r="C24" s="1">
        <v>88</v>
      </c>
      <c r="D24" s="1">
        <v>143</v>
      </c>
      <c r="E24" s="1">
        <v>48</v>
      </c>
      <c r="F24" s="10" t="s">
        <v>69</v>
      </c>
      <c r="G24" s="1"/>
      <c r="H24" s="1"/>
      <c r="I24" s="1">
        <v>73</v>
      </c>
      <c r="J24" s="10" t="s">
        <v>72</v>
      </c>
      <c r="K24" s="1"/>
      <c r="L24" s="1"/>
    </row>
    <row r="25" spans="1:12">
      <c r="A25" s="1">
        <v>24</v>
      </c>
      <c r="B25" s="10" t="s">
        <v>40</v>
      </c>
      <c r="C25" s="1">
        <v>500</v>
      </c>
      <c r="D25" s="1">
        <v>13</v>
      </c>
      <c r="E25" s="1">
        <v>49</v>
      </c>
      <c r="F25" s="10" t="s">
        <v>14</v>
      </c>
      <c r="G25" s="1">
        <v>108</v>
      </c>
      <c r="H25" s="1"/>
      <c r="I25" s="1">
        <v>74</v>
      </c>
      <c r="J25" s="10" t="s">
        <v>51</v>
      </c>
      <c r="K25" s="1"/>
      <c r="L25" s="1">
        <v>179</v>
      </c>
    </row>
    <row r="26" spans="1:12">
      <c r="A26" s="1">
        <v>25</v>
      </c>
      <c r="B26" s="10" t="s">
        <v>41</v>
      </c>
      <c r="C26" s="1">
        <v>16</v>
      </c>
      <c r="D26" s="1"/>
      <c r="E26" s="1">
        <v>50</v>
      </c>
      <c r="F26" s="10" t="s">
        <v>46</v>
      </c>
      <c r="G26" s="1">
        <v>1005</v>
      </c>
      <c r="H26" s="1">
        <v>14</v>
      </c>
      <c r="I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A9DE-29EB-4A28-BD58-104D3752402C}">
  <dimension ref="A1:B34"/>
  <sheetViews>
    <sheetView topLeftCell="A16" workbookViewId="0">
      <selection sqref="A1:B34"/>
    </sheetView>
  </sheetViews>
  <sheetFormatPr defaultRowHeight="14"/>
  <cols>
    <col min="1" max="1" width="13.08203125" customWidth="1"/>
  </cols>
  <sheetData>
    <row r="1" spans="1:2">
      <c r="A1" s="1" t="s">
        <v>29</v>
      </c>
      <c r="B1" s="1" t="s">
        <v>30</v>
      </c>
    </row>
    <row r="2" spans="1:2">
      <c r="A2" s="2" t="s">
        <v>38</v>
      </c>
      <c r="B2" s="1">
        <v>2922</v>
      </c>
    </row>
    <row r="3" spans="1:2">
      <c r="A3" s="2" t="s">
        <v>67</v>
      </c>
      <c r="B3" s="1">
        <v>2114</v>
      </c>
    </row>
    <row r="4" spans="1:2">
      <c r="A4" s="2" t="s">
        <v>6</v>
      </c>
      <c r="B4" s="1">
        <v>1991</v>
      </c>
    </row>
    <row r="5" spans="1:2">
      <c r="A5" s="2" t="s">
        <v>74</v>
      </c>
      <c r="B5" s="1">
        <v>1696</v>
      </c>
    </row>
    <row r="6" spans="1:2">
      <c r="A6" s="2" t="s">
        <v>53</v>
      </c>
      <c r="B6" s="1">
        <v>1221</v>
      </c>
    </row>
    <row r="7" spans="1:2">
      <c r="A7" s="2" t="s">
        <v>32</v>
      </c>
      <c r="B7" s="1">
        <v>1090</v>
      </c>
    </row>
    <row r="8" spans="1:2">
      <c r="A8" s="2" t="s">
        <v>46</v>
      </c>
      <c r="B8" s="1">
        <v>1005</v>
      </c>
    </row>
    <row r="9" spans="1:2">
      <c r="A9" s="2" t="s">
        <v>73</v>
      </c>
      <c r="B9" s="1">
        <v>726</v>
      </c>
    </row>
    <row r="10" spans="1:2">
      <c r="A10" s="2" t="s">
        <v>58</v>
      </c>
      <c r="B10" s="1">
        <v>683</v>
      </c>
    </row>
    <row r="11" spans="1:2">
      <c r="A11" s="2" t="s">
        <v>40</v>
      </c>
      <c r="B11" s="1">
        <v>500</v>
      </c>
    </row>
    <row r="12" spans="1:2">
      <c r="A12" s="2" t="s">
        <v>44</v>
      </c>
      <c r="B12" s="1">
        <v>325</v>
      </c>
    </row>
    <row r="13" spans="1:2">
      <c r="A13" s="2" t="s">
        <v>37</v>
      </c>
      <c r="B13" s="1">
        <v>261</v>
      </c>
    </row>
    <row r="14" spans="1:2">
      <c r="A14" s="2" t="s">
        <v>36</v>
      </c>
      <c r="B14" s="1">
        <v>239</v>
      </c>
    </row>
    <row r="15" spans="1:2">
      <c r="A15" s="2" t="s">
        <v>35</v>
      </c>
      <c r="B15" s="1">
        <v>120</v>
      </c>
    </row>
    <row r="16" spans="1:2">
      <c r="A16" s="2" t="s">
        <v>14</v>
      </c>
      <c r="B16" s="1">
        <v>108</v>
      </c>
    </row>
    <row r="17" spans="1:2">
      <c r="A17" s="2" t="s">
        <v>39</v>
      </c>
      <c r="B17" s="1">
        <v>88</v>
      </c>
    </row>
    <row r="18" spans="1:2">
      <c r="A18" s="2" t="s">
        <v>50</v>
      </c>
      <c r="B18" s="1">
        <v>88</v>
      </c>
    </row>
    <row r="19" spans="1:2">
      <c r="A19" s="2" t="s">
        <v>42</v>
      </c>
      <c r="B19" s="1">
        <v>86</v>
      </c>
    </row>
    <row r="20" spans="1:2">
      <c r="A20" s="2" t="s">
        <v>56</v>
      </c>
      <c r="B20" s="1">
        <v>83</v>
      </c>
    </row>
    <row r="21" spans="1:2">
      <c r="A21" s="2" t="s">
        <v>47</v>
      </c>
      <c r="B21" s="1">
        <v>67</v>
      </c>
    </row>
    <row r="22" spans="1:2">
      <c r="A22" s="2" t="s">
        <v>12</v>
      </c>
      <c r="B22" s="1">
        <v>61</v>
      </c>
    </row>
    <row r="23" spans="1:2">
      <c r="A23" s="2" t="s">
        <v>20</v>
      </c>
      <c r="B23" s="1">
        <v>61</v>
      </c>
    </row>
    <row r="24" spans="1:2">
      <c r="A24" s="3" t="s">
        <v>31</v>
      </c>
      <c r="B24" s="1">
        <v>37</v>
      </c>
    </row>
    <row r="25" spans="1:2">
      <c r="A25" s="2" t="s">
        <v>23</v>
      </c>
      <c r="B25" s="1">
        <v>37</v>
      </c>
    </row>
    <row r="26" spans="1:2">
      <c r="A26" s="2" t="s">
        <v>43</v>
      </c>
      <c r="B26" s="1">
        <v>29</v>
      </c>
    </row>
    <row r="27" spans="1:2">
      <c r="A27" s="2" t="s">
        <v>33</v>
      </c>
      <c r="B27" s="1">
        <v>28</v>
      </c>
    </row>
    <row r="28" spans="1:2">
      <c r="A28" s="2" t="s">
        <v>60</v>
      </c>
      <c r="B28" s="1">
        <v>17</v>
      </c>
    </row>
    <row r="29" spans="1:2">
      <c r="A29" s="2" t="s">
        <v>41</v>
      </c>
      <c r="B29" s="1">
        <v>16</v>
      </c>
    </row>
    <row r="30" spans="1:2">
      <c r="A30" s="2" t="s">
        <v>75</v>
      </c>
      <c r="B30" s="1">
        <v>16</v>
      </c>
    </row>
    <row r="31" spans="1:2">
      <c r="A31" s="2" t="s">
        <v>105</v>
      </c>
      <c r="B31" s="1">
        <v>9</v>
      </c>
    </row>
    <row r="32" spans="1:2">
      <c r="A32" s="2" t="s">
        <v>3</v>
      </c>
      <c r="B32" s="1">
        <v>5</v>
      </c>
    </row>
    <row r="33" spans="1:2">
      <c r="A33" s="2" t="s">
        <v>104</v>
      </c>
      <c r="B33" s="1">
        <v>5</v>
      </c>
    </row>
    <row r="34" spans="1:2">
      <c r="A34" s="2" t="s">
        <v>48</v>
      </c>
      <c r="B34" s="1">
        <v>2</v>
      </c>
    </row>
  </sheetData>
  <sortState xmlns:xlrd2="http://schemas.microsoft.com/office/spreadsheetml/2017/richdata2" ref="A2:B34">
    <sortCondition descending="1" ref="B1:B34"/>
  </sortState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28E2-1F4D-43ED-975B-3E45E4ADA0D7}">
  <dimension ref="A1:C30"/>
  <sheetViews>
    <sheetView zoomScale="70" zoomScaleNormal="70" workbookViewId="0">
      <selection activeCell="B22" sqref="B22"/>
    </sheetView>
  </sheetViews>
  <sheetFormatPr defaultRowHeight="14"/>
  <cols>
    <col min="1" max="1" width="25.83203125" bestFit="1" customWidth="1"/>
    <col min="2" max="2" width="9.9140625" bestFit="1" customWidth="1"/>
  </cols>
  <sheetData>
    <row r="1" spans="1:3">
      <c r="A1" s="1" t="s">
        <v>29</v>
      </c>
      <c r="B1" s="5" t="s">
        <v>76</v>
      </c>
      <c r="C1" s="1" t="s">
        <v>77</v>
      </c>
    </row>
    <row r="2" spans="1:3">
      <c r="A2" s="1" t="s">
        <v>84</v>
      </c>
      <c r="B2" s="5">
        <v>51513</v>
      </c>
      <c r="C2" s="1">
        <v>143</v>
      </c>
    </row>
    <row r="3" spans="1:3">
      <c r="A3" s="1" t="s">
        <v>85</v>
      </c>
      <c r="B3" s="5">
        <v>25220</v>
      </c>
      <c r="C3" s="1">
        <v>17</v>
      </c>
    </row>
    <row r="4" spans="1:3">
      <c r="A4" s="1" t="s">
        <v>80</v>
      </c>
      <c r="B4" s="5">
        <v>9627</v>
      </c>
      <c r="C4" s="1"/>
    </row>
    <row r="5" spans="1:3">
      <c r="A5" s="1" t="s">
        <v>87</v>
      </c>
      <c r="B5" s="5">
        <v>7620</v>
      </c>
      <c r="C5" s="1">
        <v>210</v>
      </c>
    </row>
    <row r="6" spans="1:3">
      <c r="A6" s="1" t="s">
        <v>97</v>
      </c>
      <c r="B6" s="5">
        <v>5979</v>
      </c>
      <c r="C6" s="1"/>
    </row>
    <row r="7" spans="1:3">
      <c r="A7" s="1" t="s">
        <v>94</v>
      </c>
      <c r="B7" s="5">
        <v>4488</v>
      </c>
      <c r="C7" s="1">
        <v>4</v>
      </c>
    </row>
    <row r="8" spans="1:3">
      <c r="A8" s="1" t="s">
        <v>98</v>
      </c>
      <c r="B8" s="5">
        <v>3499</v>
      </c>
      <c r="C8" s="1"/>
    </row>
    <row r="9" spans="1:3">
      <c r="A9" s="1" t="s">
        <v>101</v>
      </c>
      <c r="B9" s="5">
        <v>3481</v>
      </c>
      <c r="C9" s="1"/>
    </row>
    <row r="10" spans="1:3">
      <c r="A10" s="1" t="s">
        <v>100</v>
      </c>
      <c r="B10" s="5">
        <v>3384</v>
      </c>
      <c r="C10" s="1"/>
    </row>
    <row r="11" spans="1:3">
      <c r="A11" s="1" t="s">
        <v>81</v>
      </c>
      <c r="B11" s="5">
        <v>2657</v>
      </c>
      <c r="C11" s="1"/>
    </row>
    <row r="12" spans="1:3">
      <c r="A12" s="1" t="s">
        <v>90</v>
      </c>
      <c r="B12" s="5">
        <v>2442</v>
      </c>
      <c r="C12" s="1"/>
    </row>
    <row r="13" spans="1:3">
      <c r="A13" s="1" t="s">
        <v>95</v>
      </c>
      <c r="B13" s="5">
        <v>2014</v>
      </c>
      <c r="C13" s="1"/>
    </row>
    <row r="14" spans="1:3">
      <c r="A14" s="1" t="s">
        <v>99</v>
      </c>
      <c r="B14" s="5">
        <v>1669</v>
      </c>
      <c r="C14" s="1"/>
    </row>
    <row r="15" spans="1:3">
      <c r="A15" s="1" t="s">
        <v>117</v>
      </c>
      <c r="B15" s="5">
        <v>668</v>
      </c>
      <c r="C15" s="1"/>
    </row>
    <row r="16" spans="1:3">
      <c r="A16" s="1" t="s">
        <v>92</v>
      </c>
      <c r="B16" s="5">
        <v>1020</v>
      </c>
      <c r="C16" s="1"/>
    </row>
    <row r="17" spans="1:3">
      <c r="A17" s="1" t="s">
        <v>102</v>
      </c>
      <c r="B17" s="5">
        <v>664</v>
      </c>
      <c r="C17" s="1"/>
    </row>
    <row r="18" spans="1:3">
      <c r="A18" s="1" t="s">
        <v>91</v>
      </c>
      <c r="B18" s="5">
        <v>517</v>
      </c>
      <c r="C18" s="1"/>
    </row>
    <row r="19" spans="1:3">
      <c r="A19" s="1" t="s">
        <v>93</v>
      </c>
      <c r="B19" s="5">
        <v>517</v>
      </c>
      <c r="C19" s="1"/>
    </row>
    <row r="20" spans="1:3">
      <c r="A20" s="1" t="s">
        <v>86</v>
      </c>
      <c r="B20" s="5">
        <v>411</v>
      </c>
      <c r="C20" s="1"/>
    </row>
    <row r="21" spans="1:3">
      <c r="A21" s="1" t="s">
        <v>88</v>
      </c>
      <c r="B21" s="5">
        <v>407</v>
      </c>
      <c r="C21" s="1"/>
    </row>
    <row r="22" spans="1:3">
      <c r="A22" s="1" t="s">
        <v>96</v>
      </c>
      <c r="B22" s="5">
        <v>324</v>
      </c>
      <c r="C22" s="1"/>
    </row>
    <row r="23" spans="1:3">
      <c r="A23" s="1" t="s">
        <v>82</v>
      </c>
      <c r="B23" s="5">
        <v>254</v>
      </c>
      <c r="C23" s="1"/>
    </row>
    <row r="24" spans="1:3">
      <c r="A24" s="1" t="s">
        <v>79</v>
      </c>
      <c r="B24" s="5">
        <v>164</v>
      </c>
      <c r="C24" s="1">
        <v>1</v>
      </c>
    </row>
    <row r="25" spans="1:3">
      <c r="A25" s="1" t="s">
        <v>103</v>
      </c>
      <c r="B25" s="5">
        <v>37</v>
      </c>
      <c r="C25" s="1"/>
    </row>
    <row r="26" spans="1:3">
      <c r="A26" s="1" t="s">
        <v>83</v>
      </c>
      <c r="B26" s="5">
        <v>0</v>
      </c>
      <c r="C26" s="1"/>
    </row>
    <row r="27" spans="1:3">
      <c r="A27" s="1" t="s">
        <v>89</v>
      </c>
      <c r="B27" s="5">
        <v>0</v>
      </c>
      <c r="C27" s="1">
        <v>21</v>
      </c>
    </row>
    <row r="28" spans="1:3">
      <c r="C28" s="9"/>
    </row>
    <row r="29" spans="1:3">
      <c r="C29" s="9"/>
    </row>
    <row r="30" spans="1:3">
      <c r="C30" s="9"/>
    </row>
  </sheetData>
  <sortState xmlns:xlrd2="http://schemas.microsoft.com/office/spreadsheetml/2017/richdata2" ref="A2:C30">
    <sortCondition descending="1" ref="B2:B30"/>
  </sortState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36EA-A6CF-4928-AFCF-DA8E776D1FEF}">
  <dimension ref="A1:B22"/>
  <sheetViews>
    <sheetView topLeftCell="A7" workbookViewId="0">
      <selection activeCell="M18" sqref="M18"/>
    </sheetView>
  </sheetViews>
  <sheetFormatPr defaultRowHeight="14"/>
  <cols>
    <col min="1" max="1" width="25.83203125" bestFit="1" customWidth="1"/>
    <col min="2" max="2" width="9.9140625" bestFit="1" customWidth="1"/>
  </cols>
  <sheetData>
    <row r="1" spans="1:2">
      <c r="A1" s="1" t="s">
        <v>29</v>
      </c>
      <c r="B1" s="1" t="s">
        <v>76</v>
      </c>
    </row>
    <row r="2" spans="1:2">
      <c r="A2" s="1" t="s">
        <v>108</v>
      </c>
      <c r="B2" s="1">
        <v>52181</v>
      </c>
    </row>
    <row r="3" spans="1:2">
      <c r="A3" s="1" t="s">
        <v>107</v>
      </c>
      <c r="B3" s="1">
        <v>25220</v>
      </c>
    </row>
    <row r="4" spans="1:2">
      <c r="A4" s="1" t="s">
        <v>106</v>
      </c>
      <c r="B4" s="1">
        <v>9881</v>
      </c>
    </row>
    <row r="5" spans="1:2">
      <c r="A5" s="1" t="s">
        <v>109</v>
      </c>
      <c r="B5" s="1">
        <v>7620</v>
      </c>
    </row>
    <row r="6" spans="1:2">
      <c r="A6" s="1" t="s">
        <v>110</v>
      </c>
      <c r="B6" s="1">
        <v>5979</v>
      </c>
    </row>
    <row r="7" spans="1:2">
      <c r="A7" s="1" t="s">
        <v>111</v>
      </c>
      <c r="B7" s="1">
        <v>4488</v>
      </c>
    </row>
    <row r="8" spans="1:2">
      <c r="A8" s="1" t="s">
        <v>112</v>
      </c>
      <c r="B8" s="1">
        <v>3499</v>
      </c>
    </row>
    <row r="9" spans="1:2">
      <c r="A9" s="1" t="s">
        <v>113</v>
      </c>
      <c r="B9" s="1">
        <v>3481</v>
      </c>
    </row>
    <row r="10" spans="1:2">
      <c r="A10" s="1" t="s">
        <v>100</v>
      </c>
      <c r="B10" s="1">
        <v>3384</v>
      </c>
    </row>
    <row r="11" spans="1:2">
      <c r="A11" s="1" t="s">
        <v>114</v>
      </c>
      <c r="B11" s="1">
        <v>3321</v>
      </c>
    </row>
    <row r="12" spans="1:2">
      <c r="A12" s="1" t="s">
        <v>78</v>
      </c>
      <c r="B12" s="1">
        <v>2442</v>
      </c>
    </row>
    <row r="13" spans="1:2">
      <c r="A13" s="1" t="s">
        <v>115</v>
      </c>
      <c r="B13" s="1">
        <v>2014</v>
      </c>
    </row>
    <row r="14" spans="1:2">
      <c r="A14" s="1" t="s">
        <v>116</v>
      </c>
      <c r="B14" s="1">
        <v>1669</v>
      </c>
    </row>
    <row r="15" spans="1:2">
      <c r="A15" s="1" t="s">
        <v>118</v>
      </c>
      <c r="B15" s="1">
        <v>1020</v>
      </c>
    </row>
    <row r="16" spans="1:2">
      <c r="A16" s="1" t="s">
        <v>119</v>
      </c>
      <c r="B16" s="1">
        <v>517</v>
      </c>
    </row>
    <row r="17" spans="1:2">
      <c r="A17" s="1" t="s">
        <v>120</v>
      </c>
      <c r="B17" s="1">
        <v>517</v>
      </c>
    </row>
    <row r="18" spans="1:2">
      <c r="A18" s="1" t="s">
        <v>121</v>
      </c>
      <c r="B18" s="1">
        <v>411</v>
      </c>
    </row>
    <row r="19" spans="1:2">
      <c r="A19" s="1" t="s">
        <v>122</v>
      </c>
      <c r="B19" s="1">
        <v>407</v>
      </c>
    </row>
    <row r="20" spans="1:2">
      <c r="A20" s="1" t="s">
        <v>123</v>
      </c>
      <c r="B20" s="1">
        <v>324</v>
      </c>
    </row>
    <row r="21" spans="1:2">
      <c r="A21" s="1" t="s">
        <v>124</v>
      </c>
      <c r="B21" s="1">
        <v>164</v>
      </c>
    </row>
    <row r="22" spans="1:2">
      <c r="A22" s="1" t="s">
        <v>125</v>
      </c>
      <c r="B22" s="1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certification</vt:lpstr>
      <vt:lpstr>toolType2</vt:lpstr>
      <vt:lpstr>toolType1</vt:lpstr>
      <vt:lpstr>toolSum</vt:lpstr>
      <vt:lpstr>toolsJob</vt:lpstr>
      <vt:lpstr>NewML</vt:lpstr>
      <vt:lpstr>MLJob</vt:lpstr>
      <vt:lpstr>top10</vt:lpstr>
      <vt:lpstr>toolsTag</vt:lpstr>
      <vt:lpstr>Tag-Chart</vt:lpstr>
      <vt:lpstr>MLTags</vt:lpstr>
      <vt:lpstr>MLChart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Hannah叶</dc:creator>
  <cp:lastModifiedBy>Hannah叶</cp:lastModifiedBy>
  <dcterms:created xsi:type="dcterms:W3CDTF">2015-06-05T18:17:20Z</dcterms:created>
  <dcterms:modified xsi:type="dcterms:W3CDTF">2022-10-05T09:37:00Z</dcterms:modified>
</cp:coreProperties>
</file>