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560" windowHeight="8385"/>
  </bookViews>
  <sheets>
    <sheet name="账号明细" sheetId="1" r:id="rId1"/>
    <sheet name="资质表" sheetId="3" r:id="rId2"/>
    <sheet name="繁殖计算" sheetId="4" r:id="rId3"/>
    <sheet name="喂马计算" sheetId="5" r:id="rId4"/>
  </sheets>
  <definedNames>
    <definedName name="_xlnm._FilterDatabase" localSheetId="0" hidden="1">账号明细!$A$1:$P$17</definedName>
    <definedName name="_xlnm._FilterDatabase" localSheetId="1" hidden="1">资质表!$A$2:$I$61</definedName>
  </definedNames>
  <calcPr calcId="125725"/>
</workbook>
</file>

<file path=xl/calcChain.xml><?xml version="1.0" encoding="utf-8"?>
<calcChain xmlns="http://schemas.openxmlformats.org/spreadsheetml/2006/main">
  <c r="I21" i="4"/>
  <c r="H21"/>
  <c r="G21"/>
  <c r="F21"/>
  <c r="E21"/>
  <c r="D21"/>
  <c r="C21"/>
  <c r="I20"/>
  <c r="H20"/>
  <c r="G20"/>
  <c r="F20"/>
  <c r="E20"/>
  <c r="D20"/>
  <c r="C20"/>
  <c r="B20"/>
  <c r="H15"/>
  <c r="G15"/>
  <c r="F15"/>
  <c r="E15"/>
  <c r="D15"/>
  <c r="C15"/>
  <c r="I12"/>
  <c r="H12"/>
  <c r="G12"/>
  <c r="F12"/>
  <c r="E12"/>
  <c r="D12"/>
  <c r="C12"/>
  <c r="B12"/>
  <c r="I11"/>
  <c r="B11"/>
  <c r="I10"/>
  <c r="I6"/>
  <c r="H6"/>
  <c r="G6"/>
  <c r="F6"/>
  <c r="E6"/>
  <c r="D6"/>
  <c r="C6"/>
  <c r="B6"/>
  <c r="I5"/>
  <c r="B5"/>
  <c r="I4"/>
</calcChain>
</file>

<file path=xl/sharedStrings.xml><?xml version="1.0" encoding="utf-8"?>
<sst xmlns="http://schemas.openxmlformats.org/spreadsheetml/2006/main" count="291" uniqueCount="185">
  <si>
    <t>账号</t>
  </si>
  <si>
    <t>密码</t>
  </si>
  <si>
    <t>等级</t>
  </si>
  <si>
    <t>庄园等级</t>
  </si>
  <si>
    <t>有无火系</t>
  </si>
  <si>
    <t>仓库</t>
  </si>
  <si>
    <t>烹饪</t>
  </si>
  <si>
    <t>制药</t>
  </si>
  <si>
    <t>建筑</t>
  </si>
  <si>
    <t>基因</t>
  </si>
  <si>
    <t>戒指</t>
  </si>
  <si>
    <t>护符</t>
  </si>
  <si>
    <t>耳环</t>
  </si>
  <si>
    <t>项链</t>
  </si>
  <si>
    <t>乐谱</t>
  </si>
  <si>
    <t>开锁</t>
  </si>
  <si>
    <t>2482591297@qq.com</t>
  </si>
  <si>
    <t>无</t>
  </si>
  <si>
    <t>红</t>
  </si>
  <si>
    <t>3138416382@qq.com</t>
  </si>
  <si>
    <t>616873938@qq.com</t>
  </si>
  <si>
    <t>18716402334@qq.com</t>
  </si>
  <si>
    <t>15223694498@163.com</t>
  </si>
  <si>
    <t>蓝</t>
  </si>
  <si>
    <t>1376991468@qq.com</t>
  </si>
  <si>
    <t>白</t>
  </si>
  <si>
    <t>935687889@qq.com</t>
  </si>
  <si>
    <t>黑</t>
  </si>
  <si>
    <t>du17749944638@163.com</t>
  </si>
  <si>
    <t>1516278091@qq.com</t>
  </si>
  <si>
    <t>2436762361@qq.com</t>
  </si>
  <si>
    <t>30级</t>
  </si>
  <si>
    <t>17749944638@163.com</t>
  </si>
  <si>
    <t>21级</t>
  </si>
  <si>
    <t>黄</t>
  </si>
  <si>
    <t>2448719402@qq.com</t>
  </si>
  <si>
    <t>2904707586@qq.com</t>
  </si>
  <si>
    <t>18716404667@163.com</t>
  </si>
  <si>
    <t>18716436834@163.com</t>
  </si>
  <si>
    <t>du17749944638</t>
  </si>
  <si>
    <t>似雨若离</t>
  </si>
  <si>
    <t>白色</t>
  </si>
  <si>
    <t>du18716436834</t>
  </si>
  <si>
    <t>疯不觉</t>
  </si>
  <si>
    <t>石上花间</t>
  </si>
  <si>
    <t>黄色</t>
  </si>
  <si>
    <t>du13883069147</t>
  </si>
  <si>
    <t>悲灵笑骨</t>
  </si>
  <si>
    <t>枉叹之</t>
  </si>
  <si>
    <t>各种精灵满资质表</t>
  </si>
  <si>
    <t>系别</t>
  </si>
  <si>
    <t>名称</t>
  </si>
  <si>
    <t>生命</t>
  </si>
  <si>
    <t>物攻</t>
  </si>
  <si>
    <t>物防</t>
  </si>
  <si>
    <t>超功</t>
  </si>
  <si>
    <t>超防</t>
  </si>
  <si>
    <t>速度</t>
  </si>
  <si>
    <t>性别</t>
  </si>
  <si>
    <t>电系</t>
  </si>
  <si>
    <t>加林球</t>
  </si>
  <si>
    <t>男</t>
  </si>
  <si>
    <t>小电驹</t>
  </si>
  <si>
    <t>女</t>
  </si>
  <si>
    <t>电狼</t>
  </si>
  <si>
    <t>小电蜥</t>
  </si>
  <si>
    <t>空系</t>
  </si>
  <si>
    <t>小奥克</t>
  </si>
  <si>
    <t>男女</t>
  </si>
  <si>
    <t>风信子</t>
  </si>
  <si>
    <t>天使宝贝</t>
  </si>
  <si>
    <t>蛋蛋</t>
  </si>
  <si>
    <t>呆呆</t>
  </si>
  <si>
    <t>幻系</t>
  </si>
  <si>
    <t>小狐狸</t>
  </si>
  <si>
    <t>甲壳蛹</t>
  </si>
  <si>
    <t>双子球</t>
  </si>
  <si>
    <t>小书灵</t>
  </si>
  <si>
    <t>小海妖</t>
  </si>
  <si>
    <t>草系</t>
  </si>
  <si>
    <t>毛草球</t>
  </si>
  <si>
    <t>小坚果</t>
  </si>
  <si>
    <t>仙人球</t>
  </si>
  <si>
    <t>幼花灵</t>
  </si>
  <si>
    <t>幼灵鹿</t>
  </si>
  <si>
    <t>鬼系</t>
  </si>
  <si>
    <t>伞鬼</t>
  </si>
  <si>
    <t>鬼兵</t>
  </si>
  <si>
    <t>捣蛋鬼</t>
  </si>
  <si>
    <t>伞灵</t>
  </si>
  <si>
    <t>小幽灵</t>
  </si>
  <si>
    <t>冰系</t>
  </si>
  <si>
    <t>小雪球</t>
  </si>
  <si>
    <t>雪童子</t>
  </si>
  <si>
    <t>冰刺猬</t>
  </si>
  <si>
    <t>冰熊宝宝</t>
  </si>
  <si>
    <t>小冰蛇</t>
  </si>
  <si>
    <t>毒系</t>
  </si>
  <si>
    <t>猪笼草</t>
  </si>
  <si>
    <t>小臭泥</t>
  </si>
  <si>
    <t>毒蝎子</t>
  </si>
  <si>
    <t>小毒蛛</t>
  </si>
  <si>
    <t>毒水母</t>
  </si>
  <si>
    <t>水系</t>
  </si>
  <si>
    <t>小刺鱼</t>
  </si>
  <si>
    <t>蝌蚪</t>
  </si>
  <si>
    <t>小海狮</t>
  </si>
  <si>
    <t>小水母</t>
  </si>
  <si>
    <t>小人鱼</t>
  </si>
  <si>
    <t>火系</t>
  </si>
  <si>
    <t>小火牛</t>
  </si>
  <si>
    <t>小火猴</t>
  </si>
  <si>
    <t>炎烛</t>
  </si>
  <si>
    <t>火圈狗</t>
  </si>
  <si>
    <t>火狮子</t>
  </si>
  <si>
    <t>刃系</t>
  </si>
  <si>
    <t>小螳螂</t>
  </si>
  <si>
    <t>暴牙猪</t>
  </si>
  <si>
    <t>锈刀</t>
  </si>
  <si>
    <t>环剑蛇</t>
  </si>
  <si>
    <t>喵喵</t>
  </si>
  <si>
    <t>岩系</t>
  </si>
  <si>
    <t>小岩龟</t>
  </si>
  <si>
    <t>小岩蛇</t>
  </si>
  <si>
    <t>泥丸子</t>
  </si>
  <si>
    <t>黑石爵士</t>
  </si>
  <si>
    <t>钢系</t>
  </si>
  <si>
    <t>铁豆丁</t>
  </si>
  <si>
    <t>铁皮水母</t>
  </si>
  <si>
    <t>小铁狐</t>
  </si>
  <si>
    <t>铁甲蝎</t>
  </si>
  <si>
    <t>钢铁勇者</t>
  </si>
  <si>
    <t>豪系</t>
  </si>
  <si>
    <t>PS：黄色区域需手动输入</t>
  </si>
  <si>
    <t>请在这里输入您的主因子（请保证名称跟资质表一致）</t>
  </si>
  <si>
    <t>总资质点数</t>
  </si>
  <si>
    <t>您的主因子</t>
  </si>
  <si>
    <t>该宝宝满资质</t>
  </si>
  <si>
    <t>与满资质差额</t>
  </si>
  <si>
    <t>请在这里输入您的副因子（请保证名称跟资质表一致）</t>
  </si>
  <si>
    <t>您的副因子</t>
  </si>
  <si>
    <t>模拟运算（隐藏）</t>
  </si>
  <si>
    <t>模拟二代宝宝资质</t>
  </si>
  <si>
    <t>结果：</t>
  </si>
  <si>
    <t>超攻</t>
  </si>
  <si>
    <t>合成药</t>
  </si>
  <si>
    <t>竹木箱</t>
  </si>
  <si>
    <t>伯丁喷雾</t>
  </si>
  <si>
    <t>水桶</t>
  </si>
  <si>
    <t>解毒血清</t>
  </si>
  <si>
    <t>橡木桶</t>
  </si>
  <si>
    <t>解封P</t>
  </si>
  <si>
    <t>储物罐</t>
  </si>
  <si>
    <t>解封S</t>
  </si>
  <si>
    <t>篝火</t>
  </si>
  <si>
    <t>再生喷雾</t>
  </si>
  <si>
    <t>简易水井</t>
  </si>
  <si>
    <t>PP稳定剂</t>
  </si>
  <si>
    <t>小水池</t>
  </si>
  <si>
    <t>嗅嗅瓶</t>
  </si>
  <si>
    <t>平板车</t>
  </si>
  <si>
    <t>活络油</t>
  </si>
  <si>
    <t>稻草人</t>
  </si>
  <si>
    <t>勇气瓶</t>
  </si>
  <si>
    <t>连心水池</t>
  </si>
  <si>
    <t>安神液</t>
  </si>
  <si>
    <t>摇杆水井</t>
  </si>
  <si>
    <t>活化剂</t>
  </si>
  <si>
    <t>荧火灯</t>
  </si>
  <si>
    <t>宠物屋</t>
  </si>
  <si>
    <t>田园水池</t>
  </si>
  <si>
    <t>木顶水井</t>
  </si>
  <si>
    <t>木风车</t>
  </si>
  <si>
    <t>原木灯柱</t>
  </si>
  <si>
    <t>秋千</t>
  </si>
  <si>
    <t>原木秋千</t>
  </si>
  <si>
    <t>口粮</t>
  </si>
  <si>
    <t>普通</t>
  </si>
  <si>
    <t>普通纸</t>
  </si>
  <si>
    <t>精致</t>
  </si>
  <si>
    <t>高级纸</t>
  </si>
  <si>
    <t>卓越</t>
  </si>
  <si>
    <t>超级纸</t>
  </si>
  <si>
    <t>3-21 删除角色</t>
    <phoneticPr fontId="10" type="noConversion"/>
  </si>
  <si>
    <t>3-20 删除角色(23)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</si>
</sst>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1">
    <font>
      <sz val="11"/>
      <name val="等线"/>
      <charset val="134"/>
    </font>
    <font>
      <b/>
      <sz val="12"/>
      <name val="黑体"/>
      <family val="3"/>
      <charset val="134"/>
    </font>
    <font>
      <sz val="11"/>
      <color rgb="FF000000"/>
      <name val="等线"/>
      <charset val="134"/>
    </font>
    <font>
      <b/>
      <sz val="12"/>
      <color indexed="10"/>
      <name val="宋体"/>
      <family val="3"/>
      <charset val="134"/>
    </font>
    <font>
      <b/>
      <sz val="12"/>
      <color indexed="52"/>
      <name val="宋体"/>
      <family val="3"/>
      <charset val="134"/>
    </font>
    <font>
      <b/>
      <sz val="12"/>
      <color indexed="20"/>
      <name val="宋体"/>
      <family val="3"/>
      <charset val="134"/>
    </font>
    <font>
      <b/>
      <sz val="18"/>
      <name val="黑体"/>
      <family val="3"/>
      <charset val="134"/>
    </font>
    <font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2"/>
      <color indexed="11"/>
      <name val="宋体"/>
      <family val="3"/>
      <charset val="134"/>
    </font>
    <font>
      <sz val="9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1" xfId="0" applyFont="1" applyBorder="1" applyAlignment="1"/>
    <xf numFmtId="0" fontId="2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Alignment="1"/>
    <xf numFmtId="0" fontId="2" fillId="4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0" fillId="0" borderId="0" xfId="0" applyProtection="1">
      <alignment vertical="center"/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/>
    <xf numFmtId="0" fontId="4" fillId="0" borderId="0" xfId="0" applyFont="1" applyFill="1" applyAlignment="1"/>
    <xf numFmtId="0" fontId="6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2" fillId="0" borderId="0" xfId="0" applyFont="1" applyFill="1" applyAlignment="1"/>
    <xf numFmtId="0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Fill="1">
      <alignment vertical="center"/>
    </xf>
    <xf numFmtId="49" fontId="2" fillId="0" borderId="0" xfId="0" applyNumberFormat="1" applyFont="1" applyAlignment="1"/>
    <xf numFmtId="0" fontId="2" fillId="0" borderId="0" xfId="0" applyFont="1" applyFill="1" applyAlignment="1">
      <alignment horizontal="left"/>
    </xf>
    <xf numFmtId="0" fontId="2" fillId="0" borderId="0" xfId="0" quotePrefix="1" applyFont="1" applyFill="1" applyAlignment="1"/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 applyProtection="1">
      <alignment horizontal="center"/>
      <protection locked="0"/>
    </xf>
  </cellXfs>
  <cellStyles count="1">
    <cellStyle name="常规" xfId="0" builtinId="0"/>
  </cellStyles>
  <dxfs count="8">
    <dxf>
      <font>
        <color rgb="FFFFC000"/>
      </font>
    </dxf>
    <dxf>
      <font>
        <color rgb="FFFF0000"/>
      </font>
    </dxf>
    <dxf>
      <font>
        <color rgb="FF7030A0"/>
      </font>
    </dxf>
    <dxf>
      <font>
        <color auto="1"/>
      </font>
      <fill>
        <patternFill patternType="solid">
          <bgColor rgb="FFFFC000"/>
        </patternFill>
      </fill>
    </dxf>
    <dxf>
      <font>
        <sz val="11"/>
        <color rgb="FF00B0F0"/>
      </font>
      <fill>
        <patternFill patternType="solid">
          <bgColor rgb="FFFFC7CE"/>
        </patternFill>
      </fill>
    </dxf>
    <dxf>
      <font>
        <sz val="11"/>
        <color rgb="FF00B0F0"/>
      </font>
    </dxf>
    <dxf>
      <font>
        <sz val="11"/>
        <color rgb="FFFF99FF"/>
      </font>
    </dxf>
    <dxf>
      <font>
        <sz val="11"/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workbookViewId="0">
      <pane ySplit="1" topLeftCell="A8" activePane="bottomLeft" state="frozen"/>
      <selection pane="bottomLeft" activeCell="A18" sqref="A18"/>
    </sheetView>
  </sheetViews>
  <sheetFormatPr defaultColWidth="9" defaultRowHeight="13.5"/>
  <cols>
    <col min="1" max="1" width="24" customWidth="1"/>
    <col min="2" max="2" width="14.75" customWidth="1"/>
    <col min="3" max="256" width="10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33" t="s">
        <v>16</v>
      </c>
      <c r="B2" s="25">
        <v>935687889</v>
      </c>
      <c r="C2">
        <v>80</v>
      </c>
      <c r="D2">
        <v>6</v>
      </c>
      <c r="E2" t="s">
        <v>17</v>
      </c>
      <c r="F2">
        <v>7</v>
      </c>
      <c r="G2">
        <v>40</v>
      </c>
      <c r="J2">
        <v>80</v>
      </c>
      <c r="K2">
        <v>35</v>
      </c>
      <c r="P2" t="s">
        <v>18</v>
      </c>
    </row>
    <row r="3" spans="1:16">
      <c r="A3" s="33" t="s">
        <v>19</v>
      </c>
      <c r="B3" s="26">
        <v>935687889</v>
      </c>
      <c r="C3">
        <v>60</v>
      </c>
      <c r="D3">
        <v>6</v>
      </c>
      <c r="E3" t="s">
        <v>17</v>
      </c>
      <c r="H3">
        <v>50</v>
      </c>
      <c r="M3">
        <v>40</v>
      </c>
      <c r="N3">
        <v>30</v>
      </c>
    </row>
    <row r="4" spans="1:16">
      <c r="A4" s="33" t="s">
        <v>20</v>
      </c>
      <c r="B4" s="26">
        <v>935687889</v>
      </c>
      <c r="C4">
        <v>65</v>
      </c>
      <c r="D4">
        <v>6</v>
      </c>
      <c r="G4">
        <v>60</v>
      </c>
      <c r="L4">
        <v>50</v>
      </c>
    </row>
    <row r="5" spans="1:16">
      <c r="A5" s="33" t="s">
        <v>21</v>
      </c>
      <c r="B5" s="27">
        <v>935687889</v>
      </c>
      <c r="C5">
        <v>60</v>
      </c>
      <c r="D5">
        <v>6</v>
      </c>
      <c r="E5">
        <v>60</v>
      </c>
      <c r="G5">
        <v>20</v>
      </c>
      <c r="I5">
        <v>50</v>
      </c>
      <c r="O5">
        <v>50</v>
      </c>
    </row>
    <row r="6" spans="1:16">
      <c r="A6" s="33" t="s">
        <v>22</v>
      </c>
      <c r="B6" s="28">
        <v>935687889</v>
      </c>
      <c r="C6">
        <v>64</v>
      </c>
      <c r="D6">
        <v>6</v>
      </c>
      <c r="E6" t="s">
        <v>17</v>
      </c>
      <c r="F6">
        <v>7</v>
      </c>
      <c r="I6">
        <v>50</v>
      </c>
      <c r="J6">
        <v>60</v>
      </c>
      <c r="P6" t="s">
        <v>23</v>
      </c>
    </row>
    <row r="7" spans="1:16">
      <c r="A7" s="33" t="s">
        <v>24</v>
      </c>
      <c r="B7" s="28">
        <v>935687889</v>
      </c>
      <c r="C7">
        <v>64</v>
      </c>
      <c r="D7">
        <v>5</v>
      </c>
      <c r="E7" t="s">
        <v>17</v>
      </c>
      <c r="F7">
        <v>6</v>
      </c>
      <c r="G7">
        <v>35</v>
      </c>
      <c r="O7">
        <v>35</v>
      </c>
      <c r="P7" t="s">
        <v>25</v>
      </c>
    </row>
    <row r="8" spans="1:16">
      <c r="A8" s="33" t="s">
        <v>26</v>
      </c>
      <c r="B8" s="27">
        <v>17749944638</v>
      </c>
      <c r="C8">
        <v>60</v>
      </c>
      <c r="D8">
        <v>6</v>
      </c>
      <c r="E8" t="s">
        <v>17</v>
      </c>
      <c r="F8">
        <v>6</v>
      </c>
      <c r="J8">
        <v>60</v>
      </c>
      <c r="M8">
        <v>1</v>
      </c>
      <c r="N8">
        <v>60</v>
      </c>
      <c r="P8" t="s">
        <v>27</v>
      </c>
    </row>
    <row r="9" spans="1:16">
      <c r="A9" s="33" t="s">
        <v>28</v>
      </c>
      <c r="B9" s="28">
        <v>935687889</v>
      </c>
      <c r="C9">
        <v>55</v>
      </c>
      <c r="E9" t="s">
        <v>17</v>
      </c>
      <c r="F9">
        <v>2</v>
      </c>
    </row>
    <row r="11" spans="1:16">
      <c r="A11" s="33" t="s">
        <v>29</v>
      </c>
      <c r="B11" s="27">
        <v>935687889</v>
      </c>
      <c r="C11">
        <v>46</v>
      </c>
      <c r="E11" t="s">
        <v>17</v>
      </c>
      <c r="F11">
        <v>2</v>
      </c>
    </row>
    <row r="12" spans="1:16">
      <c r="A12" s="33" t="s">
        <v>30</v>
      </c>
      <c r="B12" s="27">
        <v>935687889</v>
      </c>
      <c r="C12">
        <v>49</v>
      </c>
      <c r="E12" t="s">
        <v>31</v>
      </c>
      <c r="F12">
        <v>2</v>
      </c>
    </row>
    <row r="13" spans="1:16">
      <c r="A13" s="33" t="s">
        <v>32</v>
      </c>
      <c r="B13" s="27">
        <v>935687889</v>
      </c>
      <c r="C13">
        <v>35</v>
      </c>
      <c r="E13" t="s">
        <v>33</v>
      </c>
      <c r="F13">
        <v>2</v>
      </c>
      <c r="P13" t="s">
        <v>34</v>
      </c>
    </row>
    <row r="14" spans="1:16">
      <c r="A14" s="33" t="s">
        <v>35</v>
      </c>
      <c r="B14" s="27">
        <v>935687889</v>
      </c>
      <c r="C14">
        <v>30</v>
      </c>
    </row>
    <row r="15" spans="1:16">
      <c r="A15" s="33" t="s">
        <v>36</v>
      </c>
      <c r="B15" s="29">
        <v>935687889</v>
      </c>
      <c r="C15">
        <v>30</v>
      </c>
    </row>
    <row r="16" spans="1:16">
      <c r="A16" s="30" t="s">
        <v>37</v>
      </c>
    </row>
    <row r="17" spans="1:16">
      <c r="A17" s="30" t="s">
        <v>38</v>
      </c>
      <c r="B17" s="31"/>
    </row>
    <row r="19" spans="1:16">
      <c r="A19" s="24" t="s">
        <v>39</v>
      </c>
      <c r="B19" s="1" t="s">
        <v>40</v>
      </c>
      <c r="C19">
        <v>64</v>
      </c>
      <c r="G19">
        <v>60</v>
      </c>
      <c r="H19">
        <v>1</v>
      </c>
      <c r="I19">
        <v>1</v>
      </c>
      <c r="P19" t="s">
        <v>41</v>
      </c>
    </row>
    <row r="20" spans="1:16">
      <c r="A20" s="28" t="s">
        <v>42</v>
      </c>
      <c r="B20" s="1" t="s">
        <v>43</v>
      </c>
      <c r="C20">
        <v>40</v>
      </c>
      <c r="J20">
        <v>1</v>
      </c>
      <c r="K20">
        <v>1</v>
      </c>
      <c r="L20">
        <v>1</v>
      </c>
    </row>
    <row r="21" spans="1:16">
      <c r="A21" s="32">
        <v>17749944638</v>
      </c>
      <c r="B21" s="1" t="s">
        <v>44</v>
      </c>
      <c r="C21">
        <v>65</v>
      </c>
      <c r="M21">
        <v>1</v>
      </c>
      <c r="N21">
        <v>1</v>
      </c>
      <c r="O21">
        <v>1</v>
      </c>
      <c r="P21" t="s">
        <v>45</v>
      </c>
    </row>
    <row r="22" spans="1:16">
      <c r="A22" s="28" t="s">
        <v>46</v>
      </c>
      <c r="B22" s="1" t="s">
        <v>47</v>
      </c>
      <c r="C22">
        <v>43</v>
      </c>
    </row>
    <row r="23" spans="1:16">
      <c r="A23" s="28">
        <v>18716436834</v>
      </c>
      <c r="B23" s="1" t="s">
        <v>48</v>
      </c>
      <c r="C23">
        <v>48</v>
      </c>
    </row>
    <row r="24" spans="1:16">
      <c r="A24" s="1"/>
    </row>
    <row r="25" spans="1:16">
      <c r="A25" t="s">
        <v>184</v>
      </c>
    </row>
    <row r="26" spans="1:16">
      <c r="A26">
        <v>935687889</v>
      </c>
    </row>
    <row r="27" spans="1:16" ht="14.25">
      <c r="A27">
        <v>3138416382</v>
      </c>
      <c r="C27" s="10"/>
      <c r="D27" s="7"/>
      <c r="E27" s="8"/>
      <c r="F27" s="6"/>
      <c r="G27" s="6"/>
      <c r="H27" s="7"/>
    </row>
    <row r="28" spans="1:16">
      <c r="A28">
        <v>2436762361</v>
      </c>
    </row>
    <row r="29" spans="1:16">
      <c r="A29">
        <v>1516278091</v>
      </c>
    </row>
    <row r="30" spans="1:16">
      <c r="A30" s="34" t="s">
        <v>183</v>
      </c>
    </row>
    <row r="31" spans="1:16">
      <c r="A31">
        <v>616873938</v>
      </c>
    </row>
    <row r="32" spans="1:16">
      <c r="A32">
        <v>18716402334</v>
      </c>
    </row>
    <row r="33" spans="1:8">
      <c r="A33">
        <v>1376991468</v>
      </c>
    </row>
    <row r="34" spans="1:8">
      <c r="A34">
        <v>15223694498</v>
      </c>
    </row>
    <row r="35" spans="1:8" ht="14.25">
      <c r="A35" s="17"/>
      <c r="B35" s="17"/>
      <c r="C35" s="6"/>
      <c r="D35" s="8"/>
      <c r="E35" s="9"/>
      <c r="F35" s="7"/>
      <c r="G35" s="6"/>
      <c r="H35" s="6"/>
    </row>
    <row r="38" spans="1:8" ht="14.25">
      <c r="A38" s="17"/>
      <c r="B38" s="17"/>
      <c r="C38" s="6"/>
      <c r="D38" s="8"/>
      <c r="E38" s="8"/>
      <c r="F38" s="6"/>
      <c r="G38" s="7"/>
      <c r="H38" s="6"/>
    </row>
  </sheetData>
  <autoFilter ref="A1:P17">
    <extLst/>
  </autoFilter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2" topLeftCell="A3" activePane="bottomLeft" state="frozen"/>
      <selection pane="bottomLeft" activeCell="K9" sqref="K9"/>
    </sheetView>
  </sheetViews>
  <sheetFormatPr defaultColWidth="9" defaultRowHeight="13.5"/>
  <cols>
    <col min="1" max="8" width="10" customWidth="1"/>
    <col min="9" max="9" width="11.625" customWidth="1"/>
    <col min="10" max="255" width="10" customWidth="1"/>
    <col min="256" max="256" width="10"/>
  </cols>
  <sheetData>
    <row r="1" spans="1:10" s="14" customFormat="1" ht="22.5">
      <c r="A1" s="36" t="s">
        <v>49</v>
      </c>
      <c r="B1" s="36"/>
      <c r="C1" s="36"/>
      <c r="D1" s="36"/>
      <c r="E1" s="36"/>
      <c r="F1" s="36"/>
      <c r="G1" s="36"/>
      <c r="H1" s="36"/>
      <c r="I1" s="36"/>
      <c r="J1" s="19"/>
    </row>
    <row r="2" spans="1:10" s="14" customFormat="1">
      <c r="A2" s="14" t="s">
        <v>50</v>
      </c>
      <c r="B2" s="15" t="s">
        <v>51</v>
      </c>
      <c r="C2" s="16" t="s">
        <v>52</v>
      </c>
      <c r="D2" s="16" t="s">
        <v>53</v>
      </c>
      <c r="E2" s="16" t="s">
        <v>54</v>
      </c>
      <c r="F2" s="16" t="s">
        <v>55</v>
      </c>
      <c r="G2" s="16" t="s">
        <v>56</v>
      </c>
      <c r="H2" s="16" t="s">
        <v>57</v>
      </c>
      <c r="I2" s="20" t="s">
        <v>58</v>
      </c>
      <c r="J2" s="16"/>
    </row>
    <row r="3" spans="1:10" ht="14.25">
      <c r="A3" s="35" t="s">
        <v>59</v>
      </c>
      <c r="B3" s="17" t="s">
        <v>60</v>
      </c>
      <c r="C3" s="6">
        <v>146</v>
      </c>
      <c r="D3" s="7">
        <v>136</v>
      </c>
      <c r="E3" s="8">
        <v>139</v>
      </c>
      <c r="F3" s="10">
        <v>163</v>
      </c>
      <c r="G3" s="6">
        <v>150</v>
      </c>
      <c r="H3" s="6">
        <v>155</v>
      </c>
      <c r="I3" s="21" t="s">
        <v>61</v>
      </c>
      <c r="J3" s="17"/>
    </row>
    <row r="4" spans="1:10" ht="14.25">
      <c r="A4" s="35"/>
      <c r="B4" s="17" t="s">
        <v>62</v>
      </c>
      <c r="C4" s="6">
        <v>143</v>
      </c>
      <c r="D4" s="7">
        <v>136</v>
      </c>
      <c r="E4" s="18">
        <v>138</v>
      </c>
      <c r="F4" s="6">
        <v>156</v>
      </c>
      <c r="G4" s="6">
        <v>149</v>
      </c>
      <c r="H4" s="10">
        <v>166</v>
      </c>
      <c r="I4" s="22" t="s">
        <v>63</v>
      </c>
      <c r="J4" s="17"/>
    </row>
    <row r="5" spans="1:10" ht="14.25">
      <c r="A5" s="35"/>
      <c r="B5" s="17" t="s">
        <v>64</v>
      </c>
      <c r="C5" s="10">
        <v>155</v>
      </c>
      <c r="D5" s="7">
        <v>136</v>
      </c>
      <c r="E5" s="8">
        <v>151</v>
      </c>
      <c r="F5" s="6">
        <v>158</v>
      </c>
      <c r="G5" s="6">
        <v>155</v>
      </c>
      <c r="H5" s="7">
        <v>151</v>
      </c>
      <c r="I5" s="21" t="s">
        <v>61</v>
      </c>
      <c r="J5" s="17"/>
    </row>
    <row r="6" spans="1:10" ht="14.25">
      <c r="A6" s="35"/>
      <c r="B6" s="17" t="s">
        <v>65</v>
      </c>
      <c r="C6" s="10">
        <v>162</v>
      </c>
      <c r="D6" s="7">
        <v>136</v>
      </c>
      <c r="E6" s="8">
        <v>145</v>
      </c>
      <c r="F6" s="6">
        <v>157</v>
      </c>
      <c r="G6" s="6">
        <v>156</v>
      </c>
      <c r="H6" s="7">
        <v>139</v>
      </c>
      <c r="I6" s="21" t="s">
        <v>61</v>
      </c>
      <c r="J6" s="17"/>
    </row>
    <row r="7" spans="1:10" ht="14.25">
      <c r="A7" s="35" t="s">
        <v>66</v>
      </c>
      <c r="B7" s="17" t="s">
        <v>67</v>
      </c>
      <c r="C7" s="6">
        <v>145</v>
      </c>
      <c r="D7" s="9">
        <v>163</v>
      </c>
      <c r="E7" s="18">
        <v>137</v>
      </c>
      <c r="F7" s="7">
        <v>136</v>
      </c>
      <c r="G7" s="6">
        <v>151</v>
      </c>
      <c r="H7" s="6">
        <v>157</v>
      </c>
      <c r="I7" s="23" t="s">
        <v>68</v>
      </c>
      <c r="J7" s="17"/>
    </row>
    <row r="8" spans="1:10" ht="14.25">
      <c r="A8" s="35"/>
      <c r="B8" s="17" t="s">
        <v>69</v>
      </c>
      <c r="C8" s="6">
        <v>148</v>
      </c>
      <c r="D8" s="8">
        <v>154</v>
      </c>
      <c r="E8" s="18">
        <v>139</v>
      </c>
      <c r="F8" s="7">
        <v>136</v>
      </c>
      <c r="G8" s="6">
        <v>150</v>
      </c>
      <c r="H8" s="10">
        <v>162</v>
      </c>
      <c r="I8" s="22" t="s">
        <v>63</v>
      </c>
      <c r="J8" s="17"/>
    </row>
    <row r="9" spans="1:10" ht="14.25">
      <c r="A9" s="35"/>
      <c r="B9" s="17" t="s">
        <v>70</v>
      </c>
      <c r="C9" s="6">
        <v>152</v>
      </c>
      <c r="D9" s="8">
        <v>158</v>
      </c>
      <c r="E9" s="8">
        <v>142</v>
      </c>
      <c r="F9" s="6">
        <v>136</v>
      </c>
      <c r="G9" s="6">
        <v>156</v>
      </c>
      <c r="H9" s="6">
        <v>158</v>
      </c>
      <c r="I9" s="21" t="s">
        <v>61</v>
      </c>
      <c r="J9" s="17"/>
    </row>
    <row r="10" spans="1:10" ht="14.25">
      <c r="A10" s="35"/>
      <c r="B10" s="17" t="s">
        <v>71</v>
      </c>
      <c r="C10" s="6">
        <v>151</v>
      </c>
      <c r="D10" s="8">
        <v>160</v>
      </c>
      <c r="E10" s="8">
        <v>151</v>
      </c>
      <c r="F10" s="6">
        <v>136</v>
      </c>
      <c r="G10" s="6">
        <v>155</v>
      </c>
      <c r="H10" s="6">
        <v>158</v>
      </c>
      <c r="I10" s="21" t="s">
        <v>63</v>
      </c>
      <c r="J10" s="17"/>
    </row>
    <row r="11" spans="1:10" ht="14.25">
      <c r="A11" s="35"/>
      <c r="B11" s="17" t="s">
        <v>72</v>
      </c>
      <c r="C11" s="6">
        <v>144</v>
      </c>
      <c r="D11" s="8">
        <v>150</v>
      </c>
      <c r="E11" s="8">
        <v>146</v>
      </c>
      <c r="F11" s="6">
        <v>143</v>
      </c>
      <c r="G11" s="6">
        <v>143</v>
      </c>
      <c r="H11" s="6">
        <v>143</v>
      </c>
      <c r="I11" s="21" t="s">
        <v>61</v>
      </c>
      <c r="J11" s="17"/>
    </row>
    <row r="12" spans="1:10" ht="14.25">
      <c r="A12" s="35" t="s">
        <v>73</v>
      </c>
      <c r="B12" s="17" t="s">
        <v>74</v>
      </c>
      <c r="C12" s="6">
        <v>145</v>
      </c>
      <c r="D12" s="7">
        <v>136</v>
      </c>
      <c r="E12" s="8">
        <v>145</v>
      </c>
      <c r="F12" s="6">
        <v>149</v>
      </c>
      <c r="G12" s="6">
        <v>152</v>
      </c>
      <c r="H12" s="10">
        <v>164</v>
      </c>
      <c r="I12" s="22" t="s">
        <v>63</v>
      </c>
      <c r="J12" s="17"/>
    </row>
    <row r="13" spans="1:10" ht="14.25">
      <c r="A13" s="35"/>
      <c r="B13" s="17" t="s">
        <v>75</v>
      </c>
      <c r="C13" s="6">
        <v>156</v>
      </c>
      <c r="D13" s="7">
        <v>136</v>
      </c>
      <c r="E13" s="9">
        <v>163</v>
      </c>
      <c r="F13" s="6">
        <v>145</v>
      </c>
      <c r="G13" s="10">
        <v>161</v>
      </c>
      <c r="H13" s="6">
        <v>143</v>
      </c>
      <c r="I13" s="22" t="s">
        <v>63</v>
      </c>
      <c r="J13" s="17"/>
    </row>
    <row r="14" spans="1:10" ht="14.25">
      <c r="A14" s="35"/>
      <c r="B14" s="17" t="s">
        <v>76</v>
      </c>
      <c r="C14" s="6">
        <v>151</v>
      </c>
      <c r="D14" s="7">
        <v>136</v>
      </c>
      <c r="E14" s="8">
        <v>145</v>
      </c>
      <c r="F14" s="6">
        <v>151</v>
      </c>
      <c r="G14" s="6">
        <v>152</v>
      </c>
      <c r="H14" s="6">
        <v>156</v>
      </c>
      <c r="I14" s="23" t="s">
        <v>68</v>
      </c>
      <c r="J14" s="17"/>
    </row>
    <row r="15" spans="1:10" ht="14.25">
      <c r="A15" s="35"/>
      <c r="B15" s="17" t="s">
        <v>77</v>
      </c>
      <c r="C15" s="6">
        <v>148</v>
      </c>
      <c r="D15" s="7">
        <v>136</v>
      </c>
      <c r="E15" s="8">
        <v>138</v>
      </c>
      <c r="F15" s="6">
        <v>154</v>
      </c>
      <c r="G15" s="6">
        <v>157</v>
      </c>
      <c r="H15" s="6">
        <v>166</v>
      </c>
      <c r="I15" s="23" t="s">
        <v>63</v>
      </c>
      <c r="J15" s="17"/>
    </row>
    <row r="16" spans="1:10" ht="14.25">
      <c r="A16" s="35"/>
      <c r="B16" s="17" t="s">
        <v>78</v>
      </c>
      <c r="C16" s="6">
        <v>157</v>
      </c>
      <c r="D16" s="7">
        <v>136</v>
      </c>
      <c r="E16" s="8">
        <v>146</v>
      </c>
      <c r="F16" s="6">
        <v>158</v>
      </c>
      <c r="G16" s="6">
        <v>148</v>
      </c>
      <c r="H16" s="6">
        <v>162</v>
      </c>
      <c r="I16" s="23" t="s">
        <v>63</v>
      </c>
      <c r="J16" s="17"/>
    </row>
    <row r="17" spans="1:10" ht="14.25">
      <c r="A17" s="35" t="s">
        <v>79</v>
      </c>
      <c r="B17" s="17" t="s">
        <v>80</v>
      </c>
      <c r="C17" s="6">
        <v>147</v>
      </c>
      <c r="D17" s="8">
        <v>149</v>
      </c>
      <c r="E17" s="8">
        <v>144</v>
      </c>
      <c r="F17" s="6">
        <v>155</v>
      </c>
      <c r="G17" s="6">
        <v>148</v>
      </c>
      <c r="H17" s="10">
        <v>160</v>
      </c>
      <c r="I17" s="21" t="s">
        <v>61</v>
      </c>
      <c r="J17" s="17"/>
    </row>
    <row r="18" spans="1:10" ht="14.25">
      <c r="A18" s="35"/>
      <c r="B18" s="17" t="s">
        <v>81</v>
      </c>
      <c r="C18" s="6">
        <v>155</v>
      </c>
      <c r="D18" s="8">
        <v>150</v>
      </c>
      <c r="E18" s="8">
        <v>156</v>
      </c>
      <c r="F18" s="6">
        <v>150</v>
      </c>
      <c r="G18" s="6">
        <v>156</v>
      </c>
      <c r="H18" s="6">
        <v>144</v>
      </c>
      <c r="I18" s="22" t="s">
        <v>63</v>
      </c>
      <c r="J18" s="17"/>
    </row>
    <row r="19" spans="1:10" ht="14.25">
      <c r="A19" s="35"/>
      <c r="B19" s="17" t="s">
        <v>82</v>
      </c>
      <c r="C19" s="6">
        <v>150</v>
      </c>
      <c r="D19" s="8">
        <v>155</v>
      </c>
      <c r="E19" s="8">
        <v>150</v>
      </c>
      <c r="F19" s="6">
        <v>152</v>
      </c>
      <c r="G19" s="7">
        <v>139</v>
      </c>
      <c r="H19" s="6">
        <v>156</v>
      </c>
      <c r="I19" s="21" t="s">
        <v>61</v>
      </c>
      <c r="J19" s="17"/>
    </row>
    <row r="20" spans="1:10" ht="14.25">
      <c r="A20" s="35"/>
      <c r="B20" s="17" t="s">
        <v>83</v>
      </c>
      <c r="C20" s="6">
        <v>151</v>
      </c>
      <c r="D20" s="8">
        <v>136</v>
      </c>
      <c r="E20" s="8">
        <v>151</v>
      </c>
      <c r="F20" s="6">
        <v>163</v>
      </c>
      <c r="G20" s="7">
        <v>155</v>
      </c>
      <c r="H20" s="6">
        <v>158</v>
      </c>
      <c r="I20" s="21" t="s">
        <v>63</v>
      </c>
      <c r="J20" s="17"/>
    </row>
    <row r="21" spans="1:10" ht="14.25">
      <c r="A21" s="35"/>
      <c r="B21" s="17" t="s">
        <v>84</v>
      </c>
      <c r="C21" s="6">
        <v>154</v>
      </c>
      <c r="D21" s="8">
        <v>162</v>
      </c>
      <c r="E21" s="8">
        <v>148</v>
      </c>
      <c r="F21" s="6">
        <v>162</v>
      </c>
      <c r="G21" s="7">
        <v>148</v>
      </c>
      <c r="H21" s="6">
        <v>158</v>
      </c>
      <c r="I21" s="21" t="s">
        <v>68</v>
      </c>
      <c r="J21" s="17"/>
    </row>
    <row r="22" spans="1:10" ht="14.25">
      <c r="A22" s="35" t="s">
        <v>85</v>
      </c>
      <c r="B22" s="17" t="s">
        <v>86</v>
      </c>
      <c r="C22" s="6">
        <v>151</v>
      </c>
      <c r="D22" s="7">
        <v>136</v>
      </c>
      <c r="E22" s="8">
        <v>145</v>
      </c>
      <c r="F22" s="6">
        <v>155</v>
      </c>
      <c r="G22" s="6">
        <v>152</v>
      </c>
      <c r="H22" s="6">
        <v>154</v>
      </c>
      <c r="I22" s="22" t="s">
        <v>63</v>
      </c>
      <c r="J22" s="17"/>
    </row>
    <row r="23" spans="1:10" ht="14.25">
      <c r="A23" s="35"/>
      <c r="B23" s="17" t="s">
        <v>87</v>
      </c>
      <c r="C23" s="6">
        <v>157</v>
      </c>
      <c r="D23" s="7">
        <v>136</v>
      </c>
      <c r="E23" s="8">
        <v>156</v>
      </c>
      <c r="F23" s="6">
        <v>148</v>
      </c>
      <c r="G23" s="6">
        <v>156</v>
      </c>
      <c r="H23" s="6">
        <v>146</v>
      </c>
      <c r="I23" s="21" t="s">
        <v>61</v>
      </c>
      <c r="J23" s="17"/>
    </row>
    <row r="24" spans="1:10" ht="14.25">
      <c r="A24" s="35"/>
      <c r="B24" s="17" t="s">
        <v>88</v>
      </c>
      <c r="C24" s="6">
        <v>157</v>
      </c>
      <c r="D24" s="7">
        <v>136</v>
      </c>
      <c r="E24" s="8">
        <v>144</v>
      </c>
      <c r="F24" s="10">
        <v>152</v>
      </c>
      <c r="G24" s="6">
        <v>150</v>
      </c>
      <c r="H24" s="6">
        <v>151</v>
      </c>
      <c r="I24" s="21" t="s">
        <v>63</v>
      </c>
      <c r="J24" s="17"/>
    </row>
    <row r="25" spans="1:10" ht="14.25">
      <c r="A25" s="35"/>
      <c r="B25" s="17" t="s">
        <v>89</v>
      </c>
      <c r="C25" s="6">
        <v>154</v>
      </c>
      <c r="D25" s="8">
        <v>136</v>
      </c>
      <c r="E25" s="8">
        <v>143</v>
      </c>
      <c r="F25" s="10">
        <v>158</v>
      </c>
      <c r="G25" s="6">
        <v>150</v>
      </c>
      <c r="H25" s="6">
        <v>150</v>
      </c>
      <c r="I25" s="21" t="s">
        <v>61</v>
      </c>
      <c r="J25" s="17"/>
    </row>
    <row r="26" spans="1:10" ht="14.25">
      <c r="A26" s="35"/>
      <c r="B26" s="17" t="s">
        <v>90</v>
      </c>
      <c r="C26" s="6">
        <v>154</v>
      </c>
      <c r="D26" s="7">
        <v>136</v>
      </c>
      <c r="E26" s="8">
        <v>145</v>
      </c>
      <c r="F26" s="10">
        <v>166</v>
      </c>
      <c r="G26" s="10">
        <v>160</v>
      </c>
      <c r="H26" s="10">
        <v>162</v>
      </c>
      <c r="I26" s="21" t="s">
        <v>61</v>
      </c>
    </row>
    <row r="27" spans="1:10" ht="14.25">
      <c r="A27" s="35" t="s">
        <v>91</v>
      </c>
      <c r="B27" s="17" t="s">
        <v>92</v>
      </c>
      <c r="C27" s="10">
        <v>163</v>
      </c>
      <c r="D27" s="9">
        <v>160</v>
      </c>
      <c r="E27" s="8">
        <v>152</v>
      </c>
      <c r="F27" s="6">
        <v>136</v>
      </c>
      <c r="G27" s="7">
        <v>142</v>
      </c>
      <c r="H27" s="7">
        <v>139</v>
      </c>
      <c r="I27" s="21" t="s">
        <v>61</v>
      </c>
      <c r="J27" s="17"/>
    </row>
    <row r="28" spans="1:10" ht="14.25">
      <c r="A28" s="35"/>
      <c r="B28" s="17" t="s">
        <v>93</v>
      </c>
      <c r="C28" s="6">
        <v>150</v>
      </c>
      <c r="D28" s="7">
        <v>136</v>
      </c>
      <c r="E28" s="8">
        <v>145</v>
      </c>
      <c r="F28" s="6">
        <v>156</v>
      </c>
      <c r="G28" s="6">
        <v>156</v>
      </c>
      <c r="H28" s="6">
        <v>151</v>
      </c>
      <c r="I28" s="22" t="s">
        <v>63</v>
      </c>
      <c r="J28" s="17"/>
    </row>
    <row r="29" spans="1:10" ht="14.25">
      <c r="A29" s="35"/>
      <c r="B29" s="17" t="s">
        <v>94</v>
      </c>
      <c r="C29" s="6">
        <v>143</v>
      </c>
      <c r="D29" s="7">
        <v>136</v>
      </c>
      <c r="E29" s="8">
        <v>145</v>
      </c>
      <c r="F29" s="10">
        <v>162</v>
      </c>
      <c r="G29" s="6">
        <v>151</v>
      </c>
      <c r="H29" s="6">
        <v>156</v>
      </c>
      <c r="I29" s="23" t="s">
        <v>68</v>
      </c>
      <c r="J29" s="17"/>
    </row>
    <row r="30" spans="1:10" ht="14.25">
      <c r="A30" s="35"/>
      <c r="B30" s="17" t="s">
        <v>95</v>
      </c>
      <c r="C30" s="6">
        <v>157</v>
      </c>
      <c r="D30" s="7">
        <v>158</v>
      </c>
      <c r="E30" s="8">
        <v>156</v>
      </c>
      <c r="F30" s="10">
        <v>136</v>
      </c>
      <c r="G30" s="6">
        <v>154</v>
      </c>
      <c r="H30" s="6">
        <v>144</v>
      </c>
      <c r="I30" s="23" t="s">
        <v>61</v>
      </c>
      <c r="J30" s="17"/>
    </row>
    <row r="31" spans="1:10" ht="14.25">
      <c r="A31" s="35"/>
      <c r="B31" s="17" t="s">
        <v>96</v>
      </c>
      <c r="C31" s="6">
        <v>151</v>
      </c>
      <c r="D31" s="7">
        <v>136</v>
      </c>
      <c r="E31" s="8">
        <v>151</v>
      </c>
      <c r="F31" s="10">
        <v>163</v>
      </c>
      <c r="G31" s="6">
        <v>155</v>
      </c>
      <c r="H31" s="6">
        <v>158</v>
      </c>
      <c r="I31" s="23" t="s">
        <v>68</v>
      </c>
      <c r="J31" s="17"/>
    </row>
    <row r="32" spans="1:10" ht="14.25">
      <c r="A32" s="35" t="s">
        <v>97</v>
      </c>
      <c r="B32" s="17" t="s">
        <v>98</v>
      </c>
      <c r="C32" s="6">
        <v>156</v>
      </c>
      <c r="D32" s="9">
        <v>161</v>
      </c>
      <c r="E32" s="8">
        <v>142</v>
      </c>
      <c r="F32" s="6">
        <v>154</v>
      </c>
      <c r="G32" s="6">
        <v>152</v>
      </c>
      <c r="H32" s="6">
        <v>143</v>
      </c>
      <c r="I32" s="22" t="s">
        <v>63</v>
      </c>
      <c r="J32" s="17"/>
    </row>
    <row r="33" spans="1:10" ht="14.25">
      <c r="A33" s="35"/>
      <c r="B33" s="17" t="s">
        <v>99</v>
      </c>
      <c r="C33" s="10">
        <v>162</v>
      </c>
      <c r="D33" s="8">
        <v>150</v>
      </c>
      <c r="E33" s="9">
        <v>160</v>
      </c>
      <c r="F33" s="6">
        <v>144</v>
      </c>
      <c r="G33" s="6">
        <v>156</v>
      </c>
      <c r="H33" s="7">
        <v>137</v>
      </c>
      <c r="I33" s="21" t="s">
        <v>61</v>
      </c>
      <c r="J33" s="17"/>
    </row>
    <row r="34" spans="1:10" ht="14.25">
      <c r="A34" s="35"/>
      <c r="B34" s="17" t="s">
        <v>100</v>
      </c>
      <c r="C34" s="6">
        <v>148</v>
      </c>
      <c r="D34" s="9">
        <v>160</v>
      </c>
      <c r="E34" s="8">
        <v>156</v>
      </c>
      <c r="F34" s="6">
        <v>148</v>
      </c>
      <c r="G34" s="6">
        <v>156</v>
      </c>
      <c r="H34" s="6">
        <v>144</v>
      </c>
      <c r="I34" s="21" t="s">
        <v>61</v>
      </c>
      <c r="J34" s="17"/>
    </row>
    <row r="35" spans="1:10" ht="14.25">
      <c r="A35" s="35"/>
      <c r="B35" s="17" t="s">
        <v>101</v>
      </c>
      <c r="C35" s="6">
        <v>144</v>
      </c>
      <c r="D35" s="9">
        <v>155</v>
      </c>
      <c r="E35" s="8">
        <v>145</v>
      </c>
      <c r="F35" s="6">
        <v>136</v>
      </c>
      <c r="G35" s="6">
        <v>155</v>
      </c>
      <c r="H35" s="6">
        <v>160</v>
      </c>
      <c r="I35" s="21" t="s">
        <v>63</v>
      </c>
      <c r="J35" s="17"/>
    </row>
    <row r="36" spans="1:10" ht="14.25">
      <c r="A36" s="35"/>
      <c r="B36" s="17" t="s">
        <v>102</v>
      </c>
      <c r="C36" s="6">
        <v>158</v>
      </c>
      <c r="D36" s="9">
        <v>158</v>
      </c>
      <c r="E36" s="8">
        <v>143</v>
      </c>
      <c r="F36" s="6">
        <v>136</v>
      </c>
      <c r="G36" s="6">
        <v>151</v>
      </c>
      <c r="H36" s="6">
        <v>158</v>
      </c>
      <c r="I36" s="21" t="s">
        <v>68</v>
      </c>
      <c r="J36" s="17"/>
    </row>
    <row r="37" spans="1:10" ht="14.25">
      <c r="A37" s="35" t="s">
        <v>103</v>
      </c>
      <c r="B37" s="17" t="s">
        <v>104</v>
      </c>
      <c r="C37" s="6">
        <v>145</v>
      </c>
      <c r="D37" s="8">
        <v>155</v>
      </c>
      <c r="E37" s="8">
        <v>156</v>
      </c>
      <c r="F37" s="6">
        <v>148</v>
      </c>
      <c r="G37" s="6">
        <v>144</v>
      </c>
      <c r="H37" s="6">
        <v>156</v>
      </c>
      <c r="I37" s="21" t="s">
        <v>61</v>
      </c>
      <c r="J37" s="17"/>
    </row>
    <row r="38" spans="1:10" ht="14.25">
      <c r="A38" s="35"/>
      <c r="B38" s="17" t="s">
        <v>105</v>
      </c>
      <c r="C38" s="6">
        <v>149</v>
      </c>
      <c r="D38" s="8">
        <v>151</v>
      </c>
      <c r="E38" s="8">
        <v>148</v>
      </c>
      <c r="F38" s="10">
        <v>160</v>
      </c>
      <c r="G38" s="6">
        <v>148</v>
      </c>
      <c r="H38" s="6">
        <v>150</v>
      </c>
      <c r="I38" s="21" t="s">
        <v>61</v>
      </c>
      <c r="J38" s="17"/>
    </row>
    <row r="39" spans="1:10" ht="14.25">
      <c r="A39" s="35"/>
      <c r="B39" s="17" t="s">
        <v>106</v>
      </c>
      <c r="C39" s="6">
        <v>159</v>
      </c>
      <c r="D39" s="9">
        <v>160</v>
      </c>
      <c r="E39" s="8">
        <v>154</v>
      </c>
      <c r="F39" s="10">
        <v>136</v>
      </c>
      <c r="G39" s="6">
        <v>144</v>
      </c>
      <c r="H39" s="10">
        <v>146</v>
      </c>
      <c r="I39" s="22" t="s">
        <v>61</v>
      </c>
      <c r="J39" s="17"/>
    </row>
    <row r="40" spans="1:10" ht="14.25">
      <c r="A40" s="35"/>
      <c r="B40" s="17" t="s">
        <v>107</v>
      </c>
      <c r="C40" s="6">
        <v>146</v>
      </c>
      <c r="D40" s="8">
        <v>148</v>
      </c>
      <c r="E40" s="8">
        <v>151</v>
      </c>
      <c r="F40" s="6">
        <v>148</v>
      </c>
      <c r="G40" s="6">
        <v>151</v>
      </c>
      <c r="H40" s="10">
        <v>160</v>
      </c>
      <c r="I40" s="22" t="s">
        <v>63</v>
      </c>
      <c r="J40" s="17"/>
    </row>
    <row r="41" spans="1:10" ht="14.25">
      <c r="A41" s="35"/>
      <c r="B41" s="17" t="s">
        <v>108</v>
      </c>
      <c r="C41" s="6">
        <v>146</v>
      </c>
      <c r="D41" s="9">
        <v>162</v>
      </c>
      <c r="E41" s="8">
        <v>151</v>
      </c>
      <c r="F41" s="10">
        <v>162</v>
      </c>
      <c r="G41" s="6">
        <v>151</v>
      </c>
      <c r="H41" s="10">
        <v>162</v>
      </c>
      <c r="I41" s="22" t="s">
        <v>63</v>
      </c>
      <c r="J41" s="17"/>
    </row>
    <row r="42" spans="1:10" ht="14.25">
      <c r="A42" s="35" t="s">
        <v>109</v>
      </c>
      <c r="B42" s="17" t="s">
        <v>110</v>
      </c>
      <c r="C42" s="6">
        <v>155</v>
      </c>
      <c r="D42" s="7">
        <v>136</v>
      </c>
      <c r="E42" s="9">
        <v>160</v>
      </c>
      <c r="F42" s="10">
        <v>160</v>
      </c>
      <c r="G42" s="6">
        <v>155</v>
      </c>
      <c r="H42" s="7">
        <v>138</v>
      </c>
      <c r="I42" s="21" t="s">
        <v>61</v>
      </c>
      <c r="J42" s="17"/>
    </row>
    <row r="43" spans="1:10" ht="14.25">
      <c r="A43" s="35"/>
      <c r="B43" s="17" t="s">
        <v>111</v>
      </c>
      <c r="C43" s="6">
        <v>146</v>
      </c>
      <c r="D43" s="8">
        <v>155</v>
      </c>
      <c r="E43" s="8">
        <v>142</v>
      </c>
      <c r="F43" s="10">
        <v>158</v>
      </c>
      <c r="G43" s="6">
        <v>152</v>
      </c>
      <c r="H43" s="6">
        <v>154</v>
      </c>
      <c r="I43" s="22" t="s">
        <v>63</v>
      </c>
      <c r="J43" s="17"/>
    </row>
    <row r="44" spans="1:10" ht="14.25">
      <c r="A44" s="35"/>
      <c r="B44" s="17" t="s">
        <v>112</v>
      </c>
      <c r="C44" s="6">
        <v>152</v>
      </c>
      <c r="D44" s="7">
        <v>136</v>
      </c>
      <c r="E44" s="8">
        <v>150</v>
      </c>
      <c r="F44" s="6">
        <v>157</v>
      </c>
      <c r="G44" s="6">
        <v>157</v>
      </c>
      <c r="H44" s="6">
        <v>145</v>
      </c>
      <c r="I44" s="21" t="s">
        <v>61</v>
      </c>
      <c r="J44" s="17"/>
    </row>
    <row r="45" spans="1:10" ht="14.25">
      <c r="A45" s="35"/>
      <c r="B45" s="17" t="s">
        <v>113</v>
      </c>
      <c r="C45" s="6">
        <v>152</v>
      </c>
      <c r="D45" s="7">
        <v>136</v>
      </c>
      <c r="E45" s="8">
        <v>144</v>
      </c>
      <c r="F45" s="6">
        <v>154</v>
      </c>
      <c r="G45" s="6">
        <v>156</v>
      </c>
      <c r="H45" s="6">
        <v>151</v>
      </c>
      <c r="I45" s="21" t="s">
        <v>61</v>
      </c>
      <c r="J45" s="17"/>
    </row>
    <row r="46" spans="1:10" ht="14.25">
      <c r="A46" s="35"/>
      <c r="B46" s="17" t="s">
        <v>114</v>
      </c>
      <c r="C46" s="6">
        <v>151</v>
      </c>
      <c r="D46" s="7">
        <v>136</v>
      </c>
      <c r="E46" s="8">
        <v>148</v>
      </c>
      <c r="F46" s="6">
        <v>166</v>
      </c>
      <c r="G46" s="6">
        <v>151</v>
      </c>
      <c r="H46" s="6">
        <v>160</v>
      </c>
      <c r="I46" s="21" t="s">
        <v>61</v>
      </c>
      <c r="J46" s="17"/>
    </row>
    <row r="47" spans="1:10" ht="14.25">
      <c r="A47" s="35" t="s">
        <v>115</v>
      </c>
      <c r="B47" s="17" t="s">
        <v>116</v>
      </c>
      <c r="C47" s="6">
        <v>152</v>
      </c>
      <c r="D47" s="9">
        <v>158</v>
      </c>
      <c r="E47" s="8">
        <v>150</v>
      </c>
      <c r="F47" s="7">
        <v>136</v>
      </c>
      <c r="G47" s="6">
        <v>150</v>
      </c>
      <c r="H47" s="6">
        <v>149</v>
      </c>
      <c r="I47" s="22" t="s">
        <v>63</v>
      </c>
      <c r="J47" s="17"/>
    </row>
    <row r="48" spans="1:10" ht="14.25">
      <c r="A48" s="35"/>
      <c r="B48" s="17" t="s">
        <v>117</v>
      </c>
      <c r="C48" s="6">
        <v>150</v>
      </c>
      <c r="D48" s="9">
        <v>162</v>
      </c>
      <c r="E48" s="8">
        <v>150</v>
      </c>
      <c r="F48" s="7">
        <v>136</v>
      </c>
      <c r="G48" s="6">
        <v>148</v>
      </c>
      <c r="H48" s="6">
        <v>151</v>
      </c>
      <c r="I48" s="21" t="s">
        <v>61</v>
      </c>
      <c r="J48" s="17"/>
    </row>
    <row r="49" spans="1:10" ht="14.25">
      <c r="A49" s="35"/>
      <c r="B49" s="17" t="s">
        <v>118</v>
      </c>
      <c r="C49" s="6">
        <v>148</v>
      </c>
      <c r="D49" s="8">
        <v>157</v>
      </c>
      <c r="E49" s="8">
        <v>144</v>
      </c>
      <c r="F49" s="7">
        <v>136</v>
      </c>
      <c r="G49" s="6">
        <v>154</v>
      </c>
      <c r="H49" s="6">
        <v>155</v>
      </c>
      <c r="I49" s="21" t="s">
        <v>61</v>
      </c>
      <c r="J49" s="17"/>
    </row>
    <row r="50" spans="1:10" ht="14.25">
      <c r="A50" s="35"/>
      <c r="B50" s="17" t="s">
        <v>119</v>
      </c>
      <c r="C50" s="18">
        <v>152</v>
      </c>
      <c r="D50" s="9">
        <v>162</v>
      </c>
      <c r="E50" s="8">
        <v>151</v>
      </c>
      <c r="F50" s="7">
        <v>136</v>
      </c>
      <c r="G50" s="6">
        <v>148</v>
      </c>
      <c r="H50" s="10">
        <v>161</v>
      </c>
      <c r="I50" s="23" t="s">
        <v>61</v>
      </c>
      <c r="J50" s="17"/>
    </row>
    <row r="51" spans="1:10" ht="14.25">
      <c r="A51" s="35"/>
      <c r="B51" s="17" t="s">
        <v>120</v>
      </c>
      <c r="C51" s="18">
        <v>140</v>
      </c>
      <c r="D51" s="9">
        <v>160</v>
      </c>
      <c r="E51" s="8">
        <v>144</v>
      </c>
      <c r="F51" s="7">
        <v>136</v>
      </c>
      <c r="G51" s="6">
        <v>155</v>
      </c>
      <c r="H51" s="10">
        <v>160</v>
      </c>
      <c r="I51" s="23" t="s">
        <v>68</v>
      </c>
      <c r="J51" s="17"/>
    </row>
    <row r="52" spans="1:10" ht="14.25">
      <c r="A52" s="35" t="s">
        <v>121</v>
      </c>
      <c r="B52" s="17" t="s">
        <v>122</v>
      </c>
      <c r="C52" s="10">
        <v>167</v>
      </c>
      <c r="D52" s="8">
        <v>145</v>
      </c>
      <c r="E52" s="9">
        <v>161</v>
      </c>
      <c r="F52" s="7">
        <v>136</v>
      </c>
      <c r="G52" s="6">
        <v>157</v>
      </c>
      <c r="H52" s="7">
        <v>136</v>
      </c>
      <c r="I52" s="21" t="s">
        <v>61</v>
      </c>
      <c r="J52" s="17"/>
    </row>
    <row r="53" spans="1:10" ht="14.25">
      <c r="A53" s="35"/>
      <c r="B53" s="17" t="s">
        <v>123</v>
      </c>
      <c r="C53" s="10">
        <v>158</v>
      </c>
      <c r="D53" s="9">
        <v>160</v>
      </c>
      <c r="E53" s="8">
        <v>154</v>
      </c>
      <c r="F53" s="7">
        <v>136</v>
      </c>
      <c r="G53" s="6">
        <v>150</v>
      </c>
      <c r="H53" s="7">
        <v>139</v>
      </c>
      <c r="I53" s="22" t="s">
        <v>63</v>
      </c>
      <c r="J53" s="17"/>
    </row>
    <row r="54" spans="1:10" ht="14.25">
      <c r="A54" s="35"/>
      <c r="B54" s="17" t="s">
        <v>124</v>
      </c>
      <c r="C54" s="10">
        <v>163</v>
      </c>
      <c r="D54" s="8">
        <v>148</v>
      </c>
      <c r="E54" s="9">
        <v>160</v>
      </c>
      <c r="F54" s="7">
        <v>136</v>
      </c>
      <c r="G54" s="6">
        <v>156</v>
      </c>
      <c r="H54" s="7">
        <v>138</v>
      </c>
      <c r="I54" s="21" t="s">
        <v>61</v>
      </c>
      <c r="J54" s="17"/>
    </row>
    <row r="55" spans="1:10" ht="14.25">
      <c r="A55" s="35"/>
      <c r="B55" s="17" t="s">
        <v>125</v>
      </c>
      <c r="C55" s="10">
        <v>162</v>
      </c>
      <c r="D55" s="8">
        <v>162</v>
      </c>
      <c r="E55" s="9">
        <v>152</v>
      </c>
      <c r="F55" s="7">
        <v>136</v>
      </c>
      <c r="G55" s="6">
        <v>147</v>
      </c>
      <c r="H55" s="7">
        <v>138</v>
      </c>
      <c r="I55" s="21" t="s">
        <v>61</v>
      </c>
      <c r="J55" s="17"/>
    </row>
    <row r="56" spans="1:10" ht="14.25">
      <c r="A56" s="35" t="s">
        <v>126</v>
      </c>
      <c r="B56" s="17" t="s">
        <v>127</v>
      </c>
      <c r="C56" s="10">
        <v>161</v>
      </c>
      <c r="D56" s="8">
        <v>144</v>
      </c>
      <c r="E56" s="9">
        <v>167</v>
      </c>
      <c r="F56" s="7">
        <v>136</v>
      </c>
      <c r="G56" s="10">
        <v>163</v>
      </c>
      <c r="H56" s="7">
        <v>137</v>
      </c>
      <c r="I56" s="21" t="s">
        <v>61</v>
      </c>
      <c r="J56" s="17"/>
    </row>
    <row r="57" spans="1:10" ht="14.25">
      <c r="A57" s="35"/>
      <c r="B57" s="17" t="s">
        <v>128</v>
      </c>
      <c r="C57" s="10">
        <v>160</v>
      </c>
      <c r="D57" s="8">
        <v>144</v>
      </c>
      <c r="E57" s="8">
        <v>158</v>
      </c>
      <c r="F57" s="7">
        <v>136</v>
      </c>
      <c r="G57" s="10">
        <v>167</v>
      </c>
      <c r="H57" s="7">
        <v>140</v>
      </c>
      <c r="I57" s="21" t="s">
        <v>61</v>
      </c>
      <c r="J57" s="17"/>
    </row>
    <row r="58" spans="1:10" ht="14.25">
      <c r="A58" s="35"/>
      <c r="B58" s="17" t="s">
        <v>129</v>
      </c>
      <c r="C58" s="6">
        <v>152</v>
      </c>
      <c r="D58" s="8">
        <v>145</v>
      </c>
      <c r="E58" s="9">
        <v>158</v>
      </c>
      <c r="F58" s="7">
        <v>136</v>
      </c>
      <c r="G58" s="6">
        <v>155</v>
      </c>
      <c r="H58" s="6">
        <v>152</v>
      </c>
      <c r="I58" s="22" t="s">
        <v>63</v>
      </c>
      <c r="J58" s="17"/>
    </row>
    <row r="59" spans="1:10" ht="14.25">
      <c r="A59" s="35"/>
      <c r="B59" s="17" t="s">
        <v>130</v>
      </c>
      <c r="C59" s="6">
        <v>155</v>
      </c>
      <c r="D59" s="9">
        <v>160</v>
      </c>
      <c r="E59" s="9">
        <v>158</v>
      </c>
      <c r="F59" s="7">
        <v>136</v>
      </c>
      <c r="G59" s="6">
        <v>154</v>
      </c>
      <c r="H59" s="7">
        <v>139</v>
      </c>
      <c r="I59" s="21" t="s">
        <v>61</v>
      </c>
      <c r="J59" s="17"/>
    </row>
    <row r="60" spans="1:10" ht="14.25">
      <c r="A60" s="35"/>
      <c r="B60" s="17" t="s">
        <v>131</v>
      </c>
      <c r="C60" s="6">
        <v>158</v>
      </c>
      <c r="D60" s="9">
        <v>157</v>
      </c>
      <c r="E60" s="9">
        <v>161</v>
      </c>
      <c r="F60" s="7">
        <v>136</v>
      </c>
      <c r="G60" s="6">
        <v>160</v>
      </c>
      <c r="H60" s="7">
        <v>142</v>
      </c>
      <c r="I60" s="21" t="s">
        <v>61</v>
      </c>
      <c r="J60" s="17"/>
    </row>
    <row r="61" spans="1:10" ht="14.25">
      <c r="A61" t="s">
        <v>132</v>
      </c>
      <c r="C61" s="6">
        <v>151</v>
      </c>
      <c r="D61" s="7">
        <v>151</v>
      </c>
      <c r="E61" s="8">
        <v>151</v>
      </c>
      <c r="F61" s="10">
        <v>151</v>
      </c>
      <c r="G61" s="6">
        <v>151</v>
      </c>
      <c r="H61" s="6">
        <v>151</v>
      </c>
      <c r="I61" s="21" t="s">
        <v>68</v>
      </c>
      <c r="J61" s="17"/>
    </row>
  </sheetData>
  <autoFilter ref="A2:I61">
    <extLst/>
  </autoFilter>
  <mergeCells count="13">
    <mergeCell ref="A1:I1"/>
    <mergeCell ref="A3:A6"/>
    <mergeCell ref="A7:A11"/>
    <mergeCell ref="A12:A16"/>
    <mergeCell ref="A17:A21"/>
    <mergeCell ref="A47:A51"/>
    <mergeCell ref="A52:A55"/>
    <mergeCell ref="A56:A60"/>
    <mergeCell ref="A22:A26"/>
    <mergeCell ref="A27:A31"/>
    <mergeCell ref="A32:A36"/>
    <mergeCell ref="A37:A41"/>
    <mergeCell ref="A42:A46"/>
  </mergeCells>
  <phoneticPr fontId="10" type="noConversion"/>
  <conditionalFormatting sqref="I2:I61">
    <cfRule type="cellIs" dxfId="7" priority="5" stopIfTrue="1" operator="equal">
      <formula>"男女"</formula>
    </cfRule>
    <cfRule type="cellIs" dxfId="6" priority="6" stopIfTrue="1" operator="equal">
      <formula>"女"</formula>
    </cfRule>
    <cfRule type="cellIs" dxfId="5" priority="7" stopIfTrue="1" operator="equal">
      <formula>"男"</formula>
    </cfRule>
    <cfRule type="cellIs" dxfId="4" priority="8" stopIfTrue="1" operator="equal">
      <formula>"男"</formula>
    </cfRule>
  </conditionalFormatting>
  <conditionalFormatting sqref="C3:H61">
    <cfRule type="expression" dxfId="3" priority="4">
      <formula>"&lt;139"</formula>
    </cfRule>
    <cfRule type="cellIs" dxfId="2" priority="3" operator="greaterThan">
      <formula>157</formula>
    </cfRule>
    <cfRule type="cellIs" dxfId="1" priority="2" operator="lessThan">
      <formula>158</formula>
    </cfRule>
    <cfRule type="cellIs" dxfId="0" priority="1" operator="lessThan">
      <formula>140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topLeftCell="B13" workbookViewId="0">
      <selection activeCell="H23" sqref="H23"/>
    </sheetView>
  </sheetViews>
  <sheetFormatPr defaultColWidth="9" defaultRowHeight="13.5"/>
  <cols>
    <col min="1" max="1" width="19" customWidth="1"/>
    <col min="2" max="7" width="10"/>
    <col min="8" max="9" width="11.625" customWidth="1"/>
    <col min="10" max="256" width="10" customWidth="1"/>
  </cols>
  <sheetData>
    <row r="1" spans="1:9" ht="14.25">
      <c r="A1" s="2" t="s">
        <v>133</v>
      </c>
      <c r="B1" s="3"/>
    </row>
    <row r="2" spans="1:9">
      <c r="A2" t="s">
        <v>134</v>
      </c>
    </row>
    <row r="3" spans="1:9">
      <c r="B3" s="4" t="s">
        <v>51</v>
      </c>
      <c r="C3" s="4" t="s">
        <v>52</v>
      </c>
      <c r="D3" s="4" t="s">
        <v>53</v>
      </c>
      <c r="E3" s="4" t="s">
        <v>54</v>
      </c>
      <c r="F3" s="4" t="s">
        <v>55</v>
      </c>
      <c r="G3" s="4" t="s">
        <v>56</v>
      </c>
      <c r="H3" s="4" t="s">
        <v>57</v>
      </c>
      <c r="I3" s="12" t="s">
        <v>135</v>
      </c>
    </row>
    <row r="4" spans="1:9">
      <c r="A4" t="s">
        <v>136</v>
      </c>
      <c r="B4" s="5"/>
      <c r="C4">
        <v>132</v>
      </c>
      <c r="D4">
        <v>114</v>
      </c>
      <c r="E4">
        <v>126</v>
      </c>
      <c r="F4">
        <v>145</v>
      </c>
      <c r="G4">
        <v>135</v>
      </c>
      <c r="H4">
        <v>147</v>
      </c>
      <c r="I4">
        <f>SUM(C4:H4)</f>
        <v>799</v>
      </c>
    </row>
    <row r="5" spans="1:9" ht="14.25">
      <c r="A5" t="s">
        <v>137</v>
      </c>
      <c r="B5" s="4">
        <f>B4</f>
        <v>0</v>
      </c>
      <c r="C5" s="6">
        <v>151</v>
      </c>
      <c r="D5" s="7">
        <v>136</v>
      </c>
      <c r="E5" s="8">
        <v>145</v>
      </c>
      <c r="F5" s="6">
        <v>155</v>
      </c>
      <c r="G5" s="6">
        <v>152</v>
      </c>
      <c r="H5" s="6">
        <v>154</v>
      </c>
      <c r="I5">
        <f>SUM(C5:H5)</f>
        <v>893</v>
      </c>
    </row>
    <row r="6" spans="1:9">
      <c r="A6" t="s">
        <v>138</v>
      </c>
      <c r="B6" s="4">
        <f>B4</f>
        <v>0</v>
      </c>
      <c r="C6" s="4">
        <f t="shared" ref="C6:H6" si="0">C5-C4</f>
        <v>19</v>
      </c>
      <c r="D6" s="4">
        <f t="shared" si="0"/>
        <v>22</v>
      </c>
      <c r="E6" s="4">
        <f t="shared" si="0"/>
        <v>19</v>
      </c>
      <c r="F6" s="4">
        <f t="shared" si="0"/>
        <v>10</v>
      </c>
      <c r="G6" s="4">
        <f t="shared" si="0"/>
        <v>17</v>
      </c>
      <c r="H6" s="4">
        <f t="shared" si="0"/>
        <v>7</v>
      </c>
      <c r="I6">
        <f>SUM(C6:H6)</f>
        <v>94</v>
      </c>
    </row>
    <row r="8" spans="1:9">
      <c r="A8" t="s">
        <v>139</v>
      </c>
    </row>
    <row r="9" spans="1:9">
      <c r="B9" s="4" t="s">
        <v>51</v>
      </c>
      <c r="C9" s="4" t="s">
        <v>52</v>
      </c>
      <c r="D9" s="4" t="s">
        <v>53</v>
      </c>
      <c r="E9" s="4" t="s">
        <v>54</v>
      </c>
      <c r="F9" s="4" t="s">
        <v>55</v>
      </c>
      <c r="G9" s="4" t="s">
        <v>56</v>
      </c>
      <c r="H9" s="4" t="s">
        <v>57</v>
      </c>
      <c r="I9" s="13" t="s">
        <v>135</v>
      </c>
    </row>
    <row r="10" spans="1:9">
      <c r="A10" t="s">
        <v>140</v>
      </c>
      <c r="B10" s="5"/>
      <c r="C10" s="5">
        <v>145</v>
      </c>
      <c r="D10" s="5">
        <v>126</v>
      </c>
      <c r="E10" s="5">
        <v>155</v>
      </c>
      <c r="F10" s="5">
        <v>155</v>
      </c>
      <c r="G10" s="5">
        <v>145</v>
      </c>
      <c r="H10" s="5">
        <v>127</v>
      </c>
      <c r="I10">
        <f>SUM(C10:H10)</f>
        <v>853</v>
      </c>
    </row>
    <row r="11" spans="1:9" ht="14.25">
      <c r="A11" t="s">
        <v>137</v>
      </c>
      <c r="B11" s="4">
        <f>B10</f>
        <v>0</v>
      </c>
      <c r="C11" s="6">
        <v>155</v>
      </c>
      <c r="D11" s="7">
        <v>136</v>
      </c>
      <c r="E11" s="9">
        <v>160</v>
      </c>
      <c r="F11" s="10">
        <v>160</v>
      </c>
      <c r="G11" s="6">
        <v>155</v>
      </c>
      <c r="H11" s="7">
        <v>138</v>
      </c>
      <c r="I11">
        <f>SUM(C11:H11)</f>
        <v>904</v>
      </c>
    </row>
    <row r="12" spans="1:9">
      <c r="A12" t="s">
        <v>138</v>
      </c>
      <c r="B12" s="4">
        <f>B10</f>
        <v>0</v>
      </c>
      <c r="C12" s="4">
        <f t="shared" ref="C12:H12" si="1">C11-C10</f>
        <v>10</v>
      </c>
      <c r="D12" s="4">
        <f t="shared" si="1"/>
        <v>10</v>
      </c>
      <c r="E12" s="4">
        <f t="shared" si="1"/>
        <v>5</v>
      </c>
      <c r="F12" s="4">
        <f t="shared" si="1"/>
        <v>5</v>
      </c>
      <c r="G12" s="4">
        <f t="shared" si="1"/>
        <v>10</v>
      </c>
      <c r="H12" s="4">
        <f t="shared" si="1"/>
        <v>11</v>
      </c>
      <c r="I12">
        <f>SUM(C12:H12)</f>
        <v>51</v>
      </c>
    </row>
    <row r="15" spans="1:9">
      <c r="A15" t="s">
        <v>141</v>
      </c>
      <c r="C15">
        <f t="shared" ref="C15:H15" si="2">ROUND(C5-(C6+C12-5)/2,0)</f>
        <v>139</v>
      </c>
      <c r="D15">
        <f t="shared" si="2"/>
        <v>123</v>
      </c>
      <c r="E15">
        <f t="shared" si="2"/>
        <v>136</v>
      </c>
      <c r="F15">
        <f t="shared" si="2"/>
        <v>150</v>
      </c>
      <c r="G15">
        <f t="shared" si="2"/>
        <v>141</v>
      </c>
      <c r="H15">
        <f t="shared" si="2"/>
        <v>148</v>
      </c>
    </row>
    <row r="18" spans="1:9">
      <c r="A18" t="s">
        <v>142</v>
      </c>
    </row>
    <row r="19" spans="1:9">
      <c r="A19" t="s">
        <v>143</v>
      </c>
      <c r="B19" s="11" t="s">
        <v>51</v>
      </c>
      <c r="C19" s="11" t="s">
        <v>52</v>
      </c>
      <c r="D19" s="11" t="s">
        <v>53</v>
      </c>
      <c r="E19" s="11" t="s">
        <v>54</v>
      </c>
      <c r="F19" s="11" t="s">
        <v>55</v>
      </c>
      <c r="G19" s="11" t="s">
        <v>56</v>
      </c>
      <c r="H19" s="11" t="s">
        <v>57</v>
      </c>
      <c r="I19" s="13" t="s">
        <v>135</v>
      </c>
    </row>
    <row r="20" spans="1:9">
      <c r="B20" s="11">
        <f>B4</f>
        <v>0</v>
      </c>
      <c r="C20" s="11">
        <f t="shared" ref="C20:H20" si="3">IF(C6+C12&lt;9,C5,C15)</f>
        <v>139</v>
      </c>
      <c r="D20" s="11">
        <f t="shared" si="3"/>
        <v>123</v>
      </c>
      <c r="E20" s="11">
        <f t="shared" si="3"/>
        <v>136</v>
      </c>
      <c r="F20" s="11">
        <f t="shared" si="3"/>
        <v>150</v>
      </c>
      <c r="G20" s="11">
        <f t="shared" si="3"/>
        <v>141</v>
      </c>
      <c r="H20" s="11">
        <f t="shared" si="3"/>
        <v>148</v>
      </c>
      <c r="I20">
        <f>SUM(C20:H20)</f>
        <v>837</v>
      </c>
    </row>
    <row r="21" spans="1:9">
      <c r="C21">
        <f>C5-C20</f>
        <v>12</v>
      </c>
      <c r="D21">
        <f t="shared" ref="D21:H21" si="4">D5-D20</f>
        <v>13</v>
      </c>
      <c r="E21">
        <f t="shared" si="4"/>
        <v>9</v>
      </c>
      <c r="F21">
        <f t="shared" si="4"/>
        <v>5</v>
      </c>
      <c r="G21">
        <f t="shared" si="4"/>
        <v>11</v>
      </c>
      <c r="H21">
        <f t="shared" si="4"/>
        <v>6</v>
      </c>
      <c r="I21">
        <f>SUM(C21:H21)</f>
        <v>56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3"/>
  <sheetViews>
    <sheetView topLeftCell="A22" workbookViewId="0">
      <selection activeCell="B28" sqref="B28"/>
    </sheetView>
  </sheetViews>
  <sheetFormatPr defaultColWidth="9" defaultRowHeight="13.5"/>
  <sheetData>
    <row r="1" spans="1:10">
      <c r="A1" t="s">
        <v>8</v>
      </c>
      <c r="B1" t="s">
        <v>53</v>
      </c>
      <c r="C1" t="s">
        <v>54</v>
      </c>
      <c r="D1" t="s">
        <v>144</v>
      </c>
      <c r="E1" t="s">
        <v>56</v>
      </c>
      <c r="F1" t="s">
        <v>145</v>
      </c>
      <c r="G1" t="s">
        <v>53</v>
      </c>
      <c r="H1" t="s">
        <v>54</v>
      </c>
      <c r="I1" t="s">
        <v>144</v>
      </c>
      <c r="J1" t="s">
        <v>56</v>
      </c>
    </row>
    <row r="2" spans="1:10">
      <c r="A2" t="s">
        <v>146</v>
      </c>
      <c r="B2">
        <v>30</v>
      </c>
      <c r="C2">
        <v>-7</v>
      </c>
      <c r="D2">
        <v>0</v>
      </c>
      <c r="E2">
        <v>0</v>
      </c>
      <c r="F2" t="s">
        <v>147</v>
      </c>
      <c r="G2">
        <v>0</v>
      </c>
      <c r="H2">
        <v>-8</v>
      </c>
      <c r="I2">
        <v>0</v>
      </c>
      <c r="J2">
        <v>32</v>
      </c>
    </row>
    <row r="3" spans="1:10">
      <c r="A3" t="s">
        <v>148</v>
      </c>
      <c r="B3">
        <v>32</v>
      </c>
      <c r="C3">
        <v>-8</v>
      </c>
      <c r="D3">
        <v>0</v>
      </c>
      <c r="E3">
        <v>0</v>
      </c>
      <c r="F3" t="s">
        <v>149</v>
      </c>
      <c r="G3">
        <v>0</v>
      </c>
      <c r="H3">
        <v>-8</v>
      </c>
      <c r="I3">
        <v>0</v>
      </c>
      <c r="J3">
        <v>35</v>
      </c>
    </row>
    <row r="4" spans="1:10">
      <c r="A4" t="s">
        <v>150</v>
      </c>
      <c r="B4">
        <v>34</v>
      </c>
      <c r="C4">
        <v>-8</v>
      </c>
      <c r="D4">
        <v>0</v>
      </c>
      <c r="E4">
        <v>0</v>
      </c>
      <c r="F4" t="s">
        <v>151</v>
      </c>
      <c r="G4">
        <v>0</v>
      </c>
      <c r="H4">
        <v>-9</v>
      </c>
      <c r="I4">
        <v>0</v>
      </c>
      <c r="J4">
        <v>38</v>
      </c>
    </row>
    <row r="5" spans="1:10">
      <c r="A5" t="s">
        <v>152</v>
      </c>
      <c r="B5">
        <v>36</v>
      </c>
      <c r="C5">
        <v>-9</v>
      </c>
      <c r="D5">
        <v>0</v>
      </c>
      <c r="E5">
        <v>0</v>
      </c>
      <c r="F5" t="s">
        <v>153</v>
      </c>
      <c r="G5">
        <v>0</v>
      </c>
      <c r="H5">
        <v>-10</v>
      </c>
      <c r="I5">
        <v>0</v>
      </c>
      <c r="J5">
        <v>41</v>
      </c>
    </row>
    <row r="6" spans="1:10">
      <c r="A6" t="s">
        <v>154</v>
      </c>
      <c r="B6">
        <v>38</v>
      </c>
      <c r="C6">
        <v>-9</v>
      </c>
      <c r="D6">
        <v>0</v>
      </c>
      <c r="E6">
        <v>0</v>
      </c>
      <c r="F6" t="s">
        <v>155</v>
      </c>
      <c r="G6">
        <v>0</v>
      </c>
      <c r="H6">
        <v>-11</v>
      </c>
      <c r="I6">
        <v>0</v>
      </c>
      <c r="J6">
        <v>44</v>
      </c>
    </row>
    <row r="7" spans="1:10">
      <c r="A7" t="s">
        <v>156</v>
      </c>
      <c r="B7">
        <v>40</v>
      </c>
      <c r="C7">
        <v>-10</v>
      </c>
      <c r="D7">
        <v>0</v>
      </c>
      <c r="E7">
        <v>0</v>
      </c>
      <c r="F7" t="s">
        <v>157</v>
      </c>
      <c r="G7">
        <v>0</v>
      </c>
      <c r="H7">
        <v>-11</v>
      </c>
      <c r="I7">
        <v>0</v>
      </c>
      <c r="J7">
        <v>47</v>
      </c>
    </row>
    <row r="8" spans="1:10">
      <c r="A8" t="s">
        <v>158</v>
      </c>
      <c r="B8">
        <v>42</v>
      </c>
      <c r="C8">
        <v>-10</v>
      </c>
      <c r="D8">
        <v>0</v>
      </c>
      <c r="E8">
        <v>0</v>
      </c>
      <c r="F8" t="s">
        <v>159</v>
      </c>
      <c r="G8">
        <v>0</v>
      </c>
      <c r="H8">
        <v>-12</v>
      </c>
      <c r="I8">
        <v>0</v>
      </c>
      <c r="J8">
        <v>50</v>
      </c>
    </row>
    <row r="9" spans="1:10">
      <c r="A9" t="s">
        <v>160</v>
      </c>
      <c r="B9">
        <v>44</v>
      </c>
      <c r="C9">
        <v>-11</v>
      </c>
      <c r="D9">
        <v>0</v>
      </c>
      <c r="E9">
        <v>0</v>
      </c>
      <c r="F9" t="s">
        <v>161</v>
      </c>
      <c r="G9">
        <v>0</v>
      </c>
      <c r="H9">
        <v>-13</v>
      </c>
      <c r="I9">
        <v>0</v>
      </c>
      <c r="J9">
        <v>53</v>
      </c>
    </row>
    <row r="10" spans="1:10">
      <c r="A10" t="s">
        <v>162</v>
      </c>
      <c r="B10">
        <v>46</v>
      </c>
      <c r="C10">
        <v>-11</v>
      </c>
      <c r="D10">
        <v>0</v>
      </c>
      <c r="E10">
        <v>0</v>
      </c>
      <c r="F10" t="s">
        <v>163</v>
      </c>
      <c r="G10">
        <v>0</v>
      </c>
      <c r="H10">
        <v>-14</v>
      </c>
      <c r="I10">
        <v>0</v>
      </c>
      <c r="J10">
        <v>56</v>
      </c>
    </row>
    <row r="11" spans="1:10">
      <c r="A11" t="s">
        <v>164</v>
      </c>
      <c r="B11">
        <v>48</v>
      </c>
      <c r="C11">
        <v>-12</v>
      </c>
      <c r="D11">
        <v>0</v>
      </c>
      <c r="E11">
        <v>0</v>
      </c>
      <c r="F11" t="s">
        <v>165</v>
      </c>
      <c r="G11">
        <v>0</v>
      </c>
      <c r="H11">
        <v>-14</v>
      </c>
      <c r="I11">
        <v>0</v>
      </c>
      <c r="J11">
        <v>59</v>
      </c>
    </row>
    <row r="12" spans="1:10">
      <c r="A12" t="s">
        <v>166</v>
      </c>
      <c r="B12">
        <v>50</v>
      </c>
      <c r="C12">
        <v>-12</v>
      </c>
      <c r="D12">
        <v>0</v>
      </c>
      <c r="E12">
        <v>0</v>
      </c>
      <c r="F12" t="s">
        <v>167</v>
      </c>
      <c r="G12">
        <v>0</v>
      </c>
      <c r="H12">
        <v>-15</v>
      </c>
      <c r="I12">
        <v>0</v>
      </c>
      <c r="J12">
        <v>62</v>
      </c>
    </row>
    <row r="13" spans="1:10">
      <c r="A13" t="s">
        <v>168</v>
      </c>
      <c r="B13">
        <v>52</v>
      </c>
      <c r="C13">
        <v>-13</v>
      </c>
      <c r="D13">
        <v>0</v>
      </c>
      <c r="E13">
        <v>0</v>
      </c>
    </row>
    <row r="14" spans="1:10">
      <c r="A14" t="s">
        <v>169</v>
      </c>
      <c r="B14">
        <v>54</v>
      </c>
      <c r="C14">
        <v>-13</v>
      </c>
      <c r="D14">
        <v>0</v>
      </c>
      <c r="E14">
        <v>0</v>
      </c>
    </row>
    <row r="15" spans="1:10">
      <c r="A15" t="s">
        <v>170</v>
      </c>
      <c r="B15">
        <v>56</v>
      </c>
      <c r="C15">
        <v>-14</v>
      </c>
      <c r="D15">
        <v>0</v>
      </c>
      <c r="E15">
        <v>0</v>
      </c>
    </row>
    <row r="16" spans="1:10">
      <c r="A16" t="s">
        <v>171</v>
      </c>
      <c r="B16">
        <v>58</v>
      </c>
      <c r="C16">
        <v>-14</v>
      </c>
      <c r="D16">
        <v>0</v>
      </c>
      <c r="E16">
        <v>0</v>
      </c>
    </row>
    <row r="17" spans="1:10">
      <c r="A17" t="s">
        <v>172</v>
      </c>
      <c r="B17">
        <v>60</v>
      </c>
      <c r="C17">
        <v>-15</v>
      </c>
      <c r="D17">
        <v>0</v>
      </c>
      <c r="E17">
        <v>0</v>
      </c>
    </row>
    <row r="18" spans="1:10">
      <c r="A18" t="s">
        <v>173</v>
      </c>
      <c r="B18">
        <v>62</v>
      </c>
      <c r="C18">
        <v>-15</v>
      </c>
      <c r="D18">
        <v>0</v>
      </c>
      <c r="E18">
        <v>0</v>
      </c>
    </row>
    <row r="19" spans="1:10">
      <c r="A19" t="s">
        <v>174</v>
      </c>
      <c r="B19">
        <v>64</v>
      </c>
      <c r="C19">
        <v>-16</v>
      </c>
      <c r="D19">
        <v>0</v>
      </c>
      <c r="E19">
        <v>0</v>
      </c>
    </row>
    <row r="20" spans="1:10">
      <c r="A20" t="s">
        <v>175</v>
      </c>
      <c r="B20">
        <v>66</v>
      </c>
      <c r="C20">
        <v>-16</v>
      </c>
      <c r="D20">
        <v>0</v>
      </c>
      <c r="E20">
        <v>0</v>
      </c>
    </row>
    <row r="22" spans="1:10">
      <c r="A22" t="s">
        <v>176</v>
      </c>
      <c r="B22" t="s">
        <v>53</v>
      </c>
      <c r="C22" t="s">
        <v>54</v>
      </c>
      <c r="D22" t="s">
        <v>144</v>
      </c>
      <c r="E22" t="s">
        <v>56</v>
      </c>
      <c r="F22" t="s">
        <v>14</v>
      </c>
      <c r="G22" t="s">
        <v>53</v>
      </c>
      <c r="H22" t="s">
        <v>54</v>
      </c>
      <c r="I22" t="s">
        <v>144</v>
      </c>
      <c r="J22" t="s">
        <v>56</v>
      </c>
    </row>
    <row r="23" spans="1:10">
      <c r="A23" t="s">
        <v>177</v>
      </c>
      <c r="B23">
        <v>0</v>
      </c>
      <c r="C23">
        <v>30</v>
      </c>
      <c r="D23">
        <v>0</v>
      </c>
      <c r="E23">
        <v>-7</v>
      </c>
      <c r="F23" s="1" t="s">
        <v>178</v>
      </c>
      <c r="G23">
        <v>0</v>
      </c>
      <c r="H23">
        <v>0</v>
      </c>
      <c r="I23">
        <v>30</v>
      </c>
      <c r="J23">
        <v>-7</v>
      </c>
    </row>
    <row r="24" spans="1:10">
      <c r="A24" t="s">
        <v>179</v>
      </c>
      <c r="B24">
        <v>0</v>
      </c>
      <c r="C24">
        <v>45</v>
      </c>
      <c r="D24">
        <v>0</v>
      </c>
      <c r="E24">
        <v>-11</v>
      </c>
      <c r="F24" s="1" t="s">
        <v>180</v>
      </c>
      <c r="G24">
        <v>0</v>
      </c>
      <c r="H24">
        <v>0</v>
      </c>
      <c r="I24">
        <v>50</v>
      </c>
      <c r="J24">
        <v>-12</v>
      </c>
    </row>
    <row r="25" spans="1:10">
      <c r="A25" t="s">
        <v>181</v>
      </c>
      <c r="B25">
        <v>0</v>
      </c>
      <c r="C25">
        <v>80</v>
      </c>
      <c r="D25">
        <v>0</v>
      </c>
      <c r="E25">
        <v>-20</v>
      </c>
      <c r="F25" s="1" t="s">
        <v>182</v>
      </c>
      <c r="G25">
        <v>0</v>
      </c>
      <c r="H25">
        <v>0</v>
      </c>
      <c r="I25">
        <v>70</v>
      </c>
      <c r="J25">
        <v>-17</v>
      </c>
    </row>
    <row r="27" spans="1:10">
      <c r="A27">
        <v>490</v>
      </c>
    </row>
    <row r="28" spans="1:10">
      <c r="A28" s="1" t="s">
        <v>54</v>
      </c>
    </row>
    <row r="29" spans="1:10">
      <c r="A29" s="1" t="s">
        <v>56</v>
      </c>
    </row>
    <row r="30" spans="1:10">
      <c r="C30" s="1"/>
    </row>
    <row r="31" spans="1:10">
      <c r="C31" s="1"/>
    </row>
    <row r="32" spans="1:10">
      <c r="C32" s="1"/>
    </row>
    <row r="33" spans="3:3">
      <c r="C33" s="1"/>
    </row>
  </sheetData>
  <phoneticPr fontId="10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账号明细</vt:lpstr>
      <vt:lpstr>资质表</vt:lpstr>
      <vt:lpstr>繁殖计算</vt:lpstr>
      <vt:lpstr>喂马计算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freeuser</cp:lastModifiedBy>
  <dcterms:created xsi:type="dcterms:W3CDTF">2015-06-05T10:19:00Z</dcterms:created>
  <dcterms:modified xsi:type="dcterms:W3CDTF">2019-03-21T01:11:09Z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